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griffide\Downloads\"/>
    </mc:Choice>
  </mc:AlternateContent>
  <xr:revisionPtr revIDLastSave="0" documentId="13_ncr:1_{3DFDD8C4-6948-4B9C-BE60-97F63847252C}" xr6:coauthVersionLast="47" xr6:coauthVersionMax="47" xr10:uidLastSave="{00000000-0000-0000-0000-000000000000}"/>
  <bookViews>
    <workbookView xWindow="6435" yWindow="1245" windowWidth="21600" windowHeight="11295" xr2:uid="{46C4CCCB-AAFA-4964-B321-1240936787C9}"/>
  </bookViews>
  <sheets>
    <sheet name="CRIF 2024-25 Successfu projects"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 hidden="1">"_x0015_‹_x0013_t_x0015__x0001_wUôB@NEQìJ„O	FÀT;"</definedName>
    <definedName name="__123Graph_A" hidden="1">'[1]Cash Flow'!#REF!</definedName>
    <definedName name="__123Graph_ANORMAL" hidden="1">'[1]Cash Flow'!#REF!</definedName>
    <definedName name="__123Graph_X" hidden="1">'[1]Cash Flow'!#REF!</definedName>
    <definedName name="__123Graph_XNORMAL" hidden="1">'[1]Cash Flow'!#REF!</definedName>
    <definedName name="_xlnm._FilterDatabase" localSheetId="0" hidden="1">'CRIF 2024-25 Successfu projects'!$A$2:$I$100</definedName>
    <definedName name="_Order1" hidden="1">255</definedName>
    <definedName name="_Order2" hidden="1">255</definedName>
    <definedName name="a">{#N/A,#N/A,TRUE,"BM_mes";#N/A,#N/A,TRUE,"BM_Resum_Fin";#N/A,#N/A,TRUE,"INV_Prep_Min";#N/A,#N/A,TRUE,"INV_RKEF";#N/A,#N/A,TRUE,"INV_Refineria"}</definedName>
    <definedName name="aasd" hidden="1">{#N/A,#N/A,TRUE,"BM_mes";#N/A,#N/A,TRUE,"BM_Resum_Fin";#N/A,#N/A,TRUE,"INV_Prep_Min";#N/A,#N/A,TRUE,"INV_RKEF";#N/A,#N/A,TRUE,"INV_Refineria"}</definedName>
    <definedName name="aasd2" hidden="1">{#N/A,#N/A,TRUE,"BM_mes";#N/A,#N/A,TRUE,"BM_Resum_Fin";#N/A,#N/A,TRUE,"INV_Prep_Min";#N/A,#N/A,TRUE,"INV_RKEF";#N/A,#N/A,TRUE,"INV_Refineria"}</definedName>
    <definedName name="AccessDatabase" hidden="1">"C:\Data\METBAL\mbl_sys.mdb"</definedName>
    <definedName name="ActDescincLoans">'[2]Act Descript inc loans'!$A$3:$H$270</definedName>
    <definedName name="ApptypeG">'[3]App Types'!$A$2:$B$189</definedName>
    <definedName name="AS2DocOpenMode" hidden="1">"AS2DocumentEdit"</definedName>
    <definedName name="AshRange"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KZHZBHP3TDV1YMX4B19B95O"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EVSJKTI1Q1Z874QZVFSJSVA" hidden="1">#REF!</definedName>
    <definedName name="BEx1FJZ7GKO99IYTP6GGGF7EUL3Z" hidden="1">#REF!</definedName>
    <definedName name="BEx1GVMRHFXUP6XYYY9NR12PV5TF" hidden="1">#REF!</definedName>
    <definedName name="BEx1H6KIT7BHUH6MDDWC935V9N47" hidden="1">#REF!</definedName>
    <definedName name="BEx1HDGOOJ3SKHYMWUZJ1P0RQZ9N" hidden="1">#REF!</definedName>
    <definedName name="BEx1HDM5ZXSJG6JQEMSFV52PZ10V" hidden="1">#REF!</definedName>
    <definedName name="BEx1HETBBZVN5F43LKOFMC4QB0CR" hidden="1">#REF!</definedName>
    <definedName name="BEx1HIPLJZABY0EMUOTZN0EQMDPU" hidden="1">#REF!</definedName>
    <definedName name="BEx1HQNF6KHM21E3XLW0NMSSEI9S" hidden="1">#REF!</definedName>
    <definedName name="BEx1I4QKTILCKZUSOJCVZN7SNHL5" hidden="1">#REF!</definedName>
    <definedName name="BEx1IGQ5B697MNDOE06MVSR0H58E" hidden="1">#REF!</definedName>
    <definedName name="BEx1J0CSSHDJGBJUHVOEMCF2P4DL" hidden="1">#REF!</definedName>
    <definedName name="BEx1JUBQFRVMASSFK4B3V0AD7YP9" hidden="1">#REF!</definedName>
    <definedName name="BEx1KMHT9KOPKLGYOZ7HLY6YAE65" hidden="1">#REF!</definedName>
    <definedName name="BEx1KUVWMB0QCWA3RBE4CADFVRIS" hidden="1">#REF!</definedName>
    <definedName name="BEx1L6Q60MWRDJB4L20LK0XPA0Z2" hidden="1">#REF!</definedName>
    <definedName name="BEx1LD63FP2Z4BR9TKSHOZW9KKZ5"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TRKKVCHOZ0YGID6HZ49LJTO" hidden="1">#REF!</definedName>
    <definedName name="BEx1NO6TXZVOGCUWCCRTXRXWW0XL" hidden="1">#REF!</definedName>
    <definedName name="BEx1NS8EU5P9FQV3S0WRTXI5L361" hidden="1">#REF!</definedName>
    <definedName name="BEx1NZ4K1L8UON80Y2A4RASKWGNP" hidden="1">#REF!</definedName>
    <definedName name="BEx1OLAZ915OGYWP0QP1QQWDLCRX" hidden="1">#REF!</definedName>
    <definedName name="BEx1OO5ER042IS6IC4TLDI75JNVH" hidden="1">#REF!</definedName>
    <definedName name="BEx1OVSMPADTX95QUOX34KZQ8EDY" hidden="1">#REF!</definedName>
    <definedName name="BEx1OY6SVEUT2EQ26P7EKEND342G" hidden="1">#REF!</definedName>
    <definedName name="BEx1OYN1LPIPI12O9G6F7QAOS9T4" hidden="1">#REF!</definedName>
    <definedName name="BEx1P34W467WGPOXPK292QFJIPHJ" hidden="1">#REF!</definedName>
    <definedName name="BEx1P7S1J4TKGVJ43C2Q2R3M9WRB" hidden="1">#REF!</definedName>
    <definedName name="BEx1PA11BLPVZM8RC5BL46WX8YB5" hidden="1">#REF!</definedName>
    <definedName name="BEx1PBZ4BEFIPGMQXT9T8S4PZ2IM" hidden="1">#REF!</definedName>
    <definedName name="BEx1PLF2CFSXBZPVI6CJ534EIJDN" hidden="1">#REF!</definedName>
    <definedName name="BEx1PMWZB2DO6EM9BKLUICZJ65HD"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K3U02H0RGKEYXW7ZMCEOF3V" hidden="1">#REF!</definedName>
    <definedName name="BEx1SSNEZINBJT29QVS62VS1THT4" hidden="1">#REF!</definedName>
    <definedName name="BEx1SVNCHNANBJIDIQVB8AFK4HAN" hidden="1">#REF!</definedName>
    <definedName name="BEx1TJ0WLS9O7KNSGIPWTYHDYI1D" hidden="1">#REF!</definedName>
    <definedName name="BEx1U7WFO8OZKB1EBF4H386JW91L" hidden="1">#REF!</definedName>
    <definedName name="BEx1U87938YR9N6HYI24KVBKLOS3" hidden="1">#REF!</definedName>
    <definedName name="BEx1UI8N9KTCPSOJ7RDW0T8UEBNP" hidden="1">#REF!</definedName>
    <definedName name="BEx1UML0HHJFHA5TBOYQ24I3RV1W" hidden="1">#REF!</definedName>
    <definedName name="BEx1UUDIQPZ23XQ79GUL0RAWRSCK" hidden="1">#REF!</definedName>
    <definedName name="BEx1VIY9SQLRESD11CC4PHYT0XSG" hidden="1">#REF!</definedName>
    <definedName name="BEx1WGYTKZZIPM1577W5FEYKFH3V" hidden="1">#REF!</definedName>
    <definedName name="BEx1WR0D41MR174LBF3P9E3K0J51" hidden="1">#REF!</definedName>
    <definedName name="BEx1WUB1FAS5PHU33TJ60SUHR618" hidden="1">#REF!</definedName>
    <definedName name="BEx1WX04G0INSPPG9NTNR3DYR6PZ" hidden="1">#REF!</definedName>
    <definedName name="BEx1XL4MZ7C80495GHQRWOBS16PQ" hidden="1">#REF!</definedName>
    <definedName name="BEx3BNR9ES4KY7Q1DK83KC5NDGL8" hidden="1">#REF!</definedName>
    <definedName name="BEx3BQR5VZXNQ4H949ORM8ESU3B3" hidden="1">#REF!</definedName>
    <definedName name="BEx3CKFCCPZZ6ROLAT5C1DZNIC1U" hidden="1">#REF!</definedName>
    <definedName name="BEx3D9G6QTSPF9UYI4X0XY0VE896" hidden="1">#REF!</definedName>
    <definedName name="BEx3DCQU9PBRXIMLO62KS5RLH447" hidden="1">#REF!</definedName>
    <definedName name="BEx3EF99FD6QNNCNOKDEE67JHTUJ" hidden="1">#REF!</definedName>
    <definedName name="BEx3EJR3TCJDYS7ZXNDS5N9KTGIK" hidden="1">#REF!</definedName>
    <definedName name="BEx3ELJTTBS6P05CNISMGOJOA60V" hidden="1">#REF!</definedName>
    <definedName name="BEx3FI2G3YYIACQHXNXEA15M8ZK5" hidden="1">#REF!</definedName>
    <definedName name="BEx3FR251HFU7A33PU01SJUENL2B" hidden="1">#REF!</definedName>
    <definedName name="BEx3FX7EJL47JSLSWP3EOC265WAE" hidden="1">#REF!</definedName>
    <definedName name="BEx3G201R8NLJ6FIHO2QS0SW9QVV"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H5UX2GZFZZT657YR76RHW5I6" hidden="1">#REF!</definedName>
    <definedName name="BEx3HWJ5SQSD2CVCQNR183X44FR8" hidden="1">#REF!</definedName>
    <definedName name="BEx3I09YVXO0G4X7KGSA4WGORM35" hidden="1">#REF!</definedName>
    <definedName name="BEx3ICF1GY8HQEBIU9S43PDJ90BX" hidden="1">#REF!</definedName>
    <definedName name="BEx3IZXXSYEW50379N2EAFWO8DZV" hidden="1">#REF!</definedName>
    <definedName name="BEx3J1VZVGTKT4ATPO9O5JCSFTTR" hidden="1">#REF!</definedName>
    <definedName name="BEx3JC2TY7JNAAC3L7QHVPQXLGQ8" hidden="1">#REF!</definedName>
    <definedName name="BEx3JXCXCVBZJGV5VEG9MJEI01AL" hidden="1">#REF!</definedName>
    <definedName name="BEx3JYK2N7X59TPJSKYZ77ENY8SS" hidden="1">#REF!</definedName>
    <definedName name="BEx3K4EII7GU1CG0BN7UL15M6J8Z" hidden="1">#REF!</definedName>
    <definedName name="BEx3KEFXUCVNVPH7KSEGAZYX13B5"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M1PR4Y7KINKMTMKR984GX8Q" hidden="1">#REF!</definedName>
    <definedName name="BEx3LPCEZ1C0XEKNCM3YT09JWCUO" hidden="1">#REF!</definedName>
    <definedName name="BEx3M1MR1K1NQD03H74BFWOK4MWQ" hidden="1">#REF!</definedName>
    <definedName name="BEx3M4H77MYUKOOD31H9F80NMVK8" hidden="1">#REF!</definedName>
    <definedName name="BEx3M9VFX329PZWYC4DMZ6P3W9R2" hidden="1">#REF!</definedName>
    <definedName name="BEx3MREOFWJQEYMCMBL7ZE06NBN6" hidden="1">#REF!</definedName>
    <definedName name="BEx3NMQ4BVC94728AUM7CCX7UHTU" hidden="1">#REF!</definedName>
    <definedName name="BEx3NR2I4OUFP3Z2QZEDU2PIFIDI" hidden="1">#REF!</definedName>
    <definedName name="BEx3O19B8FTTAPVT5DZXQGQXWFR8" hidden="1">#REF!</definedName>
    <definedName name="BEx3O85IKWARA6NCJOLRBRJFMEWW" hidden="1">#REF!</definedName>
    <definedName name="BEx3OV8BH6PYNZT7C246LOAU9SVX" hidden="1">#REF!</definedName>
    <definedName name="BEx3P59TTRSGQY888P5C1O7M2PQT" hidden="1">#REF!</definedName>
    <definedName name="BEx3PDT8GNPWLLN02IH1XPV90XYK" hidden="1">#REF!</definedName>
    <definedName name="BEx3PKEMDW8KZEP11IL927C5O7I2" hidden="1">#REF!</definedName>
    <definedName name="BEx3PMNG53Z5HY138H99QOMTX8W3" hidden="1">#REF!</definedName>
    <definedName name="BEx3PP1RRSFZ8UC0JC9R91W6LNKW" hidden="1">#REF!</definedName>
    <definedName name="BEx3PVXYZC8WB9ZJE7OCKUXZ46EA" hidden="1">#REF!</definedName>
    <definedName name="BEx3Q0VWPU5EQECK7MQ47TYJ3SWW" hidden="1">#REF!</definedName>
    <definedName name="BEx3Q7BZ9PUXK2RLIOFSIS9AHU1B" hidden="1">#REF!</definedName>
    <definedName name="BEx3QEDFOYFY5NBTININ5W4RLD4Q" hidden="1">#REF!</definedName>
    <definedName name="BEx3QR9D45DHW50VQ7Y3Q1AXPOB9" hidden="1">#REF!</definedName>
    <definedName name="BEx3QVGG7Q2X4HZHJAM35A8T3VR7" hidden="1">#REF!</definedName>
    <definedName name="BEx3R0JUB9YN8PHPPQTAMIT1IHWK" hidden="1">#REF!</definedName>
    <definedName name="BEx3R81NFRO7M81VHVKOBFT0QBIL" hidden="1">#REF!</definedName>
    <definedName name="BEx3RHC2ZD5UFS6QD4OPFCNNMWH1" hidden="1">#REF!</definedName>
    <definedName name="BEx3RQ10QIWBAPHALAA91BUUCM2X" hidden="1">#REF!</definedName>
    <definedName name="BEx3RV4E1WT43SZBUN09RTB8EK1O" hidden="1">#REF!</definedName>
    <definedName name="BEx3RXYU0QLFXSFTM5EB20GD03W5" hidden="1">#REF!</definedName>
    <definedName name="BEx3RYKLC3QQO3XTUN7BEW2AQL98"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PCSI16OAB2L9M9IULQMQ9J9" hidden="1">#REF!</definedName>
    <definedName name="BEx3U94WCEA5DKMWBEX1GU0LKYG2" hidden="1">#REF!</definedName>
    <definedName name="BEx3UIQ5WRJBGNTFCCLOR4N7B1OQ" hidden="1">#REF!</definedName>
    <definedName name="BEx3UJMIX2NUSSWGMSI25A5DM4CH" hidden="1">#REF!</definedName>
    <definedName name="BEx3UKOCOQG7S1YQ436S997K1KWV" hidden="1">#REF!</definedName>
    <definedName name="BEx3VML7CG70HPISMVYIUEN3711Q" hidden="1">#REF!</definedName>
    <definedName name="BEx57ODWQA22EXS48QUG5O3EG6QO" hidden="1">#REF!</definedName>
    <definedName name="BEx587KFQ3VKCOCY1SA5F24PQGUI" hidden="1">#REF!</definedName>
    <definedName name="BEx58O780PQ05NF0Z1SKKRB3N099" hidden="1">#REF!</definedName>
    <definedName name="BEx59P7MAPNU129ZTC5H3EH892G1" hidden="1">#REF!</definedName>
    <definedName name="BEx5A7CIGCOTHJKHGUBDZG91JGPZ" hidden="1">#REF!</definedName>
    <definedName name="BEx5AOFIO8KVRHIZ1RII337AA8ML" hidden="1">#REF!</definedName>
    <definedName name="BEx5APRZ66L5BWHFE8E4YYNEDTI4" hidden="1">#REF!</definedName>
    <definedName name="BEx5B4RHHX0J1BF2FZKEA0SPP29O" hidden="1">#REF!</definedName>
    <definedName name="BEx5B5YMSWP0OVI5CIQRP5V18D0C" hidden="1">#REF!</definedName>
    <definedName name="BEx5B825RW35M5H0UB2IZGGRS4ER" hidden="1">#REF!</definedName>
    <definedName name="BEx5BAWPMY0TL684WDXX6KKJLRCN" hidden="1">#REF!</definedName>
    <definedName name="BEx5BBI61U4Y65GD0ARMTALPP7SJ"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C2BWFW6SHZBFDEISKGXHZCQW" hidden="1">#REF!</definedName>
    <definedName name="BEx5C49ZFH8TO9ZU55729C3F7XG7" hidden="1">#REF!</definedName>
    <definedName name="BEx5CAPTVN2NBT3UOMA1UFAL1C2R" hidden="1">#REF!</definedName>
    <definedName name="BEx5CEM3SYF9XP0ZZVE0GEPCLV3F" hidden="1">#REF!</definedName>
    <definedName name="BEx5CFYQ0F1Z6P8SCVJ0I3UPVFE4" hidden="1">#REF!</definedName>
    <definedName name="BEx5CPEKNSJORIPFQC2E1LTRYY8L" hidden="1">#REF!</definedName>
    <definedName name="BEx5CSUOL05D8PAM2TRDA9VRJT1O" hidden="1">#REF!</definedName>
    <definedName name="BEx5D8L47OF0WHBPFWXGZINZWUBZ" hidden="1">#REF!</definedName>
    <definedName name="BEx5DAJAHQ2SKUPCKSCR3PYML67L" hidden="1">#REF!</definedName>
    <definedName name="BEx5ER4TJTFPN7IB1MNEB1ZFR5M6" hidden="1">#REF!</definedName>
    <definedName name="BEx5FLJWHLW3BTZILDPN5NMA449V" hidden="1">#REF!</definedName>
    <definedName name="BEx5FO8YRFSZCG3L608EHIHIHFY4" hidden="1">#REF!</definedName>
    <definedName name="BEx5FQNA6V4CNYSH013K45RI4BCV" hidden="1">#REF!</definedName>
    <definedName name="BEx5FVQPPEU32CPNV9RRQ9MNLLVE" hidden="1">#REF!</definedName>
    <definedName name="BEx5G1L0QO91KEPDMV1D8OT4BT73" hidden="1">#REF!</definedName>
    <definedName name="BEx5G86DZL1VYUX6KWODAP3WFAWP" hidden="1">#REF!</definedName>
    <definedName name="BEx5GID9MVBUPFFT9M8K8B5MO9NV" hidden="1">#REF!</definedName>
    <definedName name="BEx5GN0EWA9SCQDPQ7NTUQH82QVK"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FHMABAT0H9KKS754X4T304E" hidden="1">#REF!</definedName>
    <definedName name="BEx5HJZ9FAVNZSSBTAYRPZDYM9NU" hidden="1">#REF!</definedName>
    <definedName name="BEx5HORX6SRPD9I5127PYWMH813O" hidden="1">#REF!</definedName>
    <definedName name="BEx5HZ9JMKHNLFWLVUB1WP5B39BL" hidden="1">#REF!</definedName>
    <definedName name="BEx5I8PBP4LIXDGID5BP0THLO0AQ" hidden="1">#REF!</definedName>
    <definedName name="BEx5J0FFP1KS4NGY20AEJI8VREEA" hidden="1">#REF!</definedName>
    <definedName name="BEx5JF3ZXLDIS8VNKDCY7ZI7H1CI" hidden="1">#REF!</definedName>
    <definedName name="BEx5JHCZJ8G6OOOW6EF3GABXKH6F" hidden="1">#REF!</definedName>
    <definedName name="BEx5JJB6W446THXQCRUKD3I7RKLP" hidden="1">#REF!</definedName>
    <definedName name="BEx5K08PYKE6JOKBYIB006TX619P" hidden="1">#REF!</definedName>
    <definedName name="BEx5K51DSERT1TR7B4A29R41W4NX" hidden="1">#REF!</definedName>
    <definedName name="BEx5KYER580I4T7WTLMUN7NLNP5K" hidden="1">#REF!</definedName>
    <definedName name="BEx5LHLB3M6K4ZKY2F42QBZT30ZH" hidden="1">#REF!</definedName>
    <definedName name="BEx5LRMNU3HXIE1BUMDHRU31F7JJ" hidden="1">#REF!</definedName>
    <definedName name="BEx5LSJ1LPUAX3ENSPECWPG4J7D1" hidden="1">#REF!</definedName>
    <definedName name="BEx5MB9BR71LZDG7XXQ2EO58JC5F" hidden="1">#REF!</definedName>
    <definedName name="BEx5MLQZM68YQSKARVWTTPINFQ2C" hidden="1">#REF!</definedName>
    <definedName name="BEx5NA68N6FJFX9UJXK4M14U487F" hidden="1">#REF!</definedName>
    <definedName name="BEx5NIKBG2GDJOYGE3WCXKU7YY51" hidden="1">#REF!</definedName>
    <definedName name="BEx5NZSSQ6PY99ZX2D7Q9IGOR34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PJP02W68K2E46L5C5YBSNU6T" hidden="1">#REF!</definedName>
    <definedName name="BEx5PRXMZ5M65Z732WNNGV564C2J" hidden="1">#REF!</definedName>
    <definedName name="BEx73V0EP8EMNRC3EZJJKKVKWQVB" hidden="1">#REF!</definedName>
    <definedName name="BEx741WJHIJVXUX131SBXTVW8D71" hidden="1">#REF!</definedName>
    <definedName name="BEx74Q6H3O7133AWQXWC21MI2UFT" hidden="1">#REF!</definedName>
    <definedName name="BEx74W6BJ8ENO3J25WNM5H5APKA3" hidden="1">#REF!</definedName>
    <definedName name="BEx759D1D5SXS5ELLZVBI0SXYUNF" hidden="1">#REF!</definedName>
    <definedName name="BEx75GJZSZHUDN6OOAGQYFUDA2LP" hidden="1">#REF!</definedName>
    <definedName name="BEx75GURI46C1M1QJ8NMS60T1Y6F" hidden="1">#REF!</definedName>
    <definedName name="BEx75HGCCV5K4UCJWYV8EV9AG5YT" hidden="1">#REF!</definedName>
    <definedName name="BEx75T55F7GML8V1DMWL26WRT006" hidden="1">#REF!</definedName>
    <definedName name="BEx75VJGR07JY6UUWURQ4PJ29UKC" hidden="1">#REF!</definedName>
    <definedName name="BEx77P0S3GVMS7BJUL9OWUGJ1B02" hidden="1">#REF!</definedName>
    <definedName name="BEx77QDESURI6WW5582YXSK3A972" hidden="1">#REF!</definedName>
    <definedName name="BEx780K8XAXUHGVZGZWQ74DK4CI3" hidden="1">#REF!</definedName>
    <definedName name="BEx78226TN58UE0CTY98YEDU0LSL" hidden="1">#REF!</definedName>
    <definedName name="BEx7881ZZBWHRAX6W2GY19J8MGEQ" hidden="1">#REF!</definedName>
    <definedName name="BEx78SFOYH1Z0ZDTO47W2M60TW6K" hidden="1">#REF!</definedName>
    <definedName name="BEx79C7TH5TQCOUXCUYWPFX948EL" hidden="1">#REF!</definedName>
    <definedName name="BEx79JK3E6JO8MX4O35A5G8NZCC8" hidden="1">#REF!</definedName>
    <definedName name="BEx79OCP4HQ6XP8EWNGEUDLOZBBS" hidden="1">#REF!</definedName>
    <definedName name="BEx79SEAYKUZB0H4LYBCD6WWJBG2" hidden="1">#REF!</definedName>
    <definedName name="BEx79SJRHTLS9PYM69O9BWW1FMJK" hidden="1">#REF!</definedName>
    <definedName name="BEx79YUC7B0V77FSBGIRCY1BR4VK" hidden="1">#REF!</definedName>
    <definedName name="BEx7A06T3RC2891FUX05G3QPRAUE" hidden="1">#REF!</definedName>
    <definedName name="BEx7A9S3JA1X7FH4CFSQLTZC4691" hidden="1">#REF!</definedName>
    <definedName name="BEx7AVYIGP0930MV5JEBWRYCJN68" hidden="1">#REF!</definedName>
    <definedName name="BEx7B6LH6917TXOSAAQ6U7HVF018" hidden="1">#REF!</definedName>
    <definedName name="BEx7BPXFZXJ79FQ0E8AQE21PGVHA" hidden="1">#REF!</definedName>
    <definedName name="BEx7C04AM39DQMC1TIX7CFZ2ADHX" hidden="1">#REF!</definedName>
    <definedName name="BEx7C40F0PQURHPI6YQ39NFIR86Z"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D5RWKRS4W71J4NZ6ZSFHPKFT" hidden="1">#REF!</definedName>
    <definedName name="BEx7D8H1TPOX1UN17QZYEV7Q58GA" hidden="1">#REF!</definedName>
    <definedName name="BEx7DVJTRV44IMJIBFXELE67SZ7S" hidden="1">#REF!</definedName>
    <definedName name="BEx7DVUMFCI5INHMVFIJ44RTTSTT" hidden="1">#REF!</definedName>
    <definedName name="BEx7E2QT2U8THYOKBPXONB1B47WH" hidden="1">#REF!</definedName>
    <definedName name="BEx7EI6C8MCRZFEQYUBE5FSUTIHK" hidden="1">#REF!</definedName>
    <definedName name="BEx7EQKHX7GZYOLXRDU534TT4H64" hidden="1">#REF!</definedName>
    <definedName name="BEx7ERRNTYLA37U1S0E4MWJ5JX8H" hidden="1">#REF!</definedName>
    <definedName name="BEx7ETV6L1TM7JSXJIGK3FC6RVZW" hidden="1">#REF!</definedName>
    <definedName name="BEx7EYYLHMBYQTH6I377FCQS7CSX" hidden="1">#REF!</definedName>
    <definedName name="BEx7F5US4H1GVOWX929LYPXQZQW9" hidden="1">#REF!</definedName>
    <definedName name="BEx7FCLG1RYI2SNOU1Y2GQZNZSWA" hidden="1">#REF!</definedName>
    <definedName name="BEx7FN32ZGWOAA4TTH79KINTDWR9" hidden="1">#REF!</definedName>
    <definedName name="BEx7G82CKM3NIY1PHNFK28M09PCH" hidden="1">#REF!</definedName>
    <definedName name="BEx7GR3ENYWRXXS5IT0UMEGOLGUH" hidden="1">#REF!</definedName>
    <definedName name="BEx7H0JD6I5I8WQLLWOYWY5YWPQE" hidden="1">#REF!</definedName>
    <definedName name="BEx7H14XCXH7WEXEY1HVO53A6AGH" hidden="1">#REF!</definedName>
    <definedName name="BEx7HRCZE3CVGON1HV07MT5MNDZ3" hidden="1">#REF!</definedName>
    <definedName name="BEx7IBVYN47SFZIA0K4MDKQZNN9V" hidden="1">#REF!</definedName>
    <definedName name="BEx7IV2IJ5WT7UC0UG7WP0WF2JZI" hidden="1">#REF!</definedName>
    <definedName name="BEx7J4YL8Q3BI1MLH16YYQ18IJRD" hidden="1">#REF!</definedName>
    <definedName name="BEx7JV194190CNM6WWGQ3UBJ3CHH" hidden="1">#REF!</definedName>
    <definedName name="BEx7K7GZ607XQOGB81A1HINBTGOZ" hidden="1">#REF!</definedName>
    <definedName name="BEx7KEYPBDXSNROH8M6CDCBN6B50" hidden="1">#REF!</definedName>
    <definedName name="BEx7KXUGRMRSUXCM97Z7VRZQ9JH2" hidden="1">#REF!</definedName>
    <definedName name="BEx7KYLI8M2T8RVBDMHEH5Z3BF2V" hidden="1">#REF!</definedName>
    <definedName name="BEx7L5C6U8MP6IZ67BD649WQYJEK" hidden="1">#REF!</definedName>
    <definedName name="BEx7L8HEYEVTATR0OG5JJO647KNI" hidden="1">#REF!</definedName>
    <definedName name="BEx7L8XOV64OMS15ZFURFEUXLMWF" hidden="1">#REF!</definedName>
    <definedName name="BEx7MAUI1JJFDIJGDW4RWY5384LY" hidden="1">#REF!</definedName>
    <definedName name="BEx7MT4MFNXIVQGAT6D971GZW7CA" hidden="1">#REF!</definedName>
    <definedName name="BEx7NI062THZAM6I8AJWTFJL91CS" hidden="1">#REF!</definedName>
    <definedName name="BEx904S75BPRYMHF0083JF7ES4NG" hidden="1">#REF!</definedName>
    <definedName name="BEx90HDD4RWF7JZGA8GCGG7D63MG" hidden="1">#REF!</definedName>
    <definedName name="BEx9175B70QXYAU5A8DJPGZQ46L9" hidden="1">#REF!</definedName>
    <definedName name="BEx91AQQRTV87AO27VWHSFZAD4ZR" hidden="1">#REF!</definedName>
    <definedName name="BEx91L8FLL5CWLA2CDHKCOMGVDZN" hidden="1">#REF!</definedName>
    <definedName name="BEx91N14ZL6VKEQJACAUF4FA8KPM" hidden="1">#REF!</definedName>
    <definedName name="BEx91OTVH9ZDBC3QTORU8RZX4EOC" hidden="1">#REF!</definedName>
    <definedName name="BEx91QH5JRZKQP1GPN2SQMR3CKAG" hidden="1">#REF!</definedName>
    <definedName name="BEx91ROALDNHO7FI4X8L61RH4UJE" hidden="1">#REF!</definedName>
    <definedName name="BEx921PNZ46VORG2VRMWREWIC0SE" hidden="1">#REF!</definedName>
    <definedName name="BEx92D3OXE5BBJXFP5H40OS8OMNZ"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S8MHFFIVRQ2YSHZNQGOFUHD" hidden="1">#REF!</definedName>
    <definedName name="BEx93FRKF99NRT3LH99UTIH7AAYF" hidden="1">#REF!</definedName>
    <definedName name="BEx93M7FSHP50OG34A4W8W8DF12U"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8U50BH1QSJ45WZU429P1YBG" hidden="1">#REF!</definedName>
    <definedName name="BEx948ZFFQWVIDNG4AZAUGGGEB5U" hidden="1">#REF!</definedName>
    <definedName name="BEx94HZ5LURYM9ST744ALV6ZCKYP" hidden="1">#REF!</definedName>
    <definedName name="BEx94IQ75E90YUMWJ9N591LR7DQQ" hidden="1">#REF!</definedName>
    <definedName name="BEx95QBZMG0E2KQ9BERJ861QLYN3" hidden="1">#REF!</definedName>
    <definedName name="BEx9602K2GHNBUEUVT9ONRQU1GMD" hidden="1">#REF!</definedName>
    <definedName name="BEx96SUFKHHFE8XQ6UUO6ILDOXHO" hidden="1">#REF!</definedName>
    <definedName name="BEx978KSD61YJH3S9DGO050R2EHA" hidden="1">#REF!</definedName>
    <definedName name="BEx97MNUZQ1Z0AO2FL7XQYVNCPR7" hidden="1">#REF!</definedName>
    <definedName name="BEx97NPQBACJVD9K1YXI08RTW9E2" hidden="1">#REF!</definedName>
    <definedName name="BEx97RWQLXS0OORDCN69IGA58CWU" hidden="1">#REF!</definedName>
    <definedName name="BEx981HW73BUZWT14TBTZHC0ZTJ4" hidden="1">#REF!</definedName>
    <definedName name="BEx9871KU0N99P0900EAK69VFYT2" hidden="1">#REF!</definedName>
    <definedName name="BEx98IFKNJFGZFLID1YTRFEG1SXY" hidden="1">#REF!</definedName>
    <definedName name="BEx9915UVD4G7RA3IMLFZ0LG3UA2" hidden="1">#REF!</definedName>
    <definedName name="BEx9952469XMFGSPXL7CMXHPJF90" hidden="1">#REF!</definedName>
    <definedName name="BEx99B77I7TUSHRR4HIZ9FU2EIUT" hidden="1">#REF!</definedName>
    <definedName name="BEx99Q6PH5F3OQKCCAAO75PYDEFN" hidden="1">#REF!</definedName>
    <definedName name="BEx99ZRZ4I7FHDPGRAT5VW7NVBPU" hidden="1">#REF!</definedName>
    <definedName name="BEx9AT5E3ZSHKSOL35O38L8HF9TH" hidden="1">#REF!</definedName>
    <definedName name="BEx9B8A5186FNTQQNLIO5LK02ABI" hidden="1">#REF!</definedName>
    <definedName name="BEx9B917EUP13X6FQ3NPQL76XM5V" hidden="1">#REF!</definedName>
    <definedName name="BEx9BAJ5WYEQ623HUT9NNCMP3RUG" hidden="1">#REF!</definedName>
    <definedName name="BEx9BYSYW7QCPXS2NAVLFAU5Y2Z2" hidden="1">#REF!</definedName>
    <definedName name="BEx9C590HJ2O31IWJB73C1HR74AI" hidden="1">#REF!</definedName>
    <definedName name="BEx9D1BC9FT19KY0INAABNDBAMR1" hidden="1">#REF!</definedName>
    <definedName name="BEx9E14TDNSEMI784W0OTIEQMWN6" hidden="1">#REF!</definedName>
    <definedName name="BEx9E2BZ2B1R41FMGJCJ7JLGLUAJ" hidden="1">#REF!</definedName>
    <definedName name="BEx9EG9KBJ77M8LEOR9ITOKN5KXY" hidden="1">#REF!</definedName>
    <definedName name="BEx9EMK6HAJJMVYZTN5AUIV7O1E6" hidden="1">#REF!</definedName>
    <definedName name="BEx9ETLU0EK5LGEM1QCNYN2S8O5F" hidden="1">#REF!</definedName>
    <definedName name="BEx9F5W18ZGFOKGRE8PR6T1MO6GT" hidden="1">#REF!</definedName>
    <definedName name="BEx9FF16LOQP5QIR4UHW5EIFGQB8" hidden="1">#REF!</definedName>
    <definedName name="BEx9GDY4D8ZPQJCYFIMYM0V0C51Y" hidden="1">#REF!</definedName>
    <definedName name="BEx9GNOPB6OZ2RH3FCDNJR38RJOS" hidden="1">#REF!</definedName>
    <definedName name="BEx9GUQALUWCD30UKUQGSWW8KBQ7" hidden="1">#REF!</definedName>
    <definedName name="BEx9GZ2P3FDHKXEBXX2VS0BG2NP2" hidden="1">#REF!</definedName>
    <definedName name="BEx9H8YR0E906F1JXZMBX3LNT004" hidden="1">#REF!</definedName>
    <definedName name="BEx9I8XIG7E5NB48QQHXP23FIN60" hidden="1">#REF!</definedName>
    <definedName name="BEx9IQRF01ATLVK0YE60ARKQJ68L" hidden="1">#REF!</definedName>
    <definedName name="BEx9IT5QNZWKM6YQ5WER0DC2PMMU" hidden="1">#REF!</definedName>
    <definedName name="BEx9IXCSPSZC80YZUPRCYTG326KV"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X8TNG8LQ5Q4904SAYQIPGBSV" hidden="1">#REF!</definedName>
    <definedName name="BExAYHMLXGGO25P8HYB2S75DEB4F" hidden="1">#REF!</definedName>
    <definedName name="BExAYKXAUWGDOPG952TEJ2UKZKWN" hidden="1">#REF!</definedName>
    <definedName name="BExAYPPWJPWDKU59O051WMGB7O0J" hidden="1">#REF!</definedName>
    <definedName name="BExAZCNEGB4JYHC8CZ51KTN890US" hidden="1">#REF!</definedName>
    <definedName name="BExAZFCI302YFYRDJYQDWQQL0Q0O"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TFG4SJRG4TW6JXRF7N08JFI" hidden="1">#REF!</definedName>
    <definedName name="BExB0KPCN7YJORQAYUCF4YKIKPMC" hidden="1">#REF!</definedName>
    <definedName name="BExB0WE4PI3NOBXXVO9CTEN4DIU2" hidden="1">#REF!</definedName>
    <definedName name="BExB10QNIVITUYS55OAEKK3VLJFE" hidden="1">#REF!</definedName>
    <definedName name="BExB15ZDRY4CIJ911DONP0KCY9KU" hidden="1">#REF!</definedName>
    <definedName name="BExB16VQY0O0RLZYJFU3OFEONVTE" hidden="1">#REF!</definedName>
    <definedName name="BExB1GMD0PIDGTFBGQOPRWQSP9I4" hidden="1">#REF!</definedName>
    <definedName name="BExB1Q29OO6LNFNT1EQLA3KYE7MX" hidden="1">#REF!</definedName>
    <definedName name="BExB203OWC9QZA3BYOKQ18L4FUJE" hidden="1">#REF!</definedName>
    <definedName name="BExB2CJHTU7C591BR4WRL5L2F2K6" hidden="1">#REF!</definedName>
    <definedName name="BExB2Q0VJ0MU2URO3JOVUAVHEI3V" hidden="1">#REF!</definedName>
    <definedName name="BExB30IP1DNKNQ6PZ5ERUGR5MK4Z" hidden="1">#REF!</definedName>
    <definedName name="BExB3X6KN4J0KWSEVEYE6GOW5ME8" hidden="1">#REF!</definedName>
    <definedName name="BExB4DYU06HCGRIPBSWRCXK804UM" hidden="1">#REF!</definedName>
    <definedName name="BExB5833OAOJ22VK1YK47FHUSVK2" hidden="1">#REF!</definedName>
    <definedName name="BExB58U5FQC5JWV9CGC83HLLZUZI" hidden="1">#REF!</definedName>
    <definedName name="BExB5EDO9XUKHF74X3HAU2WPPHZH" hidden="1">#REF!</definedName>
    <definedName name="BExB5G6EH68AYEP1UT0GHUEL3SLN" hidden="1">#REF!</definedName>
    <definedName name="BExB5QYVEZWFE5DQVHAM760EV05X" hidden="1">#REF!</definedName>
    <definedName name="BExB5U9IRH14EMOE0YGIE3WIVLFS" hidden="1">#REF!</definedName>
    <definedName name="BExB610DZWIJP1B72U9QM42COH2B" hidden="1">#REF!</definedName>
    <definedName name="BExB6C3FUAKK9ML5T767NMWGA9YB" hidden="1">#REF!</definedName>
    <definedName name="BExB6C8X6JYRLKZKK17VE3QUNL3D" hidden="1">#REF!</definedName>
    <definedName name="BExB6HN3QRFPXM71MDUK21BKM7PF" hidden="1">#REF!</definedName>
    <definedName name="BExB719SGNX4Y8NE6JEXC555K596" hidden="1">#REF!</definedName>
    <definedName name="BExB78RH79J0MIF7H8CAZ0CFE88Q" hidden="1">#REF!</definedName>
    <definedName name="BExB7ELT09HGDVO5BJC1ZY9D09GZ" hidden="1">#REF!</definedName>
    <definedName name="BExB806PAXX70XUTA3ZI7OORD78R" hidden="1">#REF!</definedName>
    <definedName name="BExB8HF4UBVZKQCSRFRUQL2EE6VL" hidden="1">#REF!</definedName>
    <definedName name="BExB8HKHKZ1ORJZUYGG2M4VSCC39" hidden="1">#REF!</definedName>
    <definedName name="BExB8QPH8DC5BESEVPSMBCWVN6PO" hidden="1">#REF!</definedName>
    <definedName name="BExB8U5N0D85YR8APKN3PPKG0FWP" hidden="1">#REF!</definedName>
    <definedName name="BExB9DHI5I2TJ2LXYPM98EE81L27" hidden="1">#REF!</definedName>
    <definedName name="BExB9Q2MZZHBGW8QQKVEYIMJBPIE" hidden="1">#REF!</definedName>
    <definedName name="BExBA69ASGYRZW1G1DYIS9QRRTBN" hidden="1">#REF!</definedName>
    <definedName name="BExBA6K42582A14WFFWQ3Q8QQWB6" hidden="1">#REF!</definedName>
    <definedName name="BExBA93PE0DGUUTA7LLSIGBIXWE5" hidden="1">#REF!</definedName>
    <definedName name="BExBAGLGHYHE2LZK3KRJ2PGFO8IP" hidden="1">#REF!</definedName>
    <definedName name="BExBAKN7XIBAXCF9PCNVS038PCQO" hidden="1">#REF!</definedName>
    <definedName name="BExBAKXZ7PBW3DDKKA5MWC1ZUC7O" hidden="1">#REF!</definedName>
    <definedName name="BExBAX2X2ENJYO4QTR5VAIQ86L7B" hidden="1">#REF!</definedName>
    <definedName name="BExBAZ13D3F1DVJQ6YJ8JGUYEYJE" hidden="1">#REF!</definedName>
    <definedName name="BExBBV8XVMD9CKZY711T0BN7H3PM" hidden="1">#REF!</definedName>
    <definedName name="BExBCKKJTIRKC1RZJRTK65HHLX4W" hidden="1">#REF!</definedName>
    <definedName name="BExBCLMEPAN3XXX174TU8SS0627Q" hidden="1">#REF!</definedName>
    <definedName name="BExBDJS9TUEU8Z84IV59E5V4T8K6" hidden="1">#REF!</definedName>
    <definedName name="BExBDKOMSVH4XMH52CFJ3F028I9R" hidden="1">#REF!</definedName>
    <definedName name="BExBDSRXVZQ0W5WXQMP5XD00GRRL" hidden="1">#REF!</definedName>
    <definedName name="BExBDUVGK3E1J4JY9ZYTS7V14BLY" hidden="1">#REF!</definedName>
    <definedName name="BExBE162OSBKD30I7T1DKKPT3I9I" hidden="1">#REF!</definedName>
    <definedName name="BExBG1ED81J2O4A2S5F5Y3BPHMCR" hidden="1">#REF!</definedName>
    <definedName name="BExCRLIHS7466WFJ3RPIUGGXYESZ" hidden="1">#REF!</definedName>
    <definedName name="BExCRWWI5ZMTSWBS61IYSC4UI0H9" hidden="1">#REF!</definedName>
    <definedName name="BExCS1EDDUEAEWHVYXHIP9I1WCJH"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ZZ9JNES4EDHW97NP0EGQALX" hidden="1">#REF!</definedName>
    <definedName name="BExCU0A1V6NMZQ9ASYJ8QIVQ5UR2" hidden="1">#REF!</definedName>
    <definedName name="BExCUDRJO23YOKT8GPWOVQ4XEHF5" hidden="1">#REF!</definedName>
    <definedName name="BExCVI86R31A2IOZIEBY1FJLVILD" hidden="1">#REF!</definedName>
    <definedName name="BExCVKGZXE0I9EIXKBZVSGSEY2RR" hidden="1">#REF!</definedName>
    <definedName name="BExCVV44WY5807WGMTGKPW0GT256" hidden="1">#REF!</definedName>
    <definedName name="BExCVZ5PN4V6MRBZ04PZJW3GEF8S" hidden="1">#REF!</definedName>
    <definedName name="BExCW9Y5HWU4RJTNX74O6L24VGCK" hidden="1">#REF!</definedName>
    <definedName name="BExCWPDPESGZS07QGBLSBWDNVJLZ" hidden="1">#REF!</definedName>
    <definedName name="BExCWTVKHIVCRHF8GC39KI58YM5K" hidden="1">#REF!</definedName>
    <definedName name="BExCX4NZ2N1OUGXM7EV0U7VULJMM" hidden="1">#REF!</definedName>
    <definedName name="BExCYPRC5HJE6N2XQTHCT6NXGP8N" hidden="1">#REF!</definedName>
    <definedName name="BExCYUK0I3UEXZNFDW71G6Z6D8XR" hidden="1">#REF!</definedName>
    <definedName name="BExCZFZCXMLY5DWESYJ9NGTJYQ8M" hidden="1">#REF!</definedName>
    <definedName name="BExCZUD9FEOJBKDJ51Z3JON9LKJ8" hidden="1">#REF!</definedName>
    <definedName name="BExD0LCCDPG16YLY5WQSZF1XI5DA" hidden="1">#REF!</definedName>
    <definedName name="BExD0RMWSB4TRECEHTH6NN4K9DFZ" hidden="1">#REF!</definedName>
    <definedName name="BExD0U6KG10QGVDI1XSHK0J10A2V" hidden="1">#REF!</definedName>
    <definedName name="BExD13RUIBGRXDL4QDZ305UKUR12" hidden="1">#REF!</definedName>
    <definedName name="BExD14DETV5R4OOTMAXD5NAKWRO3" hidden="1">#REF!</definedName>
    <definedName name="BExD1OAU9OXQAZA4D70HP72CU6GB" hidden="1">#REF!</definedName>
    <definedName name="BExD1Y1JV61416YA1XRQHKWPZIE7" hidden="1">#REF!</definedName>
    <definedName name="BExD2CFHIRMBKN5KXE5QP4XXEWFS" hidden="1">#REF!</definedName>
    <definedName name="BExD2HTPC7IWBAU6OSQ67MQA8BYZ" hidden="1">#REF!</definedName>
    <definedName name="BExD363H2VGFIQUCE6LS4AC5J0ZT" hidden="1">#REF!</definedName>
    <definedName name="BExD3A588E939V61P1XEW0FI5Q0S" hidden="1">#REF!</definedName>
    <definedName name="BExD3CJJDKVR9M18XI3WDZH80WL6" hidden="1">#REF!</definedName>
    <definedName name="BExD3IJ5IT335SOSNV9L85WKAOSI" hidden="1">#REF!</definedName>
    <definedName name="BExD3NMR7AW2Z6V8SC79VQR37NA6" hidden="1">#REF!</definedName>
    <definedName name="BExD3QXA2UQ2W4N7NYLUEOG40BZB" hidden="1">#REF!</definedName>
    <definedName name="BExD3U2N041TEJ7GCN005UTPHNXY" hidden="1">#REF!</definedName>
    <definedName name="BExD40O0CFTNJFOFMMM1KH0P7BUI" hidden="1">#REF!</definedName>
    <definedName name="BExD4BR9HJ3MWWZ5KLVZWX9FJAUS" hidden="1">#REF!</definedName>
    <definedName name="BExD4F1WTKT3H0N9MF4H1LX7MBSY" hidden="1">#REF!</definedName>
    <definedName name="BExD4JJSS3QDBLABCJCHD45SRNPI" hidden="1">#REF!</definedName>
    <definedName name="BExD4R1I0MKF033I5LPUYIMTZ6E8" hidden="1">#REF!</definedName>
    <definedName name="BExD50MT3M6XZLNUP9JL93EG6D9R" hidden="1">#REF!</definedName>
    <definedName name="BExD5EV7KDSVF1CJT38M4IBPFLPY" hidden="1">#REF!</definedName>
    <definedName name="BExD5I5X2YA2YNCTCDSMEL4CWF4N" hidden="1">#REF!</definedName>
    <definedName name="BExD5QUSRFJWRQ1ZM50WYLCF74DF" hidden="1">#REF!</definedName>
    <definedName name="BExD5SSUIF6AJQHBHK8PNMFBPRYB" hidden="1">#REF!</definedName>
    <definedName name="BExD623C9LRX18BE0W2V6SZLQUXX" hidden="1">#REF!</definedName>
    <definedName name="BExD6FKVK8WJWNYPVENR7Q8Q30PK" hidden="1">#REF!</definedName>
    <definedName name="BExD7IUBGUWHYC9UNZ1IY5XFYKQN" hidden="1">#REF!</definedName>
    <definedName name="BExD7JQOJ35HGL8U2OCEI2P2JT7I" hidden="1">#REF!</definedName>
    <definedName name="BExD99RZ1RFIMK6O1ZHSPJ68X9Y5" hidden="1">#REF!</definedName>
    <definedName name="BExD9L0ID3VSOU609GKWYTA5BFMA" hidden="1">#REF!</definedName>
    <definedName name="BExD9M7SEMG0JK2FUTTZXWIEBTKB" hidden="1">#REF!</definedName>
    <definedName name="BExD9PNSYT7GASEGUVL48MUQ02WO" hidden="1">#REF!</definedName>
    <definedName name="BExD9TK2MIWFH5SKUYU9ZKF4NPHQ" hidden="1">#REF!</definedName>
    <definedName name="BExDAGMVMNLQ6QXASB9R6D8DIT12" hidden="1">#REF!</definedName>
    <definedName name="BExDAYBHU9ADLXI8VRC7F608RVGM" hidden="1">#REF!</definedName>
    <definedName name="BExDBDR1XR0FV0CYUCB2OJ7CJCZU" hidden="1">#REF!</definedName>
    <definedName name="BExDC7F818VN0S18ID7XRCRVYPJ4" hidden="1">#REF!</definedName>
    <definedName name="BExDCL7K96PC9VZYB70ZW3QPVIJE" hidden="1">#REF!</definedName>
    <definedName name="BExENE1VDFSAMBNCUVUJNJ2HS7WJ" hidden="1">#REF!</definedName>
    <definedName name="BExEOBX3WECDMYCV9RLN49APTXMM" hidden="1">#REF!</definedName>
    <definedName name="BExEPN9VIYI0FVL0HLZQXJFO6TT0" hidden="1">#REF!</definedName>
    <definedName name="BExEQ2ENYLMY8K1796XBB31CJHN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RWCEBKQRYWRQLYJ4UCMMKTHG" hidden="1">#REF!</definedName>
    <definedName name="BExES4A7VE2X3RYYTVRLKZD4I7WU" hidden="1">#REF!</definedName>
    <definedName name="BExESMKD95A649M0WRSG6CXXP326" hidden="1">#REF!</definedName>
    <definedName name="BExESR27ZXJG5VMY4PR9D940VS7T" hidden="1">#REF!</definedName>
    <definedName name="BExET3HXQ60A4O2OLKX8QNXRI6LQ" hidden="1">#REF!</definedName>
    <definedName name="BExETA3B1FCIOA80H94K90FWXQKE" hidden="1">#REF!</definedName>
    <definedName name="BExETF6QD5A9GEINE1KZRRC2LXWM" hidden="1">#REF!</definedName>
    <definedName name="BExETQ9XRXLUACN82805SPSPNKHI" hidden="1">#REF!</definedName>
    <definedName name="BExETR0YRMOR63E6DHLEHV9QVVON" hidden="1">#REF!</definedName>
    <definedName name="BExETVTGY38YXYYF7N73OYN6FYY3" hidden="1">#REF!</definedName>
    <definedName name="BExEUC5KVITDJ18RD7EXV9HZAXT4" hidden="1">#REF!</definedName>
    <definedName name="BExEUNE4T242Y59C6MS28MXEUGCP" hidden="1">#REF!</definedName>
    <definedName name="BExEV2TP7NA3ZR6RJGH5ER370OUM" hidden="1">#REF!</definedName>
    <definedName name="BExEV69USLNYO2QRJRC0J92XUF00" hidden="1">#REF!</definedName>
    <definedName name="BExEV6VGM4POO9QT9KH3QA3VYCWM" hidden="1">#REF!</definedName>
    <definedName name="BExEVET98G3FU6QBF9LHYWSAMV0O" hidden="1">#REF!</definedName>
    <definedName name="BExEVNCUT0PDUYNJH7G6BSEWZOT2" hidden="1">#REF!</definedName>
    <definedName name="BExEVPGF4V5J0WQRZKUM8F9TTKZJ"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NBGQS1U2LW3W84T4LSJ9K00" hidden="1">#REF!</definedName>
    <definedName name="BExEX9HWY2G6928ZVVVQF77QCM2C" hidden="1">#REF!</definedName>
    <definedName name="BExEYLG9FL9V1JPPNZ3FUDNSEJ4V" hidden="1">#REF!</definedName>
    <definedName name="BExEYUQJXZT6N5HJH8ACJF6SRWEE" hidden="1">#REF!</definedName>
    <definedName name="BExEZ1S6VZCG01ZPLBSS9Z1SBOJ2" hidden="1">#REF!</definedName>
    <definedName name="BExEZGBFNJR8DLPN0V11AU22L6WY" hidden="1">#REF!</definedName>
    <definedName name="BExF02Y3V3QEPO2XLDSK47APK9XJ" hidden="1">#REF!</definedName>
    <definedName name="BExF0WRM9VO25RLSO03ZOCE8H7K5" hidden="1">#REF!</definedName>
    <definedName name="BExF19CT3MMZZ2T5EWMDNG3UOJ01"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CWZN6E87RGTBMD4YQI2QT7R" hidden="1">#REF!</definedName>
    <definedName name="BExF2DYO1WQ7GMXSTAQRDBW1NSFG" hidden="1">#REF!</definedName>
    <definedName name="BExF2MSWNUY9Z6BZJQZ538PPTION" hidden="1">#REF!</definedName>
    <definedName name="BExF2T8Y6TSJ74RMSZOA9CEH4OZ6" hidden="1">#REF!</definedName>
    <definedName name="BExF37C1YKBT79Z9SOJAG5MXQGTU" hidden="1">#REF!</definedName>
    <definedName name="BExF3A6HPA6DGYALZNHHJPMCUYZR" hidden="1">#REF!</definedName>
    <definedName name="BExF3LV9CUBICNV2O2E5KBVIJUSX" hidden="1">#REF!</definedName>
    <definedName name="BExF3NTC4BGZEM6B87TCFX277QCS" hidden="1">#REF!</definedName>
    <definedName name="BExF3Q7NI90WT31QHYSJDIG0LLLJ" hidden="1">#REF!</definedName>
    <definedName name="BExF3QD55TIY1MSBSRK9TUJKBEWO" hidden="1">#REF!</definedName>
    <definedName name="BExF3QT8J6RIF1L3R700MBSKIOKW" hidden="1">#REF!</definedName>
    <definedName name="BExF42SSBVPMLK2UB3B7FPEIY9TU" hidden="1">#REF!</definedName>
    <definedName name="BExF4HXSWB50BKYPWA0HTT8W56H6" hidden="1">#REF!</definedName>
    <definedName name="BExF4KHF04IWW4LQ95FHQPFE4Y9K" hidden="1">#REF!</definedName>
    <definedName name="BExF4MVQM5Y0QRDLDFSKWWTF709C" hidden="1">#REF!</definedName>
    <definedName name="BExF52GTGP8MHGII4KJ8TJGR8W8U" hidden="1">#REF!</definedName>
    <definedName name="BExF57K7L3UC1I2FSAWURR4SN0UN"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FGUF393KTMBT40S5BYAFG00" hidden="1">#REF!</definedName>
    <definedName name="BExF6GNYXWY8A0SY4PW1B6KJMMTM" hidden="1">#REF!</definedName>
    <definedName name="BExF6IB8K74Z0AFT05GPOKKZW7C9" hidden="1">#REF!</definedName>
    <definedName name="BExF6ZE8D5CMPJPRWT6S4HM56LPF" hidden="1">#REF!</definedName>
    <definedName name="BExF7K88K7ASGV6RAOAGH52G04VR" hidden="1">#REF!</definedName>
    <definedName name="BExF7OVDRP3LHNAF2CX4V84CKKIR" hidden="1">#REF!</definedName>
    <definedName name="BExF7QO41X2A2SL8UXDNP99GY7U9" hidden="1">#REF!</definedName>
    <definedName name="BExF81GI8B8WBHXFTET68A9358BR" hidden="1">#REF!</definedName>
    <definedName name="BExGL97US0Y3KXXASUTVR26XLT70" hidden="1">#REF!</definedName>
    <definedName name="BExGLFIF7HCFSHNQHKEV6RY0WCO3" hidden="1">#REF!</definedName>
    <definedName name="BExGLTARRL0J772UD2TXEYAVPY6E"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P2F175LGL6QVSJGP6GKYHHA" hidden="1">#REF!</definedName>
    <definedName name="BExGMPIIP8GKML2VVA8OEFL43NCS"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N2YQ9BDAZXT2GLCSAPXKIM7" hidden="1">#REF!</definedName>
    <definedName name="BExGO2O0V6UYDY26AX8OSN72F77N" hidden="1">#REF!</definedName>
    <definedName name="BExGO70E2O70LF46V8T26YFPL4V8" hidden="1">#REF!</definedName>
    <definedName name="BExGO8D1R9I69SERTZT2W3SLEZNA" hidden="1">#REF!</definedName>
    <definedName name="BExGODR8ZSMUC11I56QHSZ686XV5" hidden="1">#REF!</definedName>
    <definedName name="BExGPHGT5KDOCMV2EFS4OVKTWBRD" hidden="1">#REF!</definedName>
    <definedName name="BExGPID72Y4Y619LWASUQZKZHJNC" hidden="1">#REF!</definedName>
    <definedName name="BExGQ36ZOMR9GV8T05M605MMOY3Y" hidden="1">#REF!</definedName>
    <definedName name="BExGQ61DTJ0SBFMDFBAK3XZ9O0ZO" hidden="1">#REF!</definedName>
    <definedName name="BExGQ6SG9XEOD0VMBAR22YPZWSTA" hidden="1">#REF!</definedName>
    <definedName name="BExGQPO7ENFEQC0NC6MC9OZR2LHY" hidden="1">#REF!</definedName>
    <definedName name="BExGQX0H4EZMXBJTKJJE4ICJWN5O" hidden="1">#REF!</definedName>
    <definedName name="BExGR6LQ97HETGS3CT96L4IK0JSH" hidden="1">#REF!</definedName>
    <definedName name="BExGS2IWR5DUNJ1U9PAKIV8CMBNI" hidden="1">#REF!</definedName>
    <definedName name="BExGS69P9FFTEOPDS0MWFKF45G47" hidden="1">#REF!</definedName>
    <definedName name="BExGSQY65LH1PCKKM5WHDW83F35O" hidden="1">#REF!</definedName>
    <definedName name="BExGSYW1GKISF0PMUAK3XJK9PEW9" hidden="1">#REF!</definedName>
    <definedName name="BExGT0DZJB6LSF6L693UUB9EY1VQ" hidden="1">#REF!</definedName>
    <definedName name="BExGTGVFIF8HOQXR54SK065A8M4K" hidden="1">#REF!</definedName>
    <definedName name="BExGTIYX3OWPIINOGY1E4QQYSKHP" hidden="1">#REF!</definedName>
    <definedName name="BExGTKGUN0KUU3C0RL2LK98D8MEK" hidden="1">#REF!</definedName>
    <definedName name="BExGU2G9OPRZRIU9YGF6NX9FUW0J" hidden="1">#REF!</definedName>
    <definedName name="BExGU6HTKLRZO8UOI3DTAM5RFDBA" hidden="1">#REF!</definedName>
    <definedName name="BExGUIBXBRHGM97ZX6GBA4ZDQ79C" hidden="1">#REF!</definedName>
    <definedName name="BExGUM8D91UNPCOO4TKP9FGX85TF" hidden="1">#REF!</definedName>
    <definedName name="BExGUR6BA03XPBK60SQUW197GJ5X" hidden="1">#REF!</definedName>
    <definedName name="BExGUZKF06F209XL1IZWVJEQ82EE" hidden="1">#REF!</definedName>
    <definedName name="BExGV2EVT380QHD4AP2RL9MR8L5L" hidden="1">#REF!</definedName>
    <definedName name="BExGW2Z7AMPG6H9EXA9ML6EZVGGA" hidden="1">#REF!</definedName>
    <definedName name="BExGWABG5VT5XO1A196RK61AXA8C" hidden="1">#REF!</definedName>
    <definedName name="BExGWLEOC70Z8QAJTPT2PDHTNM4L" hidden="1">#REF!</definedName>
    <definedName name="BExGWNCXLCRTLBVMTXYJ5PHQI6SS" hidden="1">#REF!</definedName>
    <definedName name="BExGX7FTB1CKAT5HUW6H531FIY6I" hidden="1">#REF!</definedName>
    <definedName name="BExGX9DVACJQIZ4GH6YAD2A7F70O" hidden="1">#REF!</definedName>
    <definedName name="BExGXDVP2S2Y8Z8Q43I78RCIK3DD" hidden="1">#REF!</definedName>
    <definedName name="BExGXJ9W5JU7TT9S0BKL5Y6VVB39" hidden="1">#REF!</definedName>
    <definedName name="BExGXZ0ABB43C7SMRKZHWOSU9EQX" hidden="1">#REF!</definedName>
    <definedName name="BExGY6SU3SYVCJ3AG2ITY59SAZ5A" hidden="1">#REF!</definedName>
    <definedName name="BExGY6YA4P5KMY2VHT0DYK3YTFAX" hidden="1">#REF!</definedName>
    <definedName name="BExGYC718HTZ80PNKYPVIYGRJVF6" hidden="1">#REF!</definedName>
    <definedName name="BExGYCNATXZY2FID93B17YWIPPRD" hidden="1">#REF!</definedName>
    <definedName name="BExGYGJJJ3BBCQAOA51WHP01HN73" hidden="1">#REF!</definedName>
    <definedName name="BExGZJ78ZWZCVHZ3BKEKFJZ6MAEO" hidden="1">#REF!</definedName>
    <definedName name="BExGZP1PWGFKVVVN4YDIS22DZPCR"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12Y4WX542WI3ZEM15AK4UM9J" hidden="1">#REF!</definedName>
    <definedName name="BExH1JFFHEBFX9BWJMNIA3N66R3Z" hidden="1">#REF!</definedName>
    <definedName name="BExH225UTM6S9FW4MUDZS7F1PQSH" hidden="1">#REF!</definedName>
    <definedName name="BExH23271RF7AYZ542KHQTH68GQ7" hidden="1">#REF!</definedName>
    <definedName name="BExH27UV451VYAQXLHQCYRJ80UTX" hidden="1">#REF!</definedName>
    <definedName name="BExH2GJQR4JALNB314RY0LDI49VH" hidden="1">#REF!</definedName>
    <definedName name="BExH2WKXV8X5S2GSBBTWGI0NLNAH" hidden="1">#REF!</definedName>
    <definedName name="BExH2XS1UFYFGU0S0EBXX90W2WE8" hidden="1">#REF!</definedName>
    <definedName name="BExH2XS2TND9SB0GC295R4FP6K5Y" hidden="1">#REF!</definedName>
    <definedName name="BExH3IRB6764RQ5HBYRLH6XCT29X" hidden="1">#REF!</definedName>
    <definedName name="BExIG2U8V6RSB47SXLCQG3Q68YRO" hidden="1">#REF!</definedName>
    <definedName name="BExIGWT86FPOEYTI8GXCGU5Y3KGK" hidden="1">#REF!</definedName>
    <definedName name="BExII1KN91Q7DLW0UB7W2TJ5ACT9" hidden="1">#REF!</definedName>
    <definedName name="BExII50LI8I0CDOOZEMIVHVA2V95"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QK80ZEKSTV62E59AYJYUNLI" hidden="1">#REF!</definedName>
    <definedName name="BExIJRLX3M0YQLU1D5Y9V7HM5QNM" hidden="1">#REF!</definedName>
    <definedName name="BExIJV22J0QA7286KNPMHO1ZUCB3"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TYZESFT3LC0ASFMFKSE0D1X" hidden="1">#REF!</definedName>
    <definedName name="BExIL0PMZ2SXK9R6MLP43KBU1J2P" hidden="1">#REF!</definedName>
    <definedName name="BExILG5F338C0FFLMVOKMKF8X5ZP" hidden="1">#REF!</definedName>
    <definedName name="BExILGQTQM0HOD0BJI90YO7GOIN3" hidden="1">#REF!</definedName>
    <definedName name="BExIMGK9Z94TFPWWZFMD10HV0IF6"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ZELVWYGU876QUUZCIMXPBQC" hidden="1">#REF!</definedName>
    <definedName name="BExIOCQUQHKUU1KONGSDOLQTQEIC" hidden="1">#REF!</definedName>
    <definedName name="BExIOFL8Y5O61VLKTB4H20IJNWS1" hidden="1">#REF!</definedName>
    <definedName name="BExIOMBXRW5NS4ZPYX9G5QREZ5J6" hidden="1">#REF!</definedName>
    <definedName name="BExIORA3GK78T7C7SNBJJUONJ0LS" hidden="1">#REF!</definedName>
    <definedName name="BExIOTZ5EFZ2NASVQ05RH15HRSW6" hidden="1">#REF!</definedName>
    <definedName name="BExIPB25DKX4S2ZCKQN7KWSC3JBF" hidden="1">#REF!</definedName>
    <definedName name="BExIPKNFUDPDKOSH5GHDVNA8D66S" hidden="1">#REF!</definedName>
    <definedName name="BExIPQ6ZMIIPESOVQ5GP432OHGZ2" hidden="1">#REF!</definedName>
    <definedName name="BExIQ1VS9A2FHVD9TUHKG9K8EVVP" hidden="1">#REF!</definedName>
    <definedName name="BExIQ3J19L30PSQ2CXNT6IHW0I7V" hidden="1">#REF!</definedName>
    <definedName name="BExIQ5S19ITB0NDRUN4XV7B905ED" hidden="1">#REF!</definedName>
    <definedName name="BExIQBMDE1L6J4H27K1FMSHQKDSE" hidden="1">#REF!</definedName>
    <definedName name="BExIQE65LVXUOF3UZFO7SDHFJH22" hidden="1">#REF!</definedName>
    <definedName name="BExIQG9OO2KKBOWTMD1OXY36TEGA" hidden="1">#REF!</definedName>
    <definedName name="BExIR2ALYRP9FW99DK2084J7IIDC" hidden="1">#REF!</definedName>
    <definedName name="BExIRRBGTY01OQOI3U5SW59RFDFI" hidden="1">#REF!</definedName>
    <definedName name="BExISC5B700MZUBFTQ9K4IKTF7HR" hidden="1">#REF!</definedName>
    <definedName name="BExISRFKJYUZ4AKW44IJF7RF9Y90" hidden="1">#REF!</definedName>
    <definedName name="BExIUUT2MHIOV6R3WHA0DPM1KBKY"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XWL6H5LD9DHDIA4F5U9TQL" hidden="1">#REF!</definedName>
    <definedName name="BExIVMOIPSEWSIHIDDLOXESQ28A0" hidden="1">#REF!</definedName>
    <definedName name="BExIWB3SY3WRIVIOF988DNNODBOA" hidden="1">#REF!</definedName>
    <definedName name="BExIWH3KUK94B7833DD4TB0Y6KP9" hidden="1">#REF!</definedName>
    <definedName name="BExIX5OAP9KSUE5SIZCW9P39Q4WE" hidden="1">#REF!</definedName>
    <definedName name="BExIXM5R87ZL3FHALWZXYCPHGX3E" hidden="1">#REF!</definedName>
    <definedName name="BExIXS036ZCKT2Z8XZKLZ8PFWQGL" hidden="1">#REF!</definedName>
    <definedName name="BExIYMPZ0KS2KOJFQAUQJ77L7701" hidden="1">#REF!</definedName>
    <definedName name="BExIYZGLDQ1TN7BIIN4RLDP31GIM" hidden="1">#REF!</definedName>
    <definedName name="BExIZKVXYD5O2JBU81F2UFJZLLSI" hidden="1">#REF!</definedName>
    <definedName name="BExIZPZDHC8HGER83WHCZAHOX7LK" hidden="1">#REF!</definedName>
    <definedName name="BExIZY2PUZ0OF9YKK1B13IW0VS6G" hidden="1">#REF!</definedName>
    <definedName name="BExJ0DYJWXGE7DA39PYL3WM05U9O" hidden="1">#REF!</definedName>
    <definedName name="BExJ0MY8SY5J5V50H3UKE78ODTVB" hidden="1">#REF!</definedName>
    <definedName name="BExJ0YC98G37ML4N8FLP8D95EFRF" hidden="1">#REF!</definedName>
    <definedName name="BExKCDYKAEV45AFXHVHZZ62E5BM3" hidden="1">#REF!</definedName>
    <definedName name="BExKDKO0W4AGQO1V7K6Q4VM750FT" hidden="1">#REF!</definedName>
    <definedName name="BExKEFE0I3MT6ZLC4T1L9465HKTN" hidden="1">#REF!</definedName>
    <definedName name="BExKEK6O5BVJP4VY02FY7JNAZ6BT" hidden="1">#REF!</definedName>
    <definedName name="BExKEW0RR5LA3VC46A2BEOOMQE56" hidden="1">#REF!</definedName>
    <definedName name="BExKFA3VI1CZK21SM0N3LZWT9LA1" hidden="1">#REF!</definedName>
    <definedName name="BExKFOSK5DJ151C4E8544UWMYTOC" hidden="1">#REF!</definedName>
    <definedName name="BExKFYJC4EVEV54F82K6VKP7Q3OU" hidden="1">#REF!</definedName>
    <definedName name="BExKG4IYHBKQQ8J8FN10GB2IKO33" hidden="1">#REF!</definedName>
    <definedName name="BExKGF0L44S78D33WMQ1A75TRKB9" hidden="1">#REF!</definedName>
    <definedName name="BExKGFRN31B3G20LMQ4LRF879J68" hidden="1">#REF!</definedName>
    <definedName name="BExKGJD3U3ADZILP20U3EURP0UQP" hidden="1">#REF!</definedName>
    <definedName name="BExKHAMUH8NR3HRV0V6FHJE3ROLN" hidden="1">#REF!</definedName>
    <definedName name="BExKHPM9XA0ADDK7TUR0N38EXWEP" hidden="1">#REF!</definedName>
    <definedName name="BExKI4076KXCDE5KXL79KT36OKLO" hidden="1">#REF!</definedName>
    <definedName name="BExKI7LO70WYISR7Q0Y1ZDWO9M3B" hidden="1">#REF!</definedName>
    <definedName name="BExKIGQV6TXIZG039HBOJU62WP2U" hidden="1">#REF!</definedName>
    <definedName name="BExKJINMXS61G2TZEXCJAWVV4F57" hidden="1">#REF!</definedName>
    <definedName name="BExKJK5ME8KB7HA0180L7OUZDDGV" hidden="1">#REF!</definedName>
    <definedName name="BExKJN5IF0VMDILJ5K8ZENF2QYV1" hidden="1">#REF!</definedName>
    <definedName name="BExKJUSJPFUIK20FTVAFJWR2OUYX" hidden="1">#REF!</definedName>
    <definedName name="BExKKIM9NPF6B3SPMPIQB27HQME4" hidden="1">#REF!</definedName>
    <definedName name="BExKKIX1BCBQ4R3K41QD8NTV0OV0" hidden="1">#REF!</definedName>
    <definedName name="BExKKUGD2HMJWQEYZ8H3X1BMXFS9" hidden="1">#REF!</definedName>
    <definedName name="BExKKX05KCZZZPKOR1NE5A8RGVT4" hidden="1">#REF!</definedName>
    <definedName name="BExKLD6S9L66QYREYHBE5J44OK7X" hidden="1">#REF!</definedName>
    <definedName name="BExKM6EPPRV6XJ5PK87NYUNONLFG" hidden="1">#REF!</definedName>
    <definedName name="BExKMWBX4EH3EYJ07UFEM08NB40Z" hidden="1">#REF!</definedName>
    <definedName name="BExKNBGV2IR3S7M0BX4810KZB4V3" hidden="1">#REF!</definedName>
    <definedName name="BExKNGV2YY749C42AQ2T9QNIE5C3" hidden="1">#REF!</definedName>
    <definedName name="BExKNZLD7UATC1MYRNJD8H2NH4KU" hidden="1">#REF!</definedName>
    <definedName name="BExKNZQUKQQG2Y97R74G4O4BJP1L" hidden="1">#REF!</definedName>
    <definedName name="BExKO2FXWJWC5IZLDN8JHYILQJ2N" hidden="1">#REF!</definedName>
    <definedName name="BExKODIZGWW2EQD0FEYW6WK6XLCM" hidden="1">#REF!</definedName>
    <definedName name="BExKOPO2HPWVQGAKW8LOZMPIDEFG" hidden="1">#REF!</definedName>
    <definedName name="BExKPEZP0QTKOTLIMMIFSVTHQEEK" hidden="1">#REF!</definedName>
    <definedName name="BExKPN8C7GN36ZJZHLOB74LU6KT0" hidden="1">#REF!</definedName>
    <definedName name="BExKPX9VZ1J5021Q98K60HMPJU58" hidden="1">#REF!</definedName>
    <definedName name="BExKQK1Q9L08BFCXMDU762FDOPK9" hidden="1">#REF!</definedName>
    <definedName name="BExKQM5GJ1ZN5REKFE7YVBQ0KXWF" hidden="1">#REF!</definedName>
    <definedName name="BExKQQ71278061G7ZFYGPWOMOMY2" hidden="1">#REF!</definedName>
    <definedName name="BExKQTXRG3ECU8NT47UR7643LO5G" hidden="1">#REF!</definedName>
    <definedName name="BExKSA37DZTCK6H13HPIKR0ZFVL8" hidden="1">#REF!</definedName>
    <definedName name="BExKSFMOMSZYDE0WNC94F40S6636" hidden="1">#REF!</definedName>
    <definedName name="BExKSHQ9K79S8KYUWIV5M5LAHHF1" hidden="1">#REF!</definedName>
    <definedName name="BExKSJTWG9L3FCX8FLK4EMUJMF27" hidden="1">#REF!</definedName>
    <definedName name="BExKSX60G1MUS689FXIGYP2F7C62" hidden="1">#REF!</definedName>
    <definedName name="BExKT2UZ7Y2VWF5NQE18SJRLD2RN" hidden="1">#REF!</definedName>
    <definedName name="BExKTQZGN8GI3XGSEXMPCCA3S19H" hidden="1">#REF!</definedName>
    <definedName name="BExKTUKYYU0F6TUW1RXV24LRAZFE" hidden="1">#REF!</definedName>
    <definedName name="BExKU82I99FEUIZLODXJDOJC96CQ" hidden="1">#REF!</definedName>
    <definedName name="BExKULEKJLA77AUQPDUHSM94Y76Z"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M9NUG3Q31X01AI9ZJCZIX25CS" hidden="1">#REF!</definedName>
    <definedName name="BExM9OG182RP30MY23PG49LVPZ1C" hidden="1">#REF!</definedName>
    <definedName name="BExMA64MW1S18NH8DCKPCCEI5KCB" hidden="1">#REF!</definedName>
    <definedName name="BExMB4QRS0R3MTB4CMUHFZ84LNZQ" hidden="1">#REF!</definedName>
    <definedName name="BExMBC35WKQY5CWQJLV4D05O6971" hidden="1">#REF!</definedName>
    <definedName name="BExMBK6ISK3U7KHZKUJXIDKGF6VW" hidden="1">#REF!</definedName>
    <definedName name="BExMBYPQDG9AYDQ5E8IECVFREPO6"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MZOEYWVOOJ98TBHTTCS7XB8" hidden="1">#REF!</definedName>
    <definedName name="BExMCS8EF2W3FS9QADNKREYSI8P0" hidden="1">#REF!</definedName>
    <definedName name="BExMCYTT6TVDWMJXO1NZANRTVNAN" hidden="1">#REF!</definedName>
    <definedName name="BExMDGD1KQP7NNR78X2ZX4FCBQ1S" hidden="1">#REF!</definedName>
    <definedName name="BExME2U47N8LZG0BPJ49ANY5QVV2" hidden="1">#REF!</definedName>
    <definedName name="BExME88DH5DUKMUFI9FNVECXFD2E" hidden="1">#REF!</definedName>
    <definedName name="BExME9A7MOGAK7YTTQYXP5DL6VYA" hidden="1">#REF!</definedName>
    <definedName name="BExMEOV9YFRY5C3GDLU60GIX10BY" hidden="1">#REF!</definedName>
    <definedName name="BExMEY09ESM4H2YGKEQQRYUD114R" hidden="1">#REF!</definedName>
    <definedName name="BExMFDLBSWFMRDYJ2DZETI3EXKN2" hidden="1">#REF!</definedName>
    <definedName name="BExMFLDTMRTCHKA37LQW67BG8D5C" hidden="1">#REF!</definedName>
    <definedName name="BExMHSSYC6KVHA3QDTSYPN92TWMI" hidden="1">#REF!</definedName>
    <definedName name="BExMI3AJ9477KDL4T9DHET4LJJTW" hidden="1">#REF!</definedName>
    <definedName name="BExMI8JB94SBD9EMNJEK7Y2T6GYU" hidden="1">#REF!</definedName>
    <definedName name="BExMIBOOZU40JS3F89OMPSRCE9MM" hidden="1">#REF!</definedName>
    <definedName name="BExMIIQ5MBWSIHTFWAQADXMZC22Q" hidden="1">#REF!</definedName>
    <definedName name="BExMIL4I2GE866I25CR5JBLJWJ6A" hidden="1">#REF!</definedName>
    <definedName name="BExMINTM4ICUY8N84NTAN56HOG13" hidden="1">#REF!</definedName>
    <definedName name="BExMIRKIPF27SNO82SPFSB3T5U17" hidden="1">#REF!</definedName>
    <definedName name="BExMJNC8ZFB9DRFOJ961ZAJ8U3A8" hidden="1">#REF!</definedName>
    <definedName name="BExMJTBV8A3D31W2IQHP9RDFPPHQ" hidden="1">#REF!</definedName>
    <definedName name="BExMKBGQDUZ8AWXYHA3QVMSDVZ3D" hidden="1">#REF!</definedName>
    <definedName name="BExMKBM1467553LDFZRRKVSHN374" hidden="1">#REF!</definedName>
    <definedName name="BExMKZ535P011X4TNV16GCOH4H21" hidden="1">#REF!</definedName>
    <definedName name="BExML3XQNDIMX55ZCHHXKUV3D6E6" hidden="1">#REF!</definedName>
    <definedName name="BExMLO5Z61RE85X8HHX2G4IU3AZW" hidden="1">#REF!</definedName>
    <definedName name="BExMM8ZRS5RQ8H1H55RVPVTDL5NL" hidden="1">#REF!</definedName>
    <definedName name="BExMMH8EAZB09XXQ5X4LR0P4NHG9" hidden="1">#REF!</definedName>
    <definedName name="BExMMNIZ2T7M22WECMUQXEF4NJ71" hidden="1">#REF!</definedName>
    <definedName name="BExMMQ835AJDHS4B419SS645P67Q" hidden="1">#REF!</definedName>
    <definedName name="BExMMTIXETA5VAKBSOFDD5SRU887" hidden="1">#REF!</definedName>
    <definedName name="BExMMV0P6P5YS3C35G0JYYHI7992" hidden="1">#REF!</definedName>
    <definedName name="BExMNJLFWZBRN9PZF1IO9CYWV1B2" hidden="1">#REF!</definedName>
    <definedName name="BExMNKCJ0FA57YEUUAJE43U1QN5P" hidden="1">#REF!</definedName>
    <definedName name="BExMNKN5D1WEF2OOJVP6LZ6DLU3Y" hidden="1">#REF!</definedName>
    <definedName name="BExMNRDZULKJMVY2VKIIRM2M5A1M" hidden="1">#REF!</definedName>
    <definedName name="BExMO9IOWKTWHO8LQJJQI5P3INWY" hidden="1">#REF!</definedName>
    <definedName name="BExMPGZ848E38FUH1JBQN97DGWAT" hidden="1">#REF!</definedName>
    <definedName name="BExMPMZ07II0R4KGWQQ7PGS3RZS4" hidden="1">#REF!</definedName>
    <definedName name="BExMQ4I3Q7F0BMPHSFMFW9TZ87UD" hidden="1">#REF!</definedName>
    <definedName name="BExMQ4SWDWI4N16AZ0T5CJ6HH8WC" hidden="1">#REF!</definedName>
    <definedName name="BExMQGXSLPT4A6N47LE6FBVHWBOF"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RJNUMGRSDD5GGKKGEIZ6FTS" hidden="1">#REF!</definedName>
    <definedName name="BExMRU3ACIU0RD2BNWO55LH5U2BR" hidden="1">#REF!</definedName>
    <definedName name="BExMSQRCC40AP8BDUPL2I2DNC210" hidden="1">#REF!</definedName>
    <definedName name="BExO55G2KVZ7MIJ30N827CLH0I2A" hidden="1">#REF!</definedName>
    <definedName name="BExO5XMAHL7CY3X0B1OPKZ28DCJ5" hidden="1">#REF!</definedName>
    <definedName name="BExO66LZJKY4PTQVREELI6POS4AY" hidden="1">#REF!</definedName>
    <definedName name="BExO6LLHCYTF7CIVHKAO0NMET14Q" hidden="1">#REF!</definedName>
    <definedName name="BExO85HMYXZJ7SONWBKKIAXMCI3C" hidden="1">#REF!</definedName>
    <definedName name="BExO863922O4PBGQMUNEQKGN3K96" hidden="1">#REF!</definedName>
    <definedName name="BExO8CDTBCABLEUD6PE2UM2EZ6C4" hidden="1">#REF!</definedName>
    <definedName name="BExO9RS5RXFJ1911HL3CCK6M74EP" hidden="1">#REF!</definedName>
    <definedName name="BExO9V2U2YXAY904GYYGU6TD8Y7M" hidden="1">#REF!</definedName>
    <definedName name="BExOAQ3GKCT7YZW1EMVU3EILSZL2" hidden="1">#REF!</definedName>
    <definedName name="BExOBEZ0IE2WBEYY3D3CMRI72N1K" hidden="1">#REF!</definedName>
    <definedName name="BExOBIPU8760ITY0C8N27XZ3KWEF" hidden="1">#REF!</definedName>
    <definedName name="BExOBYAVUCQ0IGM0Y6A75QHP0Q1A" hidden="1">#REF!</definedName>
    <definedName name="BExOCKXFMOW6WPFEVX1I7R7FNDSS" hidden="1">#REF!</definedName>
    <definedName name="BExOCPVJQE1W6OCZQ42V1O0X7Q2C" hidden="1">#REF!</definedName>
    <definedName name="BExOCYEXOB95DH5NOB0M5NOYX398" hidden="1">#REF!</definedName>
    <definedName name="BExOD55RS7BQUHRQ6H3USVGKR0P7" hidden="1">#REF!</definedName>
    <definedName name="BExOEV1S6JJVO5PP4BZ20SNGZR7D" hidden="1">#REF!</definedName>
    <definedName name="BExOFEDNCYI2TPTMQ8SJN3AW4YMF" hidden="1">#REF!</definedName>
    <definedName name="BExOG2SW3XOGP9VAPQ3THV3VWV12" hidden="1">#REF!</definedName>
    <definedName name="BExOG45J81K4OPA40KW5VQU54KY3" hidden="1">#REF!</definedName>
    <definedName name="BExOH9ICZ13C1LAW8OTYTR9S7ZP3" hidden="1">#REF!</definedName>
    <definedName name="BExOHLHXXJL6363CC082M9M5VVXQ" hidden="1">#REF!</definedName>
    <definedName name="BExOHNAO5UDXSO73BK2ARHWKS90Y" hidden="1">#REF!</definedName>
    <definedName name="BExOHR1G1I9A9CI1HG94EWBLWNM2" hidden="1">#REF!</definedName>
    <definedName name="BExOHTQPP8LQ98L6PYUI6QW08YID" hidden="1">#REF!</definedName>
    <definedName name="BExOIEVCP4Y6VDS23AK84MCYYHRT"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M0W6XGSW5MXPTTX0GNF6SFT" hidden="1">#REF!</definedName>
    <definedName name="BExOKTXMJP351VXKH8VT6SXUNIMF" hidden="1">#REF!</definedName>
    <definedName name="BExOL7KH12VAR0LG741SIOJTLWFD" hidden="1">#REF!</definedName>
    <definedName name="BExOLICXFHJLILCJVFMJE5MGGWKR" hidden="1">#REF!</definedName>
    <definedName name="BExOLYZNG5RBD0BTS1OEZJNU92Q5" hidden="1">#REF!</definedName>
    <definedName name="BExOMKPURE33YQ3K1JG9NVQD4W49" hidden="1">#REF!</definedName>
    <definedName name="BExOMP7NGCLUNFK50QD2LPKRG078" hidden="1">#REF!</definedName>
    <definedName name="BExOMU0A6XMY48SZRYL4WQZD13BI" hidden="1">#REF!</definedName>
    <definedName name="BExOMVT0HSNC59DJP4CLISASGHKL" hidden="1">#REF!</definedName>
    <definedName name="BExON0AX35F2SI0UCVMGWGVIUNI3"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RQ1BAA4F3TXP2MYQ4YCZ09S" hidden="1">#REF!</definedName>
    <definedName name="BExONUVFS8DYQLIVHF8NHUJM2MHR" hidden="1">#REF!</definedName>
    <definedName name="BExOO1WWIZSGB0YTGKESB45TSVMZ" hidden="1">#REF!</definedName>
    <definedName name="BExOPINVFSIZMCVT9YGT2AODVCX3" hidden="1">#REF!</definedName>
    <definedName name="BExOQ1JN4SAC44RTMZIGHSW023WA" hidden="1">#REF!</definedName>
    <definedName name="BExOQ256YMF115DJL3KBPNKABJ90" hidden="1">#REF!</definedName>
    <definedName name="BExQ29C73XR33S3668YYSYZAIHTG" hidden="1">#REF!</definedName>
    <definedName name="BExQ2FS228IUDUP2023RA1D4AO4C" hidden="1">#REF!</definedName>
    <definedName name="BExQ2M841F5Z1BQYR8DG5FKK0LIU" hidden="1">#REF!</definedName>
    <definedName name="BExQ300G8I8TK45A0MVHV15422EU" hidden="1">#REF!</definedName>
    <definedName name="BExQ39R28MXSG2SEV956F0KZ20AN" hidden="1">#REF!</definedName>
    <definedName name="BExQ3D1P3M5Z3HLMEZ17E0BLEE4U" hidden="1">#REF!</definedName>
    <definedName name="BExQ3PXOWSN8561ZR8IEY8ZASI3B" hidden="1">#REF!</definedName>
    <definedName name="BExQ42IU9MNDYLODP41DL6YTZMAR" hidden="1">#REF!</definedName>
    <definedName name="BExQ452HF7N1HYPXJXQ8WD6SOWUV" hidden="1">#REF!</definedName>
    <definedName name="BExQ4DGKF54SRKQUTUT4B1CZSS62" hidden="1">#REF!</definedName>
    <definedName name="BExQ5039ZCEWBUJHU682G4S89J03" hidden="1">#REF!</definedName>
    <definedName name="BExQ5KX3Z668H1KUCKZ9J24HUQ1F" hidden="1">#REF!</definedName>
    <definedName name="BExQ5SPMSOCJYLAY20NB5A6O32RE" hidden="1">#REF!</definedName>
    <definedName name="BExQ5UICMGTMK790KTLK49MAGXRC" hidden="1">#REF!</definedName>
    <definedName name="BExQ63793YQ9BH7JLCNRIATIGTRG" hidden="1">#REF!</definedName>
    <definedName name="BExQ6CN1EF2UPZ57ZYMGK8TUJQSS" hidden="1">#REF!</definedName>
    <definedName name="BExQ6M2YXJ8AMRJF3QGHC40ADAHZ" hidden="1">#REF!</definedName>
    <definedName name="BExQ6M8B0X44N9TV56ATUVHGDI00" hidden="1">#REF!</definedName>
    <definedName name="BExQ6WV9KPSMXPPLGZ3KK4WNYTHU"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G0K46ZORA0QVQTDI7Z8LXGF" hidden="1">#REF!</definedName>
    <definedName name="BExQ8O3WEU8HNTTGKTW5T0QSKCLP" hidden="1">#REF!</definedName>
    <definedName name="BExQ8ZCEDBOBJA3D9LDP5TU2WYGR" hidden="1">#REF!</definedName>
    <definedName name="BExQ94LAW6MAQBWY25WTBFV5PPZJ" hidden="1">#REF!</definedName>
    <definedName name="BExQ9M4E2ACZOWWWP1JJIQO8AHUM" hidden="1">#REF!</definedName>
    <definedName name="BExQ9UTANMJCK7LJ4OQMD6F2Q01L" hidden="1">#REF!</definedName>
    <definedName name="BExQ9ZLYHWABXAA9NJDW8ZS0UQ9P" hidden="1">#REF!</definedName>
    <definedName name="BExQA55GY0STSNBWQCWN8E31ZXCS" hidden="1">#REF!</definedName>
    <definedName name="BExQAELFYH92K8CJL155181UDORO" hidden="1">#REF!</definedName>
    <definedName name="BExQAG8PP8R5NJKNQD1U4QOSD6X5" hidden="1">#REF!</definedName>
    <definedName name="BExQBPSOZ47V81YAEURP0NQJNTJH" hidden="1">#REF!</definedName>
    <definedName name="BExQC94JL9F5GW4S8DQCAF4WB2DA" hidden="1">#REF!</definedName>
    <definedName name="BExQCKTD8AT0824LGWREXM1B5D1X" hidden="1">#REF!</definedName>
    <definedName name="BExQEMUA4HEFM4OVO8M8MA8PIAW1" hidden="1">#REF!</definedName>
    <definedName name="BExQF1OEB07CRAP6ALNNMJNJ3P2D" hidden="1">#REF!</definedName>
    <definedName name="BExQFC0M9KKFMQKPLPEO2RQDB7MM" hidden="1">#REF!</definedName>
    <definedName name="BExQFEK8NUD04X2OBRA275ADPSDL" hidden="1">#REF!</definedName>
    <definedName name="BExQFT3L9XHSEMZVXJJB48ZM35IC" hidden="1">#REF!</definedName>
    <definedName name="BExQFVSPOSCCPF1TLJPIWYWYB8A9" hidden="1">#REF!</definedName>
    <definedName name="BExQFWJQXNQAW6LUMOEDS6KMJMYL" hidden="1">#REF!</definedName>
    <definedName name="BExQG8TYRD2G42UA5ZPCRLNKUDMX" hidden="1">#REF!</definedName>
    <definedName name="BExQGO48J9MPCDQ96RBB9UN9AIGT" hidden="1">#REF!</definedName>
    <definedName name="BExQH9P2MCXAJOVEO4GFQT6MNW22" hidden="1">#REF!</definedName>
    <definedName name="BExQHCZSBYUY8OKKJXFYWKBBM6AH" hidden="1">#REF!</definedName>
    <definedName name="BExQHPKXZ1K33V2F90NZIQRZYIAW" hidden="1">#REF!</definedName>
    <definedName name="BExQHZBHVN2L4HC7ACTR73T5OCV0" hidden="1">#REF!</definedName>
    <definedName name="BExQIAPKHVEV8CU1L3TTHJW67FJ5" hidden="1">#REF!</definedName>
    <definedName name="BExQIBB4I3Z6AUU0HYV1DHRS13M4" hidden="1">#REF!</definedName>
    <definedName name="BExQJBF7LAX128WR7VTMJC88ZLPG" hidden="1">#REF!</definedName>
    <definedName name="BExQJEVCKX6KZHNCLYXY7D0MX5KN" hidden="1">#REF!</definedName>
    <definedName name="BExQK1HV6SQQ7CP8H8IUKI9TYXTD" hidden="1">#REF!</definedName>
    <definedName name="BExQKG6LD6PLNDGNGO9DJXY865BR" hidden="1">#REF!</definedName>
    <definedName name="BExRYOYB4A3E5F6MTROY69LR0PMG" hidden="1">#REF!</definedName>
    <definedName name="BExRYZLA9EW71H4SXQR525S72LLP" hidden="1">#REF!</definedName>
    <definedName name="BExRZ8FMQQL46I8AQWU17LRNZD5T" hidden="1">#REF!</definedName>
    <definedName name="BExRZIRRIXRUMZ5GOO95S7460BMP" hidden="1">#REF!</definedName>
    <definedName name="BExS0ASQBKRTPDWFK0KUDFOS9LE5" hidden="1">#REF!</definedName>
    <definedName name="BExS0K8IHC45I78DMZBOJ1P13KQA" hidden="1">#REF!</definedName>
    <definedName name="BExS1BNVGNSGD4EP90QL8WXYWZ66" hidden="1">#REF!</definedName>
    <definedName name="BExS2DF6B4ZUF3VZLI4G6LJ3BF38" hidden="1">#REF!</definedName>
    <definedName name="BExS2QB5FS5LYTFYO4BROTWG3OV5" hidden="1">#REF!</definedName>
    <definedName name="BExS3LBS0SMTHALVM4NRI1BAV1NP" hidden="1">#REF!</definedName>
    <definedName name="BExS3MTQ75VBXDGEBURP6YT8RROE" hidden="1">#REF!</definedName>
    <definedName name="BExS3OMGYO0DFN5186UFKEXZ2RX3" hidden="1">#REF!</definedName>
    <definedName name="BExS412BKRGFBRTKMZNCWUENQ9AT" hidden="1">#REF!</definedName>
    <definedName name="BExS46R5WDNU5KL04FKY5LHJUCB8" hidden="1">#REF!</definedName>
    <definedName name="BExS4JN3Y6SVBKILQK0R9HS45Y52" hidden="1">#REF!</definedName>
    <definedName name="BExS51H0N51UT0FZOPZRCF1GU063" hidden="1">#REF!</definedName>
    <definedName name="BExS54X72TJFC41FJK72MLRR2OO7" hidden="1">#REF!</definedName>
    <definedName name="BExS59F0PA1V2ZC7S5TN6IT41SXP" hidden="1">#REF!</definedName>
    <definedName name="BExS6N0LI574IAC89EFW6CLTCQ33"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3M3G4FCEUCU6IVC78CNX5C0" hidden="1">#REF!</definedName>
    <definedName name="BExS8BPG5A0GR5AO1U951NDGGR0L" hidden="1">#REF!</definedName>
    <definedName name="BExS8GSUS17UY50TEM2AWF36BR9Z" hidden="1">#REF!</definedName>
    <definedName name="BExS8HJRBVG0XI6PWA9KTMJZMQXK" hidden="1">#REF!</definedName>
    <definedName name="BExS8R51C8RM2FS6V6IRTYO9GA4A" hidden="1">#REF!</definedName>
    <definedName name="BExS8WDX408F60MH1X9B9UZ2H4R7" hidden="1">#REF!</definedName>
    <definedName name="BExS8Z2W2QEC3MH0BZIYLDFQNUIP" hidden="1">#REF!</definedName>
    <definedName name="BExS92DKGRFFCIA9C0IXDOLO57EP" hidden="1">#REF!</definedName>
    <definedName name="BExS9DX13CACP3J8JDREK30JB1SQ" hidden="1">#REF!</definedName>
    <definedName name="BExSA5HP306TN9XJS0TU619DLRR7"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RBXXQMBU1TYDW1BXTEVEPRU" hidden="1">#REF!</definedName>
    <definedName name="BExSC60N7WR9PJSNC9B7ORCX9NGY" hidden="1">#REF!</definedName>
    <definedName name="BExSCE99EZTILTTCE4NJJF96OYYM" hidden="1">#REF!</definedName>
    <definedName name="BExSD233CH4MU9ZMGNRF97ZV7KWU" hidden="1">#REF!</definedName>
    <definedName name="BExSD9VH6PF6RQ135VOEE08YXPAW" hidden="1">#REF!</definedName>
    <definedName name="BExSDSGM203BJTNS9MKCBX453HMD" hidden="1">#REF!</definedName>
    <definedName name="BExSEEHK1VLWD7JBV9SVVVIKQZ3I" hidden="1">#REF!</definedName>
    <definedName name="BExSF07QFLZCO4P6K6QF05XG7PH1" hidden="1">#REF!</definedName>
    <definedName name="BExSFKQRST2S9KXWWLCXYLKSF4G1" hidden="1">#REF!</definedName>
    <definedName name="BExSG90Q4ZUU2IPGDYOM169NJV9S" hidden="1">#REF!</definedName>
    <definedName name="BExSGE45J27MDUUNXW7Z8Q33UAON" hidden="1">#REF!</definedName>
    <definedName name="BExSGLB2URTLBCKBB4Y885W925F2" hidden="1">#REF!</definedName>
    <definedName name="BExSGOWJHRW7FWKLO2EHUOOGHNAF" hidden="1">#REF!</definedName>
    <definedName name="BExSGOWJTAP41ZV5Q23H7MI9C76W" hidden="1">#REF!</definedName>
    <definedName name="BExSGVHX69GJZHD99DKE4RZ042B1"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J53ANGZ3H1KDK4CR4Q0OD6P" hidden="1">#REF!</definedName>
    <definedName name="BExTUKXSZBM7C57G6NGLWGU4WOHY" hidden="1">#REF!</definedName>
    <definedName name="BExTUSQCFFYZCDNHWHADBC2E1ZP1" hidden="1">#REF!</definedName>
    <definedName name="BExTUW10U40QCYGHM5NJ3YR1O5SP" hidden="1">#REF!</definedName>
    <definedName name="BExTUY9WNSJ91GV8CP0SKJTEIV82" hidden="1">#REF!</definedName>
    <definedName name="BExTV67VIM8PV6KO253M4DUBJQLC" hidden="1">#REF!</definedName>
    <definedName name="BExTVELZCF2YA5L6F23BYZZR6WHF" hidden="1">#REF!</definedName>
    <definedName name="BExTVGPIQZ99YFXUC8OONUX5BD42" hidden="1">#REF!</definedName>
    <definedName name="BExTWI0Q8AWXUA3ZN7I5V3QK2KM1" hidden="1">#REF!</definedName>
    <definedName name="BExTWJTIA3WUW1PUWXAOP9O8NKLZ" hidden="1">#REF!</definedName>
    <definedName name="BExTWW95OX07FNA01WF5MSSSFQLX" hidden="1">#REF!</definedName>
    <definedName name="BExTX476KI0RNB71XI5TYMANSGBG" hidden="1">#REF!</definedName>
    <definedName name="BExTXJ6HBAIXMMWKZTJNFDYVZCAY" hidden="1">#REF!</definedName>
    <definedName name="BExTXT812NQT8GAEGH738U29BI0D" hidden="1">#REF!</definedName>
    <definedName name="BExTXWIP2TFPTQ76NHFOB72NICRZ" hidden="1">#REF!</definedName>
    <definedName name="BExTY5T62H651VC86QM4X7E28JVA" hidden="1">#REF!</definedName>
    <definedName name="BExTYKCEFJ83LZM95M1V7CSFQVEA" hidden="1">#REF!</definedName>
    <definedName name="BExTYPLA9N640MFRJJQPKXT7P88M" hidden="1">#REF!</definedName>
    <definedName name="BExTZ7F71SNTOX4LLZCK5R9VUMIJ"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KTO8WJDQDWRTUK5TETM3HS" hidden="1">#REF!</definedName>
    <definedName name="BExU147D6RPG6ZVTSXRKFSVRHSBG" hidden="1">#REF!</definedName>
    <definedName name="BExU16R10W1SOAPNG4CDJ01T7JRE" hidden="1">#REF!</definedName>
    <definedName name="BExU17CKOR3GNIHDNVLH9L1IOJS9" hidden="1">#REF!</definedName>
    <definedName name="BExU1GXUTLRPJN4MRINLAPHSZQFG" hidden="1">#REF!</definedName>
    <definedName name="BExU1PH9MOEX1JZVZ3D5M9DXB191" hidden="1">#REF!</definedName>
    <definedName name="BExU1QZEEKJA35IMEOLOJ3ODX0ZA" hidden="1">#REF!</definedName>
    <definedName name="BExU1VRURIWWVJ95O40WA23LMTJD" hidden="1">#REF!</definedName>
    <definedName name="BExU2M5CK6XK55UIHDVYRXJJJRI4" hidden="1">#REF!</definedName>
    <definedName name="BExU2XZLYIU19G7358W5T9E87AFR" hidden="1">#REF!</definedName>
    <definedName name="BExU3B66MCKJFSKT3HL8B5EJGVX0" hidden="1">#REF!</definedName>
    <definedName name="BExU401R18N6XKZKL7CNFOZQCM14" hidden="1">#REF!</definedName>
    <definedName name="BExU47OZMS6TCWMEHHF0UCSFLLPI" hidden="1">#REF!</definedName>
    <definedName name="BExU4I148DA7PRCCISLWQ6ABXFK6" hidden="1">#REF!</definedName>
    <definedName name="BExU4L101H2KQHVKCKQ4PBAWZV6K" hidden="1">#REF!</definedName>
    <definedName name="BExU529I6YHVOG83TJHWSILIQU1S" hidden="1">#REF!</definedName>
    <definedName name="BExU57YCIKPRD8QWL6EU0YR3NG3J" hidden="1">#REF!</definedName>
    <definedName name="BExU5DSTBWXLN6E59B757KRWRI6E" hidden="1">#REF!</definedName>
    <definedName name="BExU5X4OX1V1XHS6WSSORVQPP6Z3" hidden="1">#REF!</definedName>
    <definedName name="BExU66KMFBAP8JCVG9VM1RD1TNFF" hidden="1">#REF!</definedName>
    <definedName name="BExU68IOM3CB3TACNAE9565TW7SH" hidden="1">#REF!</definedName>
    <definedName name="BExU6FEU1MRHU98R9YOJC5OKUJ6L" hidden="1">#REF!</definedName>
    <definedName name="BExU6KIAJ663Y8W8QMU4HCF183DF" hidden="1">#REF!</definedName>
    <definedName name="BExU6PAVKIOAIMQ9XQIHHF1SUAGO"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80I6AE5OU7P7F5V7HWIZBJ4P" hidden="1">#REF!</definedName>
    <definedName name="BExU8KFLAN778MBN93NYZB0FV30G" hidden="1">#REF!</definedName>
    <definedName name="BExU8UX9JX3XLB47YZ8GFXE0V7R2" hidden="1">#REF!</definedName>
    <definedName name="BExU96M1J7P9DZQ3S9H0C12KGYTW" hidden="1">#REF!</definedName>
    <definedName name="BExU9F05OR1GZ3057R6UL3WPEIYI" hidden="1">#REF!</definedName>
    <definedName name="BExU9KJOZLO15N11MJVN782NFGJ0" hidden="1">#REF!</definedName>
    <definedName name="BExU9LG29XU2K1GNKRO4438JYQZE" hidden="1">#REF!</definedName>
    <definedName name="BExUA28AO7OWDG3H23Q0CL4B7BHW" hidden="1">#REF!</definedName>
    <definedName name="BExUA6Q4K25VH452AQ3ZIRBCMS61" hidden="1">#REF!</definedName>
    <definedName name="BExUAMWQODKBXMRH1QCMJLJBF8M7" hidden="1">#REF!</definedName>
    <definedName name="BExUAX8WS5OPVLCDXRGKTU2QMTFO" hidden="1">#REF!</definedName>
    <definedName name="BExUC623BDYEODBN0N4DO6PJQ7NU" hidden="1">#REF!</definedName>
    <definedName name="BExUCFCDK6SPH86I6STXX8X3WMC4" hidden="1">#REF!</definedName>
    <definedName name="BExUD9WX9BWK72UWVSLYZJLAY5VY" hidden="1">#REF!</definedName>
    <definedName name="BExUDEV0CYVO7Y5IQQBEJ6FUY9S6" hidden="1">#REF!</definedName>
    <definedName name="BExUDWOXQGIZW0EAIIYLQUPXF8YV" hidden="1">#REF!</definedName>
    <definedName name="BExUEYR71COFS2X8PDNU21IPMQEU" hidden="1">#REF!</definedName>
    <definedName name="BExVPRLJ9I6RX45EDVFSQGCPJSOK" hidden="1">#REF!</definedName>
    <definedName name="BExVSL787C8E4HFQZ2NVLT35I2XV" hidden="1">#REF!</definedName>
    <definedName name="BExVSTFTVV14SFGHQUOJL5SQ5TX9" hidden="1">#REF!</definedName>
    <definedName name="BExVT7TRK3NZHPME2TFBXOF1WBR9" hidden="1">#REF!</definedName>
    <definedName name="BExVTCMDDEDGLUIMUU6BSFHEWTOP" hidden="1">#REF!</definedName>
    <definedName name="BExVTCRV8FQ5U9OYWWL44N6KFNHU" hidden="1">#REF!</definedName>
    <definedName name="BExVTTJVTNRSBHBTUZ78WG2JM5MK" hidden="1">#REF!</definedName>
    <definedName name="BExVTXLMYR87BC04D1ERALPUFVPG" hidden="1">#REF!</definedName>
    <definedName name="BExVUL9V3H8ZF6Y72LQBBN639YAA" hidden="1">#REF!</definedName>
    <definedName name="BExVV5T14N2HZIK7HQ4P2KG09U0J"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VVQ98G2LES4ELUJ9W66671DM" hidden="1">#REF!</definedName>
    <definedName name="BExVW3YV5XGIVJ97UUPDJGJ2P15B" hidden="1">#REF!</definedName>
    <definedName name="BExVW6YTKA098AF57M4PHNQ54XMH" hidden="1">#REF!</definedName>
    <definedName name="BExVX3XN2DRJKL8EDBIG58RYQ36R" hidden="1">#REF!</definedName>
    <definedName name="BExVXHKI6LFYMGWISMPACMO247HL"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VIZDA18YIQ0A30Q052PCAK" hidden="1">#REF!</definedName>
    <definedName name="BExVYVGWN7SONLVDH9WJ2F1JS264" hidden="1">#REF!</definedName>
    <definedName name="BExVZB1Y5J4UL2LKK0363EU7GIJ1" hidden="1">#REF!</definedName>
    <definedName name="BExVZNXWS91RD7NXV5NE2R3C8WW7" hidden="1">#REF!</definedName>
    <definedName name="BExW0FYP4WXY71CYUG40SUBG9UWU" hidden="1">#REF!</definedName>
    <definedName name="BExW0RI61B4VV0ARXTFVBAWRA1C5" hidden="1">#REF!</definedName>
    <definedName name="BExW1U0JLKQ094DW5MMOI8UHO09V" hidden="1">#REF!</definedName>
    <definedName name="BExW2H3C8WJSBW5FGTFKVDVJC4CL" hidden="1">#REF!</definedName>
    <definedName name="BExW2SMO90FU9W8DVVES6Q4E6BZR" hidden="1">#REF!</definedName>
    <definedName name="BExW3T1K638HT5E0Y8MMK108P5JT" hidden="1">#REF!</definedName>
    <definedName name="BExW4QR9FV9MP5K610THBSM51RYO" hidden="1">#REF!</definedName>
    <definedName name="BExW5AZNT6IAZGNF2C879ODHY1B8" hidden="1">#REF!</definedName>
    <definedName name="BExW5MZ3GOO4KVBBGCLE3HYOVCDE" hidden="1">#REF!</definedName>
    <definedName name="BExW5WPU27WD4NWZOT0ZEJIDLX5J" hidden="1">#REF!</definedName>
    <definedName name="BExW66LVVZK656PQY1257QMHP2AY" hidden="1">#REF!</definedName>
    <definedName name="BExW6EJPHAP1TWT380AZLXNHR22P" hidden="1">#REF!</definedName>
    <definedName name="BExW794A74Z5F2K8LVQLD6VSKXUE" hidden="1">#REF!</definedName>
    <definedName name="BExW8K0SSIPSKBVP06IJ71600HJZ" hidden="1">#REF!</definedName>
    <definedName name="BExW8T0GVY3ZYO4ACSBLHS8SH895" hidden="1">#REF!</definedName>
    <definedName name="BExW8YEP73JMMU9HZ08PM4WHJQZ4" hidden="1">#REF!</definedName>
    <definedName name="BExW937AT53OZQRHNWQZ5BVH24IE"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T8T5Z3M2JBQN65X2LKH0YQI" hidden="1">#REF!</definedName>
    <definedName name="BExXN1XNO7H60M9X1E7EVWFJDM5N" hidden="1">#REF!</definedName>
    <definedName name="BExXN22ZOTIW49GPLWFYKVM90FNZ" hidden="1">#REF!</definedName>
    <definedName name="BExXN6QAP8UJQVN4R4BQKPP4QK35" hidden="1">#REF!</definedName>
    <definedName name="BExXNBOA39T2X6Y5Y5GZ5DDNA1AX" hidden="1">#REF!</definedName>
    <definedName name="BExXNPM24UN2PGVL9D1TUBFRIKR4" hidden="1">#REF!</definedName>
    <definedName name="BExXNWYB165VO9MHARCL5WLCHWS0" hidden="1">#REF!</definedName>
    <definedName name="BExXO278QHQN8JDK5425EJ615ECC" hidden="1">#REF!</definedName>
    <definedName name="BExXOHSAD2NSHOLLMZ2JWA4I3I1R" hidden="1">#REF!</definedName>
    <definedName name="BExXP80B5FGA00JCM7UXKPI3PB7Y" hidden="1">#REF!</definedName>
    <definedName name="BExXP85M4WXYVN1UVHUTOEKEG5XS" hidden="1">#REF!</definedName>
    <definedName name="BExXPELOTHOAG0OWILLAH94OZV5J"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H41O5HZAH8BO6HCFY8YC3TU" hidden="1">#REF!</definedName>
    <definedName name="BExXQJIEF5R3QQ6D8HO3NGPU0IQC" hidden="1">#REF!</definedName>
    <definedName name="BExXQU00K9ER4I1WM7T9J0W1E7ZC" hidden="1">#REF!</definedName>
    <definedName name="BExXQXG18PS8HGBOS03OSTQ0KEYC" hidden="1">#REF!</definedName>
    <definedName name="BExXR3W3FKYQBLR299HO9RZ70C43"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V5QP3Z0KAQ1EQT9JYT2FV0L" hidden="1">#REF!</definedName>
    <definedName name="BExXRZ20LZZCW8LVGDK0XETOTSAI" hidden="1">#REF!</definedName>
    <definedName name="BExXS63O4OMWMNXXAODZQFSDG33N" hidden="1">#REF!</definedName>
    <definedName name="BExXSC8RFK5D68FJD2HI4K66SA6I" hidden="1">#REF!</definedName>
    <definedName name="BExXSVQ2WOJJ73YEO8Q2FK60V4G8" hidden="1">#REF!</definedName>
    <definedName name="BExXTHLRNL82GN7KZY3TOLO508N7" hidden="1">#REF!</definedName>
    <definedName name="BExXTL72MKEQSQH9L2OTFLU8DM2B" hidden="1">#REF!</definedName>
    <definedName name="BExXTM3M4RTCRSX7VGAXGQNPP668" hidden="1">#REF!</definedName>
    <definedName name="BExXTP3GYO6Z9RTKKT10XA0UTV3T" hidden="1">#REF!</definedName>
    <definedName name="BExXTZKZ4CG92ZQLIRKEXXH9BFIR" hidden="1">#REF!</definedName>
    <definedName name="BExXU6XDTT7RM93KILIDEYPA9XKF" hidden="1">#REF!</definedName>
    <definedName name="BExXU8VLZA7WLPZ3RAQZGNERUD26" hidden="1">#REF!</definedName>
    <definedName name="BExXUB9RSLSCNN5ETLXY72DAPZZM" hidden="1">#REF!</definedName>
    <definedName name="BExXUFRM82XQIN2T8KGLDQL1IBQW" hidden="1">#REF!</definedName>
    <definedName name="BExXUYND6EJO7CJ5KRICV4O1JNWK" hidden="1">#REF!</definedName>
    <definedName name="BExXVK87BMMO6LHKV0CFDNIQVIBS" hidden="1">#REF!</definedName>
    <definedName name="BExXVKZ9WXPGL6IVY6T61IDD771I" hidden="1">#REF!</definedName>
    <definedName name="BExXW27MMXHXUXX78SDTBE1JYTHT" hidden="1">#REF!</definedName>
    <definedName name="BExXW2YIM2MYBSHRIX0RP9D4PRMN"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KWLM4D541BH6O8GOJMHFHMW" hidden="1">#REF!</definedName>
    <definedName name="BExXXPPA1Q87XPI97X0OXCPBPDON" hidden="1">#REF!</definedName>
    <definedName name="BExXXZQNZY6IZI45DJXJK0MQZWA7" hidden="1">#REF!</definedName>
    <definedName name="BExXY5QFG6QP94SFT3935OBM8Y4K" hidden="1">#REF!</definedName>
    <definedName name="BExXY7TYEBFXRYUYIFHTN65RJ8EW" hidden="1">#REF!</definedName>
    <definedName name="BExXYMNYAYH3WA2ZCFAYKZID9ZCI" hidden="1">#REF!</definedName>
    <definedName name="BExXYNKBQ7AQKGKTMLFPY13WPU0M" hidden="1">#REF!</definedName>
    <definedName name="BExXYYT12SVN2VDMLVNV4P3ISD8T" hidden="1">#REF!</definedName>
    <definedName name="BExXZFVV4YB42AZ3H1I40YG3JAPU" hidden="1">#REF!</definedName>
    <definedName name="BExXZHJ9T2JELF12CHHGD54J1B0C" hidden="1">#REF!</definedName>
    <definedName name="BExXZXKH7NBARQQAZM69Z57IH1MM" hidden="1">#REF!</definedName>
    <definedName name="BExY0C3UBVC4M59JIRXVQ8OWAJC1" hidden="1">#REF!</definedName>
    <definedName name="BExY0OJHW85S0VKBA8T4HTYPYBOS" hidden="1">#REF!</definedName>
    <definedName name="BExY0T1E034D7XAXNC6F7540LLIE" hidden="1">#REF!</definedName>
    <definedName name="BExY0XTZLHN49J2JH94BYTKBJLT3" hidden="1">#REF!</definedName>
    <definedName name="BExY180UKNW5NIAWD6ZUYTFEH8QS" hidden="1">#REF!</definedName>
    <definedName name="BExY1GK9ELBEKDD7O6HR6DUO8YGO" hidden="1">#REF!</definedName>
    <definedName name="BExY1NWOXXFV9GGZ3PX444LZ8TVX" hidden="1">#REF!</definedName>
    <definedName name="BExY1YEBOSLMID7LURP8QB46AI91" hidden="1">#REF!</definedName>
    <definedName name="BExY2DJ5WVGFG4O033SMQ3C48L4R"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3ZTN41B82O0HVAMZAS46G18T" hidden="1">#REF!</definedName>
    <definedName name="BExY4N1QO2TB3ANUA3D7B9W6EMQY" hidden="1">#REF!</definedName>
    <definedName name="BExY4PWCSFB8P3J3TBQB2MD67263"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ERVGL3UM2MGT8LJ0XPKTZEK" hidden="1">#REF!</definedName>
    <definedName name="BExY5X21S9L4HBT5Q2OIE1W6PIM4" hidden="1">#REF!</definedName>
    <definedName name="BExY6KVS1MMZ2R34PGEFR2BMTU9W" hidden="1">#REF!</definedName>
    <definedName name="BExY6Q9YY7LW745GP7CYOGGSPHGE" hidden="1">#REF!</definedName>
    <definedName name="BExZIYO22G5UXOB42GDLYGVRJ6U7" hidden="1">#REF!</definedName>
    <definedName name="BExZJ7I9T8XU4MZRKJ1VVU76V2LZ" hidden="1">#REF!</definedName>
    <definedName name="BExZJS6RG34ODDY9HMZ0O34MEMSB" hidden="1">#REF!</definedName>
    <definedName name="BExZK34NR4BAD7HJAP7SQ926UQP3" hidden="1">#REF!</definedName>
    <definedName name="BExZK3FGPHH5H771U7D5XY7XBS6E" hidden="1">#REF!</definedName>
    <definedName name="BExZKJRF2IRR57DG9CLC7MSHWNNN" hidden="1">#REF!</definedName>
    <definedName name="BExZL6E4YVXRUN7ZGF2BIGIXFR8K" hidden="1">#REF!</definedName>
    <definedName name="BExZLGVLMKTPFXG42QYT0PO81G7F" hidden="1">#REF!</definedName>
    <definedName name="BExZM7JVLG0W8EG5RBU915U3SKBY" hidden="1">#REF!</definedName>
    <definedName name="BExZM85FOVUFF110XMQ9O2ODSJUK" hidden="1">#REF!</definedName>
    <definedName name="BExZMF1MMTZ1TA14PZ8ASSU2CBSP" hidden="1">#REF!</definedName>
    <definedName name="BExZMKL5YQZD7F0FUCSVFGLPFK52" hidden="1">#REF!</definedName>
    <definedName name="BExZMXH39OB0I43XEL3K11U3G9PM" hidden="1">#REF!</definedName>
    <definedName name="BExZNJYCFYVMAOI62GB2BABK1ELE" hidden="1">#REF!</definedName>
    <definedName name="BExZNV707LIU6Z5H6QI6H67LHTI1" hidden="1">#REF!</definedName>
    <definedName name="BExZNW8QJ18X0RSGFDWAE9ZSDX39" hidden="1">#REF!</definedName>
    <definedName name="BExZNZDWRS6Q40L8OCWFEIVI0A1O" hidden="1">#REF!</definedName>
    <definedName name="BExZOBO9NYLGVJQ31LVQ9XS2ZT4N" hidden="1">#REF!</definedName>
    <definedName name="BExZOREMVSK4E5VSWM838KHUB8AI" hidden="1">#REF!</definedName>
    <definedName name="BExZOVR745T5P1KS9NV2PXZPZVRG" hidden="1">#REF!</definedName>
    <definedName name="BExZP7AIJKLM6C6CSUIIFAHFBNX2" hidden="1">#REF!</definedName>
    <definedName name="BExZPEC5LM4ZAI8EB16BNIMI101X" hidden="1">#REF!</definedName>
    <definedName name="BExZQ3NT7H06VO0AR48WHZULZB93" hidden="1">#REF!</definedName>
    <definedName name="BExZQJJMGU5MHQOILGXGJPAQI5XI" hidden="1">#REF!</definedName>
    <definedName name="BExZQXBYEBN28QUH1KOVW6KKA5UM" hidden="1">#REF!</definedName>
    <definedName name="BExZQZKT146WEN8FTVZ7Y5TSB8L5" hidden="1">#REF!</definedName>
    <definedName name="BExZR7TL98P2PPUVGIZYR5873DWW" hidden="1">#REF!</definedName>
    <definedName name="BExZRGD1603X5ACFALUUDKCD7X48" hidden="1">#REF!</definedName>
    <definedName name="BExZRP1X6UVLN1UOLHH5VF4STP1O" hidden="1">#REF!</definedName>
    <definedName name="BExZRQ930U6OCYNV00CH5I0Q4LPE" hidden="1">#REF!</definedName>
    <definedName name="BExZSI9USDLZAN8LI8M4YYQL24GZ" hidden="1">#REF!</definedName>
    <definedName name="BExZTAQV2QVSZY5Y3VCCWUBSBW9P" hidden="1">#REF!</definedName>
    <definedName name="BExZTHSI2FX56PWRSNX9H5EWTZFO" hidden="1">#REF!</definedName>
    <definedName name="BExZTJL3HVBFY139H6CJHEQCT1EL" hidden="1">#REF!</definedName>
    <definedName name="BExZTLOL8OPABZI453E0KVNA1GJS" hidden="1">#REF!</definedName>
    <definedName name="BExZTW6ECBRA0BBITWBQ8R93RMCL" hidden="1">#REF!</definedName>
    <definedName name="BExZU2BHYAOKSCBM3C5014ZF6IXS" hidden="1">#REF!</definedName>
    <definedName name="BExZU2RMJTXOCS0ROPMYPE6WTD87" hidden="1">#REF!</definedName>
    <definedName name="BExZUF7G8FENTJKH9R1XUWXM6CWD" hidden="1">#REF!</definedName>
    <definedName name="BExZUNARUJBIZ08VCAV3GEVBIR3D" hidden="1">#REF!</definedName>
    <definedName name="BExZUT54340I38GVCV79EL116WR0" hidden="1">#REF!</definedName>
    <definedName name="BExZUYDULCX65H9OZ9JHPBNKF3MI" hidden="1">#REF!</definedName>
    <definedName name="BExZV2QD5ZDK3AGDRULLA7JB46C3" hidden="1">#REF!</definedName>
    <definedName name="BExZVBQ29OM0V8XAL3HL0JIM0MMU" hidden="1">#REF!</definedName>
    <definedName name="BExZVPYGX2C5OSHMZ6F0KBKZ6B1S" hidden="1">#REF!</definedName>
    <definedName name="BExZWKZ5N3RDXU8MZ8HQVYYD8O0F" hidden="1">#REF!</definedName>
    <definedName name="BExZWX45URTK9KYDJHEXL1OTZ833" hidden="1">#REF!</definedName>
    <definedName name="BExZX0EWQEZO86WDAD9A4EAEZ012" hidden="1">#REF!</definedName>
    <definedName name="BExZX2T6ZT2DZLYSDJJBPVIT5OK2" hidden="1">#REF!</definedName>
    <definedName name="BExZXOJDELULNLEH7WG0OYJT0NJ4" hidden="1">#REF!</definedName>
    <definedName name="BExZXUTYW1HWEEZ1LIX4OQWC7HL1" hidden="1">#REF!</definedName>
    <definedName name="BExZXYQ7U5G08FQGUIGYT14QCBOF" hidden="1">#REF!</definedName>
    <definedName name="BExZY02V77YJBMODJSWZOYCMPS5X" hidden="1">#REF!</definedName>
    <definedName name="BExZZCHAVHW8C2H649KRGVQ0WVRT" hidden="1">#REF!</definedName>
    <definedName name="BExZZTK54OTLF2YB68BHGOS27GEN" hidden="1">#REF!</definedName>
    <definedName name="BExZZXB3JQQG4SIZS4MRU6NNW7HI" hidden="1">#REF!</definedName>
    <definedName name="BExZZZEMIIFKMLLV4DJKX5TB9R5V" hidden="1">#REF!</definedName>
    <definedName name="bvcbvbvcbvb" hidden="1">{#N/A,#N/A,TRUE,"BM_mes";#N/A,#N/A,TRUE,"BM_Resum_Fin";#N/A,#N/A,TRUE,"INV_Prep_Min";#N/A,#N/A,TRUE,"INV_RKEF";#N/A,#N/A,TRUE,"INV_Refineria"}</definedName>
    <definedName name="CBWorkbookPriority" hidden="1">-1835472740</definedName>
    <definedName name="ContextHelpID" hidden="1">#REF!</definedName>
    <definedName name="dedo" hidden="1">{#N/A,#N/A,TRUE,"BM_mes";#N/A,#N/A,TRUE,"BM_Resum_Fin";#N/A,#N/A,TRUE,"INV_Prep_Min";#N/A,#N/A,TRUE,"INV_RKEF";#N/A,#N/A,TRUE,"INV_Refineria"}</definedName>
    <definedName name="dfdsfdsfdsf" hidden="1">{#N/A,#N/A,FALSE,"BM_mes";#N/A,#N/A,FALSE,"BM_Resum_Fin";#N/A,#N/A,FALSE,"Inf-Min-Mina"}</definedName>
    <definedName name="eee" hidden="1">{#N/A,#N/A,TRUE,"BM_mes";#N/A,#N/A,TRUE,"BM_Resum_Fin";#N/A,#N/A,TRUE,"INV_Prep_Min";#N/A,#N/A,TRUE,"INV_RKEF";#N/A,#N/A,TRUE,"INV_Refineria"}</definedName>
    <definedName name="efg" hidden="1">{#N/A,#N/A,FALSE,"BM_mes";#N/A,#N/A,FALSE,"BM_Resum_Fin";#N/A,#N/A,FALSE,"Inf-Min-Mina"}</definedName>
    <definedName name="ExitStatus" hidden="1">#REF!</definedName>
    <definedName name="EXPANSION2" hidden="1">{#N/A,#N/A,FALSE,"BM_mes";#N/A,#N/A,FALSE,"BM_Resum_Fin";#N/A,#N/A,FALSE,"Inf-Min-Mina"}</definedName>
    <definedName name="gdfgdsg" hidden="1">{#N/A,#N/A,TRUE,"BM_mes";#N/A,#N/A,TRUE,"BM_Resum_Fin";#N/A,#N/A,TRUE,"INV_Prep_Min";#N/A,#N/A,TRUE,"INV_RKEF";#N/A,#N/A,TRUE,"INV_Refineria"}</definedName>
    <definedName name="GGS" hidden="1">{#N/A,#N/A,TRUE,"BM_mes";#N/A,#N/A,TRUE,"BM_Resum_Fin";#N/A,#N/A,TRUE,"INV_Prep_Min";#N/A,#N/A,TRUE,"INV_RKEF";#N/A,#N/A,TRUE,"INV_Refineria"}</definedName>
    <definedName name="GSAD" hidden="1">{#N/A,#N/A,TRUE,"BM_mes";#N/A,#N/A,TRUE,"BM_Resum_Fin";#N/A,#N/A,TRUE,"INV_Prep_Min";#N/A,#N/A,TRUE,"INV_RKEF";#N/A,#N/A,TRUE,"INV_Refineria"}</definedName>
    <definedName name="GSTDataAll">'[4]GST data'!$A$3:$I$300</definedName>
    <definedName name="HDFGH" hidden="1">{#N/A,#N/A,FALSE,"BM_mes";#N/A,#N/A,FALSE,"BM_Resum_Fin";#N/A,#N/A,FALSE,"Inf-Min-Mina"}</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L_DATE_SCHEDULE" hidden="1">"c2481"</definedName>
    <definedName name="IQ_CALL_FEATURE" hidden="1">"c2197"</definedName>
    <definedName name="IQ_CALL_PRICE_SCHEDULE" hidden="1">"c2482"</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39261.5682291667</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LGA">'[5]LGA All'!$B$3:$G$612</definedName>
    <definedName name="ListBase" hidden="1">#REF!</definedName>
    <definedName name="ListSize" hidden="1">#REF!</definedName>
    <definedName name="MASA" hidden="1">{#N/A,#N/A,FALSE,"BM_mes";#N/A,#N/A,FALSE,"BM_Resum_Fin";#N/A,#N/A,FALSE,"Inf-Min-Mina"}</definedName>
    <definedName name="MediaCONT">'[6]Applicant Admin Contact'!$B$3:$L$574</definedName>
    <definedName name="mngddsdsassassdsd" hidden="1">{#N/A,#N/A,FALSE,"BM_mes";#N/A,#N/A,FALSE,"BM_Resum_Fin";#N/A,#N/A,FALSE,"Inf-Min-Mina"}</definedName>
    <definedName name="MOweed">'[3]Brief Recommended Weed'!$A$4:$J$77</definedName>
    <definedName name="OLDSoE">'[3]GENERAL CI Strength of Evidence'!$A$2:$C$184</definedName>
    <definedName name="OMAR" hidden="1">{#N/A,#N/A,TRUE,"BM_mes";#N/A,#N/A,TRUE,"BM_Resum_Fin";#N/A,#N/A,TRUE,"INV_Prep_Min";#N/A,#N/A,TRUE,"INV_RKEF";#N/A,#N/A,TRUE,"INV_Refineria"}</definedName>
    <definedName name="Pest1704">'[3]Pest ALL'!$B$3:$AR$15</definedName>
    <definedName name="pouytr" hidden="1">{#N/A,#N/A,FALSE,"BM_mes";#N/A,#N/A,FALSE,"BM_Resum_Fin";#N/A,#N/A,FALSE,"Inf-Min-Mina"}</definedName>
    <definedName name="ppp" hidden="1">{#N/A,#N/A,TRUE,"BM_mes";#N/A,#N/A,TRUE,"BM_Resum_Fin";#N/A,#N/A,TRUE,"INV_Prep_Min";#N/A,#N/A,TRUE,"INV_RKEF";#N/A,#N/A,TRUE,"INV_Refineria"}</definedName>
    <definedName name="PrimContPerm">'[6]CRIF2324 Cont Prm Merg'!$B$3:$H$612</definedName>
    <definedName name="_xlnm.Print_Titles" localSheetId="0">'CRIF 2024-25 Successfu projects'!$2:$2</definedName>
    <definedName name="ResDetails">#REF!</definedName>
    <definedName name="rr" hidden="1">{#N/A,#N/A,FALSE,"BM_mes";#N/A,#N/A,FALSE,"BM_Resum_Fin";#N/A,#N/A,FALSE,"Inf-Min-Mina"}</definedName>
    <definedName name="rrrrrr" hidden="1">{#N/A,#N/A,FALSE,"BM_mes";#N/A,#N/A,FALSE,"BM_Resum_Fin";#N/A,#N/A,FALSE,"Inf-Min-Mina"}</definedName>
    <definedName name="SAPBEXhrIndnt" hidden="1">"Wide"</definedName>
    <definedName name="SAPsysID" hidden="1">"708C5W7SBKP804JT78WJ0JNKI"</definedName>
    <definedName name="SAPwbID" hidden="1">"ARS"</definedName>
    <definedName name="SGRange" hidden="1">#REF!</definedName>
    <definedName name="SinDeed070223">[7]Vlookup!$D$3:$E$16</definedName>
    <definedName name="SinDeed140223">[7]Vlookup!$G$3:$H$21</definedName>
    <definedName name="Sindeed210223">[7]Vlookup!$J$3:$K$25</definedName>
    <definedName name="SinDeed280223">[7]Vlookup!$M$3:$N$15</definedName>
    <definedName name="SinDeed310123">[7]Vlookup!$A$3:$B$195</definedName>
    <definedName name="SinDeed310323">[7]Vlookup!$P$3:$Q$8</definedName>
    <definedName name="SizeRange" hidden="1">#REF!</definedName>
    <definedName name="Step2Manual" hidden="1">#REF!</definedName>
    <definedName name="Step2NumSizes" hidden="1">#REF!</definedName>
    <definedName name="Step2Ratio" hidden="1">#REF!</definedName>
    <definedName name="Step2TopSize" hidden="1">#REF!</definedName>
    <definedName name="Step3LowSG" hidden="1">#REF!</definedName>
    <definedName name="Step3Manual" hidden="1">#REF!</definedName>
    <definedName name="Step3NumSGs" hidden="1">#REF!</definedName>
    <definedName name="Step3SGInterval" hidden="1">#REF!</definedName>
    <definedName name="Step4NumItems" hidden="1">#REF!</definedName>
    <definedName name="Step5NumItems" hidden="1">#REF!</definedName>
    <definedName name="Step6NumItems" hidden="1">#REF!</definedName>
    <definedName name="Table1">'[3]Community Impact Data'!$A$1:$N$184</definedName>
    <definedName name="TableMaster">'[8]Tablemaster 201021'!$A$4:$BY$685</definedName>
    <definedName name="TabMst1704v2">'[3]GENERAL ALL CRIFAC 1704'!$B$3:$BW$190</definedName>
    <definedName name="TEC" hidden="1">{#N/A,#N/A,FALSE,"BM_mes";#N/A,#N/A,FALSE,"BM_Resum_Fin";#N/A,#N/A,FALSE,"Inf-Min-Mina"}</definedName>
    <definedName name="TECT" hidden="1">{#N/A,#N/A,FALSE,"BM_mes";#N/A,#N/A,FALSE,"BM_Resum_Fin";#N/A,#N/A,FALSE,"Inf-Min-Mina"}</definedName>
    <definedName name="TECTTEE" hidden="1">{#N/A,#N/A,TRUE,"BM_mes";#N/A,#N/A,TRUE,"BM_Resum_Fin";#N/A,#N/A,TRUE,"INV_Prep_Min";#N/A,#N/A,TRUE,"INV_RKEF";#N/A,#N/A,TRUE,"INV_Refineria"}</definedName>
    <definedName name="TextRefCopyRangeCount" hidden="1">3</definedName>
    <definedName name="TMCITOT">'[3]CI Total TM Check'!$A$2:$B$189</definedName>
    <definedName name="TotalTM1404">'[3]Total Score TM'!$A$2:$B$189</definedName>
    <definedName name="UNI_AA_VERSION" hidden="1">"150.2.0"</definedName>
    <definedName name="UNI_FILT_END" hidden="1">8</definedName>
    <definedName name="UNI_FILT_OFFSPEC" hidden="1">2</definedName>
    <definedName name="UNI_FILT_ONSPEC" hidden="1">1</definedName>
    <definedName name="UNI_FILT_START" hidden="1">4</definedName>
    <definedName name="UNI_NOTHING" hidden="1">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OUTLIERS" hidden="1">32</definedName>
    <definedName name="UNI_PRES_POST" hidden="1">256</definedName>
    <definedName name="UNI_PRES_PRIOR" hidden="1">2048</definedName>
    <definedName name="UNI_PRES_RECENT" hidden="1">1024</definedName>
    <definedName name="UNI_PRES_STATIC" hidden="1">128</definedName>
    <definedName name="UNI_RET_ATTRIB" hidden="1">64</definedName>
    <definedName name="UNI_RET_CONF" hidden="1">32</definedName>
    <definedName name="UNI_RET_DESC" hidden="1">4</definedName>
    <definedName name="UNI_RET_END" hidden="1">16384</definedName>
    <definedName name="UNI_RET_EQUIP" hidden="1">32768</definedName>
    <definedName name="UNI_RET_EVENT" hidden="1">4096</definedName>
    <definedName name="UNI_RET_OFFSPEC" hidden="1">512</definedName>
    <definedName name="UNI_RET_ONSPEC" hidden="1">256</definedName>
    <definedName name="UNI_RET_PROP" hidden="1">131072</definedName>
    <definedName name="UNI_RET_PROPDESC" hidden="1">262144</definedName>
    <definedName name="UNI_RET_SMPLPNT" hidden="1">65536</definedName>
    <definedName name="UNI_RET_SPECMAX" hidden="1">2048</definedName>
    <definedName name="UNI_RET_SPECMIN" hidden="1">1024</definedName>
    <definedName name="UNI_RET_START" hidden="1">8192</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VetRef">#REF!</definedName>
    <definedName name="Weedarea">'[3]Weeds Reserve Type'!$A$3:$B$101</definedName>
    <definedName name="Weeds1504">'[3]Weeds ALL'!$B$3:$AR$101</definedName>
    <definedName name="wrn.Balance._.de._.Masa._.Cerro._.Matoso." hidden="1">{#N/A,#N/A,TRUE,"BM_mes";#N/A,#N/A,TRUE,"BM_Resum_Fin";#N/A,#N/A,TRUE,"INV_Prep_Min";#N/A,#N/A,TRUE,"INV_RKEF";#N/A,#N/A,TRUE,"INV_Refineria"}</definedName>
    <definedName name="wrn.Balance._.de._.masa._.financiero." hidden="1">{#N/A,#N/A,FALSE,"BM_mes";#N/A,#N/A,FALSE,"BM_Resum_Fin";#N/A,#N/A,FALSE,"Inf-Min-Mina"}</definedName>
    <definedName name="wrn.Omar" hidden="1">{#N/A,#N/A,FALSE,"BM_mes";#N/A,#N/A,FALSE,"BM_Resum_Fin";#N/A,#N/A,FALSE,"Inf-Min-Mina"}</definedName>
    <definedName name="wrn.Weekly._.Analysis._.and._.Month._.End._.Outlook." hidden="1">{#N/A,#N/A,FALSE,"C0";#N/A,#N/A,FALSE,"Summary";#N/A,#N/A,FALSE,"MKO";#N/A,#N/A,FALSE,"LNO";#N/A,#N/A,FALSE,"KNC";#N/A,#N/A,FALSE,"KNS";#N/A,#N/A,FALSE,"KNR"}</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0" i="1" l="1"/>
  <c r="A100" i="1"/>
  <c r="E63" i="1"/>
  <c r="E99" i="1"/>
  <c r="E98" i="1"/>
  <c r="E97" i="1"/>
  <c r="E96" i="1"/>
  <c r="E95" i="1"/>
  <c r="E94"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 r="E3" i="1"/>
</calcChain>
</file>

<file path=xl/sharedStrings.xml><?xml version="1.0" encoding="utf-8"?>
<sst xmlns="http://schemas.openxmlformats.org/spreadsheetml/2006/main" count="593" uniqueCount="307">
  <si>
    <t>Application No</t>
  </si>
  <si>
    <t>Reserve Name</t>
  </si>
  <si>
    <t>Applicant Entity</t>
  </si>
  <si>
    <t>Crown Land Manager</t>
  </si>
  <si>
    <t>Approved Project Description</t>
  </si>
  <si>
    <t>LGA</t>
  </si>
  <si>
    <t>Total Grant Recommended</t>
  </si>
  <si>
    <t xml:space="preserve"> Ministerial Discretion Exercised ? (Yes/No) </t>
  </si>
  <si>
    <t>Notes</t>
  </si>
  <si>
    <t>240065W</t>
  </si>
  <si>
    <t>Rous County Council</t>
  </si>
  <si>
    <t>Ballina Shire Council</t>
  </si>
  <si>
    <t>No</t>
  </si>
  <si>
    <t>240088W</t>
  </si>
  <si>
    <t>240090W</t>
  </si>
  <si>
    <t>Crown</t>
  </si>
  <si>
    <t>240008P</t>
  </si>
  <si>
    <t>Wattle Flat Heritage Lands</t>
  </si>
  <si>
    <t>Wattle Flat Heritage Lands Land Manager</t>
  </si>
  <si>
    <t>Bathurst Regional Council</t>
  </si>
  <si>
    <t>240008W</t>
  </si>
  <si>
    <t>Bega Valley Shire Council</t>
  </si>
  <si>
    <t>Bega Shire Council</t>
  </si>
  <si>
    <t>240105G</t>
  </si>
  <si>
    <t>Old Bega Hospital</t>
  </si>
  <si>
    <t>Old Bega Hospital (R.180050) Reserve Land Manager</t>
  </si>
  <si>
    <t>240118W</t>
  </si>
  <si>
    <t>Pambula Wetlands and Heritage Project</t>
  </si>
  <si>
    <t>240234G</t>
  </si>
  <si>
    <t>Hungry Head Holiday Cabins</t>
  </si>
  <si>
    <t>Bellingen Shire Council</t>
  </si>
  <si>
    <t>240103W</t>
  </si>
  <si>
    <t>163 Old Bathurst Road/ Knapsack Park</t>
  </si>
  <si>
    <t>Blue Mountains City Council</t>
  </si>
  <si>
    <t>240290G</t>
  </si>
  <si>
    <t>Leura Park</t>
  </si>
  <si>
    <t>Sequoia Restaurant</t>
  </si>
  <si>
    <t>240087G</t>
  </si>
  <si>
    <t>Burwood Council</t>
  </si>
  <si>
    <t>240016W</t>
  </si>
  <si>
    <t>Byrangery Grass (R140088) Reserve Land Manager</t>
  </si>
  <si>
    <t>Byron Shire Council</t>
  </si>
  <si>
    <t>240024W</t>
  </si>
  <si>
    <t>Paterson Street Hilltop Reserve land manager</t>
  </si>
  <si>
    <t>Paterson Street Hilltop (R1002857) Reserve Land Manager</t>
  </si>
  <si>
    <t>240082G</t>
  </si>
  <si>
    <t>Torakina Reserve, South Beach Road, Brunswick Heads</t>
  </si>
  <si>
    <t>The Minister</t>
  </si>
  <si>
    <t>240119W</t>
  </si>
  <si>
    <t>Central Coast Wetlands - Pioneer Dairy Land Manager</t>
  </si>
  <si>
    <t>Tuggerah Lake (R1003002) Reserve Land Manager</t>
  </si>
  <si>
    <t>Central Coast Council</t>
  </si>
  <si>
    <t>240015W</t>
  </si>
  <si>
    <t>Elizabeth Island</t>
  </si>
  <si>
    <t>Susan and Elizabeth Islands Recreation Land Manager</t>
  </si>
  <si>
    <t>The Susan And Elizabeth Islands Recreation Land Manager</t>
  </si>
  <si>
    <t>Clarence Valley Council</t>
  </si>
  <si>
    <t>240028W</t>
  </si>
  <si>
    <t>240114G</t>
  </si>
  <si>
    <t>Coffs Harbour Jetty</t>
  </si>
  <si>
    <t>City of Coffs Harbour</t>
  </si>
  <si>
    <t>Coffs Harbour City Council</t>
  </si>
  <si>
    <t>240075W</t>
  </si>
  <si>
    <t>Monkerai South Rd</t>
  </si>
  <si>
    <t>Dungog Shire Council</t>
  </si>
  <si>
    <t>240077W</t>
  </si>
  <si>
    <t>Williams River at Munni</t>
  </si>
  <si>
    <t>240019P</t>
  </si>
  <si>
    <t>Georges River Council</t>
  </si>
  <si>
    <t>240113W</t>
  </si>
  <si>
    <t>Bungonia Park Land Manager</t>
  </si>
  <si>
    <t>Goulburn Mulwaree Council</t>
  </si>
  <si>
    <t>240046G</t>
  </si>
  <si>
    <t>240050W</t>
  </si>
  <si>
    <t>Hawkesbury River County Council</t>
  </si>
  <si>
    <t>240010W</t>
  </si>
  <si>
    <t>Koorawatha</t>
  </si>
  <si>
    <t>Hilltops Council</t>
  </si>
  <si>
    <t>240029W</t>
  </si>
  <si>
    <t>240030W</t>
  </si>
  <si>
    <t>240038W</t>
  </si>
  <si>
    <t>Kempsey Shire Council</t>
  </si>
  <si>
    <t>240040W</t>
  </si>
  <si>
    <t>240039W</t>
  </si>
  <si>
    <t>240111W</t>
  </si>
  <si>
    <t>Border Ranges Richmond Valley Landcare Network</t>
  </si>
  <si>
    <t>Kyogle Council</t>
  </si>
  <si>
    <t>240120W</t>
  </si>
  <si>
    <t>Required Richmond River, The Risk</t>
  </si>
  <si>
    <t>240117G</t>
  </si>
  <si>
    <t>Belmont Wetlands State Park</t>
  </si>
  <si>
    <t>Belmont Wetlands State Park Land Manager</t>
  </si>
  <si>
    <t>Lake Macquarie City Council</t>
  </si>
  <si>
    <t>240007W</t>
  </si>
  <si>
    <t>Blacksmiths Surfing Beach</t>
  </si>
  <si>
    <t>240122G</t>
  </si>
  <si>
    <t>Mountford Park</t>
  </si>
  <si>
    <t>Leeton Shire Council</t>
  </si>
  <si>
    <t>240017W</t>
  </si>
  <si>
    <t>North Codrington Flood Refuge Reserve</t>
  </si>
  <si>
    <t>North Codrington Flood Refuge Reserve Land Manager</t>
  </si>
  <si>
    <t>Lismore City Council</t>
  </si>
  <si>
    <t>240096W</t>
  </si>
  <si>
    <t>Whain Whain Landcare inc</t>
  </si>
  <si>
    <t>240091W</t>
  </si>
  <si>
    <t>Lithgow City Council</t>
  </si>
  <si>
    <t>240079W</t>
  </si>
  <si>
    <t>Wallabadah Racecourse Reserve Land Manager</t>
  </si>
  <si>
    <t>Liverpool Plains Shire Council</t>
  </si>
  <si>
    <t>240006W</t>
  </si>
  <si>
    <t>Glebe Cemetery</t>
  </si>
  <si>
    <t>Maitland City Council</t>
  </si>
  <si>
    <t>240005W</t>
  </si>
  <si>
    <t>Morpeth Park (R.170177) Reserve Trust Incorporated</t>
  </si>
  <si>
    <t>240002W</t>
  </si>
  <si>
    <t>Walka Water Works</t>
  </si>
  <si>
    <t>240104W</t>
  </si>
  <si>
    <t>MIdcoast  Council</t>
  </si>
  <si>
    <t>Mid-coast Council</t>
  </si>
  <si>
    <t>240007P</t>
  </si>
  <si>
    <t>MidCoast Council</t>
  </si>
  <si>
    <t>240072W</t>
  </si>
  <si>
    <t>240004W</t>
  </si>
  <si>
    <t>Windamere Regional Shooting Complex Inc</t>
  </si>
  <si>
    <t>Mid-western Regional Council</t>
  </si>
  <si>
    <t>240098G</t>
  </si>
  <si>
    <t>The Willows</t>
  </si>
  <si>
    <t>Murrumbidgee Council</t>
  </si>
  <si>
    <t>240052W</t>
  </si>
  <si>
    <t>Nambucca Valley Council</t>
  </si>
  <si>
    <t>240053G</t>
  </si>
  <si>
    <t>Lambton Park</t>
  </si>
  <si>
    <t>City of Newcastle Council</t>
  </si>
  <si>
    <t>Newcastle City Council</t>
  </si>
  <si>
    <t>240106W</t>
  </si>
  <si>
    <t>Northern Beaches Council</t>
  </si>
  <si>
    <t>240018W</t>
  </si>
  <si>
    <t>United Christian Youth Inc</t>
  </si>
  <si>
    <t>United Christian Youth Incorporated</t>
  </si>
  <si>
    <t>240035W</t>
  </si>
  <si>
    <t>240042W</t>
  </si>
  <si>
    <t>Dundundra Falls Reserve</t>
  </si>
  <si>
    <t>240123G</t>
  </si>
  <si>
    <t>Griffith Park</t>
  </si>
  <si>
    <t>240100W</t>
  </si>
  <si>
    <t>240021W</t>
  </si>
  <si>
    <t>240022W</t>
  </si>
  <si>
    <t>240036W</t>
  </si>
  <si>
    <t>240011W</t>
  </si>
  <si>
    <t>Lake Park</t>
  </si>
  <si>
    <t>240095W</t>
  </si>
  <si>
    <t>240014W</t>
  </si>
  <si>
    <t>Lighthouse Beach Reserve</t>
  </si>
  <si>
    <t>Port Macquarie-Hastings Council</t>
  </si>
  <si>
    <t>Port Macquarie-hastings Council</t>
  </si>
  <si>
    <t>240056W</t>
  </si>
  <si>
    <t>Northside Progress Association Incorporated (Not For Profit)</t>
  </si>
  <si>
    <t>240026W</t>
  </si>
  <si>
    <t>Anna Bay Tourist Facilities and Services</t>
  </si>
  <si>
    <t>Port Stephens Council</t>
  </si>
  <si>
    <t>240107W</t>
  </si>
  <si>
    <t>Boat Harbour Headland</t>
  </si>
  <si>
    <t>240050G</t>
  </si>
  <si>
    <t>One Mile Beach</t>
  </si>
  <si>
    <t>240112W</t>
  </si>
  <si>
    <t>240116W</t>
  </si>
  <si>
    <t>Shoal Bay Holiday</t>
  </si>
  <si>
    <t>240018P</t>
  </si>
  <si>
    <t>Bungendore Rodeo and Equestrian Sports and Recreation Ground Land Manager</t>
  </si>
  <si>
    <t>Queanbeyan-palerang Regional Council</t>
  </si>
  <si>
    <t>240059W</t>
  </si>
  <si>
    <t>Randwick City Council</t>
  </si>
  <si>
    <t>240058W</t>
  </si>
  <si>
    <t>Illawarra Shoalhaven Joint Organisation</t>
  </si>
  <si>
    <t>Shellharbour City Council</t>
  </si>
  <si>
    <t>240060W</t>
  </si>
  <si>
    <t>240009W</t>
  </si>
  <si>
    <t>South Pacific Heathland Reserve Land Managers</t>
  </si>
  <si>
    <t>South Pacific Heathland Reserve Land Manager</t>
  </si>
  <si>
    <t>Shoalhaven City Council</t>
  </si>
  <si>
    <t>240076W</t>
  </si>
  <si>
    <t>North Ridge Reserve</t>
  </si>
  <si>
    <t>Snowy Monaro Regional Council</t>
  </si>
  <si>
    <t>240037W</t>
  </si>
  <si>
    <t>Old Adaminaby</t>
  </si>
  <si>
    <t>240033W</t>
  </si>
  <si>
    <t>Sandy Crossing Reserve</t>
  </si>
  <si>
    <t>240081W</t>
  </si>
  <si>
    <t>Goobarragandra Valley Reserves Land Manager</t>
  </si>
  <si>
    <t>Snowy Valleys Council</t>
  </si>
  <si>
    <t>240063W</t>
  </si>
  <si>
    <t>Sutherland Shire Council</t>
  </si>
  <si>
    <t>240073W</t>
  </si>
  <si>
    <t>Bowling Alley Recreational Reserve Trust</t>
  </si>
  <si>
    <t>Tamworth Regional Council</t>
  </si>
  <si>
    <t>240031W</t>
  </si>
  <si>
    <t>Tamworth Regional Council - Paul Bennett</t>
  </si>
  <si>
    <t>240049W</t>
  </si>
  <si>
    <t>Hunter's Hill Council</t>
  </si>
  <si>
    <t>The Council Of The Municipality Of Hunters Hill</t>
  </si>
  <si>
    <t>240097W</t>
  </si>
  <si>
    <t>The Council of the Municipality of Kiama</t>
  </si>
  <si>
    <t>Kiama Municipal Council</t>
  </si>
  <si>
    <t>The Council Of The Municipality Of Kiama</t>
  </si>
  <si>
    <t>240207G</t>
  </si>
  <si>
    <t>Fagan Park</t>
  </si>
  <si>
    <t>Hornsby Shire Council</t>
  </si>
  <si>
    <t>The Council Of The Shire Of Hornsby</t>
  </si>
  <si>
    <t>240010P</t>
  </si>
  <si>
    <t>240113G</t>
  </si>
  <si>
    <t>Fingal Head Aboriginal Cultural Heritage Reserve</t>
  </si>
  <si>
    <t>Tweed Byron Local Aboriginal Land Council</t>
  </si>
  <si>
    <t>Tweed Shire Council</t>
  </si>
  <si>
    <t>240111G</t>
  </si>
  <si>
    <t>Murwillumbah Showground</t>
  </si>
  <si>
    <t>Murwillumbah Showground Land Manager</t>
  </si>
  <si>
    <t>240048W</t>
  </si>
  <si>
    <t>240087W</t>
  </si>
  <si>
    <t>240062W</t>
  </si>
  <si>
    <t>Lightning Ridge Opal Area Reserve Land Mananger</t>
  </si>
  <si>
    <t>Walgett Shire Council</t>
  </si>
  <si>
    <t>240009P</t>
  </si>
  <si>
    <t>Lightning Ridge Area Opal Reserve Land Manager</t>
  </si>
  <si>
    <t>240242G</t>
  </si>
  <si>
    <t>Bondi Park</t>
  </si>
  <si>
    <t>Waverley Council</t>
  </si>
  <si>
    <t>240109W</t>
  </si>
  <si>
    <t>Show Ground</t>
  </si>
  <si>
    <t>Weddin Shire Council</t>
  </si>
  <si>
    <t>Grenfell Showground Land Manager</t>
  </si>
  <si>
    <t>240034W</t>
  </si>
  <si>
    <t>Wollongong City Council</t>
  </si>
  <si>
    <t>240032W</t>
  </si>
  <si>
    <t>240054W</t>
  </si>
  <si>
    <t>240089G</t>
  </si>
  <si>
    <t>Lyne Park</t>
  </si>
  <si>
    <t>Woollahra Municipal Council</t>
  </si>
  <si>
    <t>240119G</t>
  </si>
  <si>
    <t>Victoria Park - (Yass)</t>
  </si>
  <si>
    <t>Yass Swimming Club Incorporated</t>
  </si>
  <si>
    <t>Yass Valley Council</t>
  </si>
  <si>
    <t>240092W</t>
  </si>
  <si>
    <t>Whale Beach Rock Baths</t>
  </si>
  <si>
    <t>Crown Reserve Improvement Fund (CRIF) 2024/25 Successful Projects  30/6/25</t>
  </si>
  <si>
    <t>Lighting and electrical upgrades to the promenade, Queen Elizabeth Drive and skate park areas at Bondi Park.</t>
  </si>
  <si>
    <t>Ballina Coastal Reserve</t>
  </si>
  <si>
    <t>Lennox Head National Fitness Camp</t>
  </si>
  <si>
    <t>Camel Rock</t>
  </si>
  <si>
    <t>Pambula Wetlands and Heritage Reserve</t>
  </si>
  <si>
    <t>Pambula Wetlands and Heritage Project Incorporated</t>
  </si>
  <si>
    <t>Henley Park</t>
  </si>
  <si>
    <t>Byrangery Grass</t>
  </si>
  <si>
    <t>Paterson Street Hilltop Reserve</t>
  </si>
  <si>
    <t>Central Coast Wetlands - Pioneer Dairy</t>
  </si>
  <si>
    <t>Wooli Centenary of Federation Reserve</t>
  </si>
  <si>
    <t>Lands Administration Ministerial Corporation</t>
  </si>
  <si>
    <t>Oatley Park</t>
  </si>
  <si>
    <t>Bungonia Park</t>
  </si>
  <si>
    <t>Bungonia Park land manager</t>
  </si>
  <si>
    <t>Goulburn Showground and Recreation Area</t>
  </si>
  <si>
    <t>Chain of Ponds</t>
  </si>
  <si>
    <t>Little Spring Creek Reserve (Krebs Rd)</t>
  </si>
  <si>
    <t>Victoria Gully Back Creek, Betty Booker Park</t>
  </si>
  <si>
    <t>All land covered by R56146 and R84334 ETC</t>
  </si>
  <si>
    <t>Blackbird Flat</t>
  </si>
  <si>
    <t>Grassy Head Reserve</t>
  </si>
  <si>
    <t>Hanging Rock Falls</t>
  </si>
  <si>
    <t>North Codrington Flood Refuge</t>
  </si>
  <si>
    <t>Parish Reserve for Dunoon, Rous</t>
  </si>
  <si>
    <t>Hassans Wall Reserve</t>
  </si>
  <si>
    <t>Wallabadah Racecourse</t>
  </si>
  <si>
    <t>Harrington Beach State Park</t>
  </si>
  <si>
    <t>Mid-Coast Council</t>
  </si>
  <si>
    <t>Manning Entrance State Park</t>
  </si>
  <si>
    <t>Windamere Recreational Park Reserve</t>
  </si>
  <si>
    <t>Scotts Head Holiday Park</t>
  </si>
  <si>
    <t>NSW Crown Holiday Parks Land Manager</t>
  </si>
  <si>
    <t>Beeby Park</t>
  </si>
  <si>
    <t>Camp Kedron</t>
  </si>
  <si>
    <t>Dee Why Cliffs Reserve</t>
  </si>
  <si>
    <t>Dundundra Falls</t>
  </si>
  <si>
    <t>Dundundra Falls (R65042) Reserve Land Manager</t>
  </si>
  <si>
    <t>Harbord Lagoon and Reserve</t>
  </si>
  <si>
    <t>Hitchcock Park Foreshores</t>
  </si>
  <si>
    <t>Oxford Falls Regional Reserve</t>
  </si>
  <si>
    <t>Parish Reserve for Torrens, Macquarie</t>
  </si>
  <si>
    <t>Rodeo Ground</t>
  </si>
  <si>
    <t>Pioneer Park</t>
  </si>
  <si>
    <t>Bass Point Reserve</t>
  </si>
  <si>
    <t>Council of the City of Shellharbour</t>
  </si>
  <si>
    <t>Bevans Island</t>
  </si>
  <si>
    <t>South Pacific Heathland Reserve</t>
  </si>
  <si>
    <t>Thomas Boyd Trackhead</t>
  </si>
  <si>
    <t>Wanda Beach Reserve</t>
  </si>
  <si>
    <t>Chaffey Dam</t>
  </si>
  <si>
    <t>Bowling Alley Point Recreation Reserve Land Manager</t>
  </si>
  <si>
    <t>Tamworth Recreation Cycling Reserve</t>
  </si>
  <si>
    <t>Boronia Park</t>
  </si>
  <si>
    <t>Seven Mile Beach</t>
  </si>
  <si>
    <t>Tweed Coast Reserve</t>
  </si>
  <si>
    <t>Tyalgum Recreation and Flora Reserve</t>
  </si>
  <si>
    <t>Tyalgum Public Recreation and Preservation of Native Flora and Fauna Reserve</t>
  </si>
  <si>
    <t>Tyalgum Public Recreation and Preservation of Native Flora and Fauna Reserve Land Manager</t>
  </si>
  <si>
    <t>Lightning Ridge and surrounding Opal Fields Management</t>
  </si>
  <si>
    <t>Harry Morton Park</t>
  </si>
  <si>
    <t>Hill 60</t>
  </si>
  <si>
    <t>Windang Reserve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</si>
</sst>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
  </numFmts>
  <fonts count="7" x14ac:knownFonts="1">
    <font>
      <sz val="11"/>
      <color theme="1"/>
      <name val="Aptos Narrow"/>
      <family val="2"/>
      <scheme val="minor"/>
    </font>
    <font>
      <sz val="11"/>
      <color theme="1"/>
      <name val="Aptos Narrow"/>
      <family val="2"/>
      <scheme val="minor"/>
    </font>
    <font>
      <b/>
      <sz val="11"/>
      <color theme="1"/>
      <name val="Aptos Narrow"/>
      <family val="2"/>
      <scheme val="minor"/>
    </font>
    <font>
      <sz val="12"/>
      <color theme="1"/>
      <name val="Aptos Narrow"/>
      <family val="2"/>
      <scheme val="minor"/>
    </font>
    <font>
      <sz val="11"/>
      <color theme="1"/>
      <name val="Public Sans"/>
      <family val="3"/>
    </font>
    <font>
      <b/>
      <sz val="12"/>
      <name val="Arial"/>
      <family val="2"/>
    </font>
    <font>
      <b/>
      <sz val="16"/>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43" fontId="1" fillId="0" borderId="0" applyFont="0" applyFill="0" applyBorder="0" applyAlignment="0" applyProtection="0"/>
    <xf numFmtId="0" fontId="3" fillId="0" borderId="0"/>
  </cellStyleXfs>
  <cellXfs count="16">
    <xf numFmtId="0" fontId="0" fillId="0" borderId="0" xfId="0"/>
    <xf numFmtId="0" fontId="4" fillId="0" borderId="2" xfId="3" applyFont="1" applyBorder="1" applyAlignment="1">
      <alignment horizontal="left" vertical="center" wrapText="1"/>
    </xf>
    <xf numFmtId="49" fontId="4" fillId="0" borderId="2" xfId="3" applyNumberFormat="1" applyFont="1" applyBorder="1" applyAlignment="1">
      <alignment horizontal="left" vertical="center" wrapText="1"/>
    </xf>
    <xf numFmtId="0" fontId="4" fillId="0" borderId="2" xfId="3" applyFont="1" applyBorder="1" applyAlignment="1">
      <alignment horizontal="left" vertical="top"/>
    </xf>
    <xf numFmtId="49" fontId="4" fillId="0" borderId="0" xfId="3" applyNumberFormat="1" applyFont="1" applyAlignment="1">
      <alignment horizontal="left" vertical="center" wrapText="1"/>
    </xf>
    <xf numFmtId="0" fontId="2" fillId="0" borderId="0" xfId="0" applyFont="1" applyAlignment="1">
      <alignment horizontal="left"/>
    </xf>
    <xf numFmtId="0" fontId="1" fillId="0" borderId="0" xfId="0" applyFont="1" applyAlignment="1">
      <alignment horizontal="left"/>
    </xf>
    <xf numFmtId="165" fontId="4" fillId="0" borderId="2" xfId="3" applyNumberFormat="1" applyFont="1" applyBorder="1" applyAlignment="1">
      <alignment horizontal="right" vertical="center" wrapText="1"/>
    </xf>
    <xf numFmtId="165" fontId="2" fillId="0" borderId="0" xfId="0" applyNumberFormat="1" applyFont="1" applyAlignment="1">
      <alignment horizontal="right"/>
    </xf>
    <xf numFmtId="0" fontId="1" fillId="0" borderId="0" xfId="0" applyFont="1" applyAlignment="1">
      <alignment horizontal="right"/>
    </xf>
    <xf numFmtId="0" fontId="4" fillId="0" borderId="2" xfId="3" applyFont="1" applyBorder="1" applyAlignment="1">
      <alignment horizontal="center" vertical="center"/>
    </xf>
    <xf numFmtId="0" fontId="1" fillId="0" borderId="0" xfId="0" applyFont="1" applyAlignment="1">
      <alignment horizontal="center"/>
    </xf>
    <xf numFmtId="0" fontId="5" fillId="0" borderId="2" xfId="1" applyFont="1" applyBorder="1" applyAlignment="1">
      <alignment horizontal="center" vertical="center" wrapText="1"/>
    </xf>
    <xf numFmtId="164" fontId="5" fillId="0" borderId="2" xfId="2" applyNumberFormat="1" applyFont="1" applyFill="1" applyBorder="1" applyAlignment="1">
      <alignment horizontal="center" vertical="center" wrapText="1"/>
    </xf>
    <xf numFmtId="0" fontId="1" fillId="0" borderId="0" xfId="0" applyFont="1" applyAlignment="1">
      <alignment horizontal="left" vertical="center"/>
    </xf>
    <xf numFmtId="0" fontId="6" fillId="0" borderId="1" xfId="1" applyFont="1" applyBorder="1" applyAlignment="1">
      <alignment horizontal="center" vertical="center" wrapText="1"/>
    </xf>
  </cellXfs>
  <cellStyles count="4">
    <cellStyle name="Comma 2" xfId="2" xr:uid="{3889F831-597B-4A70-977D-52810FBC1030}"/>
    <cellStyle name="Normal" xfId="0" builtinId="0"/>
    <cellStyle name="Normal 2" xfId="1" xr:uid="{1E4A403A-5909-456C-A3AB-90B972EEFB4E}"/>
    <cellStyle name="Normal 3" xfId="3" xr:uid="{B2BD200E-AF40-4A80-BB1C-D3D51C73E2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BE&amp;E%20-%20ADG%20Work%20Folder\Projects\Spence\Model%20-%2002%20Development\Spence%20Model%20-%20Rev%201%20-%20ADG%2024%20Sep%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nvironmentnswgov.sharepoint.com/sites/MST_CL_CrownReservesUnit/Shared%20Documents/CRIF/CRIF%202022-23/CRIF%2022-23%20Reference%20ongoing/CRIF2022-23%20Table%20Master%20-%2030082022.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environmentnswgov.sharepoint.com/sites/MST_CL_CrownReservesUnit/Shared%20Documents/CRIF/CRIF%202024-25/CRIFAC%2024-25%20Tablemaster%20150425.xlsx" TargetMode="External"/><Relationship Id="rId1" Type="http://schemas.openxmlformats.org/officeDocument/2006/relationships/externalLinkPath" Target="https://environmentnswgov.sharepoint.com/sites/MST_CL_CrownReservesUnit/Shared%20Documents/CRIF/CRIF%202024-25/CRIFAC%2024-25%20Tablemaster%20150425.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environmentnswgov.sharepoint.com/sites/MST_CL_CrownReservesUnit/Shared%20Documents/CRIF/CRIF%202024-25/CRIF%20successful%20projects%202024-25%20-%20Binding%20Deeds%20Working%20DR010725.xlsx" TargetMode="External"/><Relationship Id="rId1" Type="http://schemas.openxmlformats.org/officeDocument/2006/relationships/externalLinkPath" Target="https://environmentnswgov.sharepoint.com/sites/MST_CL_CrownReservesUnit/Shared%20Documents/CRIF/CRIF%202024-25/CRIF%20successful%20projects%202024-25%20-%20Binding%20Deeds%20Working%20DR01072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nvironmentnswgov.sharepoint.com/Recreation%20Funding/CRIFP/CRIFP%202023-24/Web%20Page%20Updates/CRIF%202023-24%20Outcomes%2030062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nvironmentnswgov.sharepoint.com/Recreation%20Funding/CRIFP/CRIFP%202023-24/Reference%20Data/CRIF%202324%20%20Successful%20Applicants%20Approved%20Contact%20Information%20DR24062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environmentnswgov.sharepoint.com/Recreation%20Funding/CRIFP/CRIFP%202022-23/Web%20Page%20Update/CRIF%202022-23%20Web%20Page%20Update%20300323%20Working.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environmentnswgov.sharepoint.com/sites/MST_CL_CrownReservesUnit/Shared%20Documents/CRIF/CRIFP%202021-22/Reference%20Ongoing/1%20Table%20Master%20-%20Post%20CRIFAC%20-%20281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amp; Protocols"/>
      <sheetName val="Summary"/>
      <sheetName val="Prodn&amp;Revenue"/>
      <sheetName val="Capex"/>
      <sheetName val="Opex"/>
      <sheetName val="Taxes"/>
      <sheetName val="Valuation"/>
      <sheetName val="Log"/>
      <sheetName val="X FM_Description"/>
      <sheetName val="Cash Flow"/>
      <sheetName val="X Cathode Production"/>
      <sheetName val="Production &amp; Revenue"/>
      <sheetName val="Op Costs &amp; Capital"/>
      <sheetName val="Deprec &amp; Amort"/>
      <sheetName val="Technical data"/>
      <sheetName val="Tax Model"/>
      <sheetName val="FUT Calculations"/>
      <sheetName val="Financial Statements"/>
      <sheetName val="Balance Sheet"/>
      <sheetName val="CF&amp;Tables"/>
      <sheetName val="Spence Model - Rev 1 - ADG 24 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rief Tables"/>
      <sheetName val="Changes Rec"/>
      <sheetName val="Sheet1"/>
      <sheetName val="Tablemaster 021222"/>
      <sheetName val="Table Master Piv Working"/>
      <sheetName val="Payment Progress"/>
      <sheetName val="Accural 280223"/>
      <sheetName val="LAM $5 Piv"/>
      <sheetName val="LAM $5m Projects"/>
      <sheetName val="Projects under 5 Million"/>
      <sheetName val="Lightning Ridge"/>
      <sheetName val="Outome Letter Reconciliation"/>
      <sheetName val="Successful Min to resolve"/>
      <sheetName val="CRIF Objectives 2022-23"/>
      <sheetName val="RAW Vetting 10082022"/>
      <sheetName val="Web Application List"/>
      <sheetName val="CLM Finance Check"/>
      <sheetName val="Supplier ID &amp; ABNs"/>
      <sheetName val="Act Descript inc loans"/>
      <sheetName val="CRIF Map Post RAC"/>
      <sheetName val="CRIFAC Recommended"/>
      <sheetName val="CRIFAC approved- Not Registered"/>
      <sheetName val="CRIFAC Approved -Registered"/>
      <sheetName val="LGA"/>
      <sheetName val="Tablemaster Working File"/>
      <sheetName val="Application &amp; Assesment 1412202"/>
      <sheetName val="Tourism "/>
      <sheetName val="Applications Ineligble"/>
      <sheetName val="Weeds"/>
      <sheetName val="Pest"/>
      <sheetName val="General"/>
      <sheetName val="General Applications"/>
      <sheetName val="Pest Applications"/>
      <sheetName val="Weed Applications"/>
      <sheetName val="Weed Link Prior Rac"/>
      <sheetName val="General Link Prior RAC"/>
      <sheetName val="Pest Link Prior Rac"/>
      <sheetName val="Sheet5"/>
      <sheetName val="After RAC Changes- Data"/>
      <sheetName val="Lookups"/>
      <sheetName val="Data Requests - Updates"/>
      <sheetName val="Assesment &amp; Ranking"/>
      <sheetName val="Table 8.1"/>
      <sheetName val="Infa Revie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
          <cell r="A3" t="str">
            <v>Application No</v>
          </cell>
          <cell r="B3" t="str">
            <v>Reserve Type</v>
          </cell>
          <cell r="C3" t="str">
            <v>Reserve Name</v>
          </cell>
          <cell r="D3" t="str">
            <v>Applicant Entity</v>
          </cell>
          <cell r="E3" t="str">
            <v>Crown Land Manager</v>
          </cell>
          <cell r="F3" t="str">
            <v>Activity Description</v>
          </cell>
          <cell r="G3" t="str">
            <v>ELECTORATE</v>
          </cell>
          <cell r="H3" t="str">
            <v>Total Recommended</v>
          </cell>
        </row>
        <row r="4">
          <cell r="A4">
            <v>220083</v>
          </cell>
          <cell r="B4" t="str">
            <v>Local Parks &amp; Reserves</v>
          </cell>
          <cell r="C4" t="str">
            <v>Lake Windamere Under Canvas Camping</v>
          </cell>
          <cell r="D4" t="str">
            <v>CLM</v>
          </cell>
          <cell r="E4" t="str">
            <v>Lake Windamere  Camping</v>
          </cell>
          <cell r="F4" t="str">
            <v>Upgrades to the access driveway at Lake Windamere Under Canvas Camping reserve.</v>
          </cell>
          <cell r="G4" t="str">
            <v>DUBBO</v>
          </cell>
          <cell r="H4">
            <v>149755</v>
          </cell>
        </row>
        <row r="5">
          <cell r="A5">
            <v>220097</v>
          </cell>
          <cell r="B5" t="str">
            <v>Local Parks &amp; Reserves</v>
          </cell>
          <cell r="C5" t="str">
            <v>Drayton Valley Reserve Trust</v>
          </cell>
          <cell r="D5" t="str">
            <v>CLM</v>
          </cell>
          <cell r="E5" t="str">
            <v>North East Wiradjuri Co Ltd</v>
          </cell>
          <cell r="F5" t="str">
            <v xml:space="preserve">Environmental and development application preparations, ground levelling works and the purchase of a portable toilet at Drayton Valley Reserve. </v>
          </cell>
          <cell r="G5" t="str">
            <v>UPPER HUNTER</v>
          </cell>
          <cell r="H5">
            <v>66299</v>
          </cell>
        </row>
        <row r="6">
          <cell r="A6">
            <v>220098</v>
          </cell>
          <cell r="B6" t="str">
            <v>Local Parks &amp; Reserves</v>
          </cell>
          <cell r="C6" t="str">
            <v>Tarcutta Hills Reserve</v>
          </cell>
          <cell r="D6" t="str">
            <v>CLM</v>
          </cell>
          <cell r="E6" t="str">
            <v>Bush Heritage Australia</v>
          </cell>
          <cell r="F6" t="str">
            <v>Weed control on the Tarcutta Hills Crown Reserve</v>
          </cell>
          <cell r="G6" t="str">
            <v>WAGGA WAGGA</v>
          </cell>
          <cell r="H6">
            <v>17400</v>
          </cell>
        </row>
        <row r="7">
          <cell r="A7">
            <v>220099</v>
          </cell>
          <cell r="B7" t="str">
            <v>Showgrounds</v>
          </cell>
          <cell r="C7" t="str">
            <v xml:space="preserve">
Bungendore Showground</v>
          </cell>
          <cell r="D7" t="str">
            <v>Bungendore Racecourse &amp; Showground Land Manager</v>
          </cell>
          <cell r="E7" t="str">
            <v>Bungendore Racecourse &amp; Showground Land Manager</v>
          </cell>
          <cell r="F7" t="str">
            <v xml:space="preserve">Electrical supply and distribution upgrades at the Bungendore Racecourse &amp; Showground. </v>
          </cell>
          <cell r="G7" t="str">
            <v>MONARO</v>
          </cell>
          <cell r="H7">
            <v>550000</v>
          </cell>
        </row>
        <row r="8">
          <cell r="A8">
            <v>220144</v>
          </cell>
          <cell r="B8" t="str">
            <v>Local Parks &amp; Reserves</v>
          </cell>
          <cell r="C8" t="str">
            <v>Gladesville Reserve</v>
          </cell>
          <cell r="D8" t="str">
            <v>CLM</v>
          </cell>
          <cell r="E8" t="str">
            <v>Hunters Hill Council</v>
          </cell>
          <cell r="F8" t="str">
            <v>Management of high priority weeds  including control of Weeds of National Significance (WoNS) and high risk weeds in Gladesville Reserve</v>
          </cell>
          <cell r="G8" t="str">
            <v>LANE COVE</v>
          </cell>
          <cell r="H8">
            <v>11000</v>
          </cell>
        </row>
        <row r="9">
          <cell r="A9">
            <v>220146</v>
          </cell>
          <cell r="B9" t="str">
            <v>Local Parks &amp; Reserves</v>
          </cell>
          <cell r="C9" t="str">
            <v>Gollan Public Hall Trust</v>
          </cell>
          <cell r="D9" t="str">
            <v>Gollan Public Hall Land Manager</v>
          </cell>
          <cell r="E9" t="str">
            <v>Gollan Public Hall Land Manager</v>
          </cell>
          <cell r="F9" t="str">
            <v>Removal of existing toilet facilities and installation of new amenities at Gollan Public Hall</v>
          </cell>
          <cell r="G9" t="str">
            <v>DUBBO</v>
          </cell>
          <cell r="H9">
            <v>10230</v>
          </cell>
        </row>
        <row r="10">
          <cell r="A10">
            <v>220147</v>
          </cell>
          <cell r="B10" t="str">
            <v>Local Parks &amp; Reserves</v>
          </cell>
          <cell r="C10" t="str">
            <v>Lake Liddell Recreation Area</v>
          </cell>
          <cell r="D10" t="str">
            <v>Lake Liddell Recreation Area (R87894) Reserve Land Manager</v>
          </cell>
          <cell r="E10" t="str">
            <v>Lake Liddell Recreation Area (R87894) Reserve Land Manager</v>
          </cell>
          <cell r="F10" t="str">
            <v>Road upgrades and refurbishment of the amenities block at the Lake Liddell Recreation Area Caravan Park.</v>
          </cell>
          <cell r="G10" t="str">
            <v>UPPER HUNTER</v>
          </cell>
          <cell r="H10">
            <v>426000</v>
          </cell>
        </row>
        <row r="11">
          <cell r="A11">
            <v>220156</v>
          </cell>
          <cell r="B11" t="str">
            <v>Local Parks &amp; Reserves</v>
          </cell>
          <cell r="C11" t="str">
            <v>Collingwood St Reserve</v>
          </cell>
          <cell r="D11" t="str">
            <v>CLM</v>
          </cell>
          <cell r="E11" t="str">
            <v>Hunters Hill Council</v>
          </cell>
          <cell r="F11" t="str">
            <v>Management of high priority weeds  including control Weeds of National Significance (WoNS) and high risk weeds in Mornington Reserve, Murray Prior Reserve, Collingwood St Reserve and St Johns Park</v>
          </cell>
          <cell r="G11" t="str">
            <v>LANE COVE</v>
          </cell>
          <cell r="H11">
            <v>11000</v>
          </cell>
        </row>
        <row r="12">
          <cell r="A12">
            <v>220165</v>
          </cell>
          <cell r="B12" t="str">
            <v>Showgrounds</v>
          </cell>
          <cell r="C12" t="str">
            <v>Canowindra Showground</v>
          </cell>
          <cell r="D12" t="str">
            <v>Canowindra Showground and Racecourse Land Manager</v>
          </cell>
          <cell r="E12" t="str">
            <v>Canowindra Showground and Racecourse Land Manager</v>
          </cell>
          <cell r="F12" t="str">
            <v>Asbestos removal, structural repairs and painting to the Burdett Hall at Canowindra Showground and Racecourse</v>
          </cell>
          <cell r="G12" t="str">
            <v>ORANGE</v>
          </cell>
          <cell r="H12">
            <v>190000</v>
          </cell>
        </row>
        <row r="13">
          <cell r="A13">
            <v>220167</v>
          </cell>
          <cell r="B13" t="str">
            <v>Local Parks &amp; Reserves</v>
          </cell>
          <cell r="C13" t="str">
            <v>Condobolin Research Station Reserve Trust</v>
          </cell>
          <cell r="D13" t="str">
            <v>CLM</v>
          </cell>
          <cell r="E13" t="str">
            <v>Central West Farming Systems Inc</v>
          </cell>
          <cell r="F13" t="str">
            <v>Management and removal of high priority weeds at the Condobolin Research Station Reserve.</v>
          </cell>
          <cell r="G13" t="str">
            <v>BARWON</v>
          </cell>
          <cell r="H13">
            <v>12417</v>
          </cell>
        </row>
        <row r="14">
          <cell r="A14">
            <v>220171</v>
          </cell>
          <cell r="B14" t="str">
            <v>Local Parks &amp; Reserves</v>
          </cell>
          <cell r="C14" t="str">
            <v>Tenterden Recreation Reserve</v>
          </cell>
          <cell r="D14" t="str">
            <v>Tenterden Recreation Reserve Land Manager</v>
          </cell>
          <cell r="E14" t="str">
            <v>Tenterden Recreation Reserve Land Manager</v>
          </cell>
          <cell r="F14" t="str">
            <v>Essential repairs from white ant damage and upgrades to the Hall entrance, doors and ramps at Tenterden Recreation Reserve.</v>
          </cell>
          <cell r="G14" t="str">
            <v>NORTHERN TABLELANDS</v>
          </cell>
          <cell r="H14">
            <v>23013</v>
          </cell>
        </row>
        <row r="15">
          <cell r="A15">
            <v>220172</v>
          </cell>
          <cell r="B15" t="str">
            <v>Showgrounds</v>
          </cell>
          <cell r="C15" t="str">
            <v>Uralla Showground</v>
          </cell>
          <cell r="D15" t="str">
            <v>Uralla Showground Land Manager</v>
          </cell>
          <cell r="E15" t="str">
            <v>Uralla Showground Land Manager</v>
          </cell>
          <cell r="F15" t="str">
            <v>The purchase a commercial mower &amp; installation of panels for the cattle arena, lighting, fire safety equipment and exit ramp at the Uralla Showground.</v>
          </cell>
          <cell r="G15" t="str">
            <v>NORTHERN TABLELANDS</v>
          </cell>
          <cell r="H15">
            <v>48920</v>
          </cell>
        </row>
        <row r="16">
          <cell r="A16">
            <v>220174</v>
          </cell>
          <cell r="B16" t="str">
            <v>Local Parks &amp; Reserves</v>
          </cell>
          <cell r="C16" t="str">
            <v>Norah Head Lighthouse Reserve</v>
          </cell>
          <cell r="D16" t="str">
            <v>Norah Head Lighthouse Reserve Land Manager</v>
          </cell>
          <cell r="E16" t="str">
            <v>Norah Head Lighthouse Reserve Land Manager</v>
          </cell>
          <cell r="F16" t="str">
            <v xml:space="preserve">Replacement of the beach stairs, chimneys on the  Keepers Quarters, Flagpole, the installation of visitor counting technology, and repairs including painting of the Tower at Norah Head Lighthouse Reserve. </v>
          </cell>
          <cell r="G16" t="str">
            <v>WYONG</v>
          </cell>
          <cell r="H16">
            <v>325365</v>
          </cell>
        </row>
        <row r="17">
          <cell r="A17">
            <v>220178</v>
          </cell>
          <cell r="B17" t="str">
            <v>Local Parks &amp; Reserves</v>
          </cell>
          <cell r="C17" t="str">
            <v>Norah Head Lighthouse Reserve</v>
          </cell>
          <cell r="D17" t="str">
            <v>Norah Head Lighthouse Reserve Land Manager</v>
          </cell>
          <cell r="E17" t="str">
            <v>Norah Head Lighthouse Reserve Land Manager</v>
          </cell>
          <cell r="F17" t="str">
            <v>Undertake rabbit control at Norah Head Lighthouse Reserve</v>
          </cell>
          <cell r="G17" t="str">
            <v>WYONG</v>
          </cell>
          <cell r="H17">
            <v>8470</v>
          </cell>
        </row>
        <row r="18">
          <cell r="A18">
            <v>220179</v>
          </cell>
          <cell r="B18" t="str">
            <v>State Parks</v>
          </cell>
          <cell r="C18" t="str">
            <v>Nowra Racing Complex &amp; Rugby Park</v>
          </cell>
          <cell r="D18" t="str">
            <v>CLM</v>
          </cell>
          <cell r="E18" t="str">
            <v>Shoalhaven City Council</v>
          </cell>
          <cell r="F18" t="str">
            <v xml:space="preserve">The removal and replacement of the concrete base in the hospitality area at Nowra Racing Complex and Rugby Park. </v>
          </cell>
          <cell r="G18" t="str">
            <v>KIAMA</v>
          </cell>
          <cell r="H18">
            <v>30000</v>
          </cell>
        </row>
        <row r="19">
          <cell r="A19">
            <v>220180</v>
          </cell>
          <cell r="B19" t="str">
            <v>Local Parks &amp; Reserves</v>
          </cell>
          <cell r="C19" t="str">
            <v>Norah Head Lighthouse Reserve</v>
          </cell>
          <cell r="D19" t="str">
            <v>Norah Head Lighthouse Reserve Land Manager</v>
          </cell>
          <cell r="E19" t="str">
            <v>Norah Head Lighthouse Reserve Land Manager</v>
          </cell>
          <cell r="F19" t="str">
            <v>Manage noxious weeds, plant native local species, turf management and engage a professional flora study on Norah Head Lighthouse Reserve</v>
          </cell>
          <cell r="G19" t="str">
            <v>WYONG</v>
          </cell>
          <cell r="H19">
            <v>21180</v>
          </cell>
        </row>
        <row r="20">
          <cell r="A20">
            <v>220205</v>
          </cell>
          <cell r="B20" t="str">
            <v>Showgrounds</v>
          </cell>
          <cell r="C20" t="str">
            <v>Bulahdelah Showground &amp; Jack Ireland Sports Complex</v>
          </cell>
          <cell r="D20" t="str">
            <v>CLM</v>
          </cell>
          <cell r="E20" t="str">
            <v>Mid-Coast Council</v>
          </cell>
          <cell r="F20" t="str">
            <v xml:space="preserve">Repairs and upgrades to the drainage systems, roadways and paths at the Bulahdelah Showground. </v>
          </cell>
          <cell r="G20" t="str">
            <v>MYALL LAKES</v>
          </cell>
          <cell r="H20">
            <v>63150</v>
          </cell>
        </row>
        <row r="21">
          <cell r="A21">
            <v>220210</v>
          </cell>
          <cell r="B21" t="str">
            <v>Showgrounds</v>
          </cell>
          <cell r="C21" t="str">
            <v>Wingham Rotary Club</v>
          </cell>
          <cell r="D21" t="str">
            <v>Wingham Showground Land Manager</v>
          </cell>
          <cell r="E21" t="str">
            <v>Wingham Showground Land Manager</v>
          </cell>
          <cell r="F21" t="str">
            <v>The demolition and construction of new Poultry Shed and replacement of poultry cages at the Wingham Showground.</v>
          </cell>
          <cell r="G21" t="str">
            <v>MYALL LAKES</v>
          </cell>
          <cell r="H21">
            <v>212875</v>
          </cell>
        </row>
        <row r="22">
          <cell r="A22">
            <v>220213</v>
          </cell>
          <cell r="B22" t="str">
            <v>Local Parks &amp; Reserves</v>
          </cell>
          <cell r="C22" t="str">
            <v>Binalong Mechanics Institute Land manger</v>
          </cell>
          <cell r="D22" t="str">
            <v>CLM</v>
          </cell>
          <cell r="E22" t="str">
            <v>Binalong Mechanics Institute Incorporated</v>
          </cell>
          <cell r="F22" t="str">
            <v xml:space="preserve">Painting with repairs to the roof and barge boards. Replacement of windows in the supper room at the Binalong Mechanics Institute.  </v>
          </cell>
          <cell r="G22" t="str">
            <v>GOULBURN</v>
          </cell>
          <cell r="H22">
            <v>36146</v>
          </cell>
        </row>
        <row r="23">
          <cell r="A23">
            <v>220217</v>
          </cell>
          <cell r="B23" t="str">
            <v>Local Parks &amp; Reserves</v>
          </cell>
          <cell r="C23" t="str">
            <v>Bevans Island</v>
          </cell>
          <cell r="D23" t="str">
            <v>CLM</v>
          </cell>
          <cell r="E23" t="str">
            <v>Shellharbour City Council</v>
          </cell>
          <cell r="F23" t="str">
            <v>To undertake ground spraying &amp; manual removal of weeds on Bevans Island, Shell Harbour.</v>
          </cell>
          <cell r="G23" t="str">
            <v>SHELLHARBOUR</v>
          </cell>
          <cell r="H23">
            <v>11715</v>
          </cell>
        </row>
        <row r="24">
          <cell r="A24">
            <v>220218</v>
          </cell>
          <cell r="B24" t="str">
            <v>Local Parks &amp; Reserves</v>
          </cell>
          <cell r="C24" t="str">
            <v>Burrumbuttock Recreation Reserve</v>
          </cell>
          <cell r="D24" t="str">
            <v>CLM</v>
          </cell>
          <cell r="E24" t="str">
            <v>Greater Hume Shire Council</v>
          </cell>
          <cell r="F24" t="str">
            <v>Construction of a new amenities block at Burrumbuttock Recreation Reserve including accessible facilities</v>
          </cell>
          <cell r="G24" t="str">
            <v>ALBURY</v>
          </cell>
          <cell r="H24">
            <v>258977</v>
          </cell>
        </row>
        <row r="25">
          <cell r="A25">
            <v>220225</v>
          </cell>
          <cell r="B25" t="str">
            <v>Local Parks &amp; Reserves</v>
          </cell>
          <cell r="C25" t="str">
            <v>Barooga Recreation Reserve</v>
          </cell>
          <cell r="D25" t="str">
            <v>CLM</v>
          </cell>
          <cell r="E25" t="str">
            <v>Berrigan Shire Council</v>
          </cell>
          <cell r="F25" t="str">
            <v xml:space="preserve">Deliver an upgraded cricket net facility including the replacement of the current cricket nets at Barooga Recreation Reserve. </v>
          </cell>
          <cell r="G25" t="str">
            <v>MURRAY</v>
          </cell>
          <cell r="H25">
            <v>158481</v>
          </cell>
        </row>
        <row r="26">
          <cell r="A26">
            <v>220227</v>
          </cell>
          <cell r="B26" t="str">
            <v>Local Parks &amp; Reserves</v>
          </cell>
          <cell r="C26" t="str">
            <v>Hill 60</v>
          </cell>
          <cell r="D26" t="str">
            <v>CLM</v>
          </cell>
          <cell r="E26" t="str">
            <v>Wollongong City Council</v>
          </cell>
          <cell r="F26" t="str">
            <v>Control &amp; removal of Invasive weeds from Boilers Point, Wollongong City Council area.</v>
          </cell>
          <cell r="G26" t="str">
            <v>WOLLONGONG</v>
          </cell>
          <cell r="H26">
            <v>29931</v>
          </cell>
        </row>
        <row r="27">
          <cell r="A27">
            <v>220231</v>
          </cell>
          <cell r="B27" t="str">
            <v>Showgrounds</v>
          </cell>
          <cell r="C27" t="str">
            <v>Trundle Showground</v>
          </cell>
          <cell r="D27" t="str">
            <v>Trundle Showground Land Manager</v>
          </cell>
          <cell r="E27" t="str">
            <v>Trundle Showground Land Manager</v>
          </cell>
          <cell r="F27" t="str">
            <v xml:space="preserve">Upgrades to the Sheep Pavilion at Trundle Showground including the installation of a water tank and replacement of trees. </v>
          </cell>
          <cell r="G27" t="str">
            <v>ORANGE</v>
          </cell>
          <cell r="H27">
            <v>137991</v>
          </cell>
        </row>
        <row r="28">
          <cell r="A28">
            <v>220232</v>
          </cell>
          <cell r="B28" t="str">
            <v>Local Parks &amp; Reserves</v>
          </cell>
          <cell r="C28" t="str">
            <v>Marchmont Racecourse</v>
          </cell>
          <cell r="D28" t="str">
            <v>Marchmont Racecourse Land Manager</v>
          </cell>
          <cell r="E28" t="str">
            <v>Marchmont Racecourse Land Manager</v>
          </cell>
          <cell r="F28" t="str">
            <v>Improvements to internal access roads, boundary fencing, power infrastructure, solid waste removal and tree removal at the Marchmont Racecourse</v>
          </cell>
          <cell r="G28" t="str">
            <v>GOULBURN</v>
          </cell>
          <cell r="H28">
            <v>242400</v>
          </cell>
        </row>
        <row r="29">
          <cell r="A29">
            <v>220237</v>
          </cell>
          <cell r="B29" t="str">
            <v>Local Parks &amp; Reserves</v>
          </cell>
          <cell r="C29" t="str">
            <v>Oatley Park</v>
          </cell>
          <cell r="D29" t="str">
            <v>CLM</v>
          </cell>
          <cell r="E29" t="str">
            <v>Georges River Council</v>
          </cell>
          <cell r="F29" t="str">
            <v>Protect threatened species though community engagement. Control &amp; remove invasive weeds &amp; install native species at Oatley Park, Georges River Council.</v>
          </cell>
          <cell r="G29" t="str">
            <v>OATLEY</v>
          </cell>
          <cell r="H29">
            <v>30000</v>
          </cell>
        </row>
        <row r="30">
          <cell r="A30">
            <v>220240</v>
          </cell>
          <cell r="B30" t="str">
            <v>Local Parks &amp; Reserves</v>
          </cell>
          <cell r="C30" t="str">
            <v>Hitchcock Park Foreshores</v>
          </cell>
          <cell r="D30" t="str">
            <v>CLM</v>
          </cell>
          <cell r="E30" t="str">
            <v>Northern Beaches Council</v>
          </cell>
          <cell r="F30" t="str">
            <v>Control of invasive weeds at the Hitchcock Park Foreshore, Northern Beaches.</v>
          </cell>
          <cell r="G30" t="str">
            <v>PITTWATER</v>
          </cell>
          <cell r="H30">
            <v>27000</v>
          </cell>
        </row>
        <row r="31">
          <cell r="A31">
            <v>220249</v>
          </cell>
          <cell r="B31" t="str">
            <v>Local Parks &amp; Reserves</v>
          </cell>
          <cell r="C31" t="str">
            <v>Byrangery Grass</v>
          </cell>
          <cell r="D31" t="str">
            <v>Byrangery Grass (R140088) Reserve Land Manager</v>
          </cell>
          <cell r="E31" t="str">
            <v>Byrangery Grass (R140088) Reserve Land Manager</v>
          </cell>
          <cell r="F31" t="str">
            <v>Control of weed species at Byrangery Grass Reserve.</v>
          </cell>
          <cell r="G31" t="str">
            <v>BALLINA</v>
          </cell>
          <cell r="H31">
            <v>10560</v>
          </cell>
        </row>
        <row r="32">
          <cell r="A32">
            <v>220250</v>
          </cell>
          <cell r="B32" t="str">
            <v>Local Parks &amp; Reserves</v>
          </cell>
          <cell r="C32" t="str">
            <v>Byrangery Grass</v>
          </cell>
          <cell r="D32" t="str">
            <v>Byrangery Grass (R140088) Reserve Land Manager</v>
          </cell>
          <cell r="E32" t="str">
            <v>Byrangery Grass (R140088) Reserve Land Manager</v>
          </cell>
          <cell r="F32" t="str">
            <v>Feral animal monitoring and control at the Byrangery Grass reserve.</v>
          </cell>
          <cell r="G32" t="str">
            <v>BALLINA</v>
          </cell>
          <cell r="H32">
            <v>21890</v>
          </cell>
        </row>
        <row r="33">
          <cell r="A33">
            <v>220255</v>
          </cell>
          <cell r="B33" t="str">
            <v>Local Parks &amp; Reserves</v>
          </cell>
          <cell r="C33" t="str">
            <v>Bectric Hall And Recreation Reserve</v>
          </cell>
          <cell r="D33" t="str">
            <v>Bectric Recreation Reserve Land Manager</v>
          </cell>
          <cell r="E33" t="str">
            <v>Bectric Recreation Reserve Land Manager</v>
          </cell>
          <cell r="F33" t="str">
            <v xml:space="preserve">Painting and maintenance to the exterior roof including the amenities facilities at the Bectric Hall reserve. </v>
          </cell>
          <cell r="G33" t="str">
            <v>COOTAMUNDRA</v>
          </cell>
          <cell r="H33">
            <v>6750</v>
          </cell>
        </row>
        <row r="34">
          <cell r="A34">
            <v>220256</v>
          </cell>
          <cell r="B34" t="str">
            <v>Local Parks &amp; Reserves</v>
          </cell>
          <cell r="C34" t="str">
            <v>Lightning Ridge &amp; Surrounding Opal Fields Management</v>
          </cell>
          <cell r="D34" t="str">
            <v>Lightning Ridge Area Opal Reserve Land Manager</v>
          </cell>
          <cell r="E34" t="str">
            <v>Lightning Ridge Area Opal Reserve Land Manager</v>
          </cell>
          <cell r="F34" t="str">
            <v>To control Hudson Pear at Lightning Ridge &amp; surrounding opal fields</v>
          </cell>
          <cell r="G34" t="str">
            <v>BARWON</v>
          </cell>
          <cell r="H34">
            <v>105111</v>
          </cell>
        </row>
        <row r="35">
          <cell r="A35">
            <v>220260</v>
          </cell>
          <cell r="B35" t="str">
            <v>Local Parks &amp; Reserves</v>
          </cell>
          <cell r="C35" t="str">
            <v>Kootingal Community Hall Trust</v>
          </cell>
          <cell r="D35" t="str">
            <v>Kootingal Community Hall Land Manager</v>
          </cell>
          <cell r="E35" t="str">
            <v>Kootingal Community Hall Land Manager</v>
          </cell>
          <cell r="F35" t="str">
            <v xml:space="preserve">Replacement of the roof on the Kootingal Community Hall and the construction of an access pathway. </v>
          </cell>
          <cell r="G35" t="str">
            <v>TAMWORTH</v>
          </cell>
          <cell r="H35">
            <v>41500</v>
          </cell>
        </row>
        <row r="36">
          <cell r="A36">
            <v>220266</v>
          </cell>
          <cell r="B36" t="str">
            <v>Local Parks &amp; Reserves</v>
          </cell>
          <cell r="C36" t="str">
            <v>Victoria Park</v>
          </cell>
          <cell r="D36" t="str">
            <v>CLM</v>
          </cell>
          <cell r="E36" t="str">
            <v>Goulburn Mulwaree Council</v>
          </cell>
          <cell r="F36" t="str">
            <v>The demolition and construction of new amenities facilities, at Prell Oval, Victoria Park.</v>
          </cell>
          <cell r="G36" t="str">
            <v>GOULBURN</v>
          </cell>
          <cell r="H36">
            <v>120871</v>
          </cell>
        </row>
        <row r="37">
          <cell r="A37">
            <v>220271</v>
          </cell>
          <cell r="B37" t="str">
            <v>Local Parks &amp; Reserves</v>
          </cell>
          <cell r="C37" t="str">
            <v>Borambil Recreation Reserve Trust</v>
          </cell>
          <cell r="D37" t="str">
            <v>Borambil Recreation Reserve Land Manager</v>
          </cell>
          <cell r="E37" t="str">
            <v>Borambil Recreation Reserve Land Manager</v>
          </cell>
          <cell r="F37" t="str">
            <v>Upgrades to the Borambil Hall including electrical supply improvements, lighting, downpipes and guttering.</v>
          </cell>
          <cell r="G37" t="str">
            <v>UPPER HUNTER</v>
          </cell>
          <cell r="H37">
            <v>13726</v>
          </cell>
        </row>
        <row r="38">
          <cell r="A38">
            <v>220287</v>
          </cell>
          <cell r="B38" t="str">
            <v>Local Parks &amp; Reserves</v>
          </cell>
          <cell r="C38" t="str">
            <v xml:space="preserve">
Stuart Town School of Arts Hall</v>
          </cell>
          <cell r="D38" t="str">
            <v>CLM</v>
          </cell>
          <cell r="E38" t="str">
            <v>Stuart Town Advancement Association Incorporated</v>
          </cell>
          <cell r="F38" t="str">
            <v xml:space="preserve">Development application, architectural plans, soil and engineering tests for a commercial kitchen upgrade at Stuart Town School of Arts.  </v>
          </cell>
          <cell r="G38" t="str">
            <v>DUBBO</v>
          </cell>
          <cell r="H38">
            <v>23389</v>
          </cell>
        </row>
        <row r="39">
          <cell r="A39">
            <v>220288</v>
          </cell>
          <cell r="B39" t="str">
            <v>Showgrounds</v>
          </cell>
          <cell r="C39" t="str">
            <v>Wee Waa Showground</v>
          </cell>
          <cell r="D39" t="str">
            <v>Wee Waa Common Trust</v>
          </cell>
          <cell r="E39" t="str">
            <v>Shelley Meddings</v>
          </cell>
          <cell r="F39" t="str">
            <v xml:space="preserve">Replace electrical supply poles and purchase an industrial lawn mower for Wee Waa Showground. </v>
          </cell>
          <cell r="G39" t="str">
            <v>BARWON</v>
          </cell>
          <cell r="H39">
            <v>75000</v>
          </cell>
        </row>
        <row r="40">
          <cell r="A40">
            <v>220291</v>
          </cell>
          <cell r="B40" t="str">
            <v>Local Parks &amp; Reserves</v>
          </cell>
          <cell r="C40" t="str">
            <v>Warialda Racecourse</v>
          </cell>
          <cell r="D40" t="str">
            <v>CLM</v>
          </cell>
          <cell r="E40" t="str">
            <v>Warialda Jockey Club Inc</v>
          </cell>
          <cell r="F40" t="str">
            <v xml:space="preserve">Upgrades to the electrical supply at Warialda Racecourse. </v>
          </cell>
          <cell r="G40" t="str">
            <v>NORTHERN TABLELANDS</v>
          </cell>
          <cell r="H40">
            <v>47159</v>
          </cell>
        </row>
        <row r="41">
          <cell r="A41">
            <v>220297</v>
          </cell>
          <cell r="B41" t="str">
            <v>Local Parks &amp; Reserves</v>
          </cell>
          <cell r="C41" t="str">
            <v>Beds Of All Rivers</v>
          </cell>
          <cell r="D41" t="str">
            <v>PRMFP Lands Office - MAITLAND</v>
          </cell>
          <cell r="E41" t="str">
            <v>Minister</v>
          </cell>
          <cell r="F41" t="str">
            <v>For the control of Alligator Weed on Hunter River</v>
          </cell>
          <cell r="G41" t="str">
            <v>MAITLAND</v>
          </cell>
          <cell r="H41">
            <v>10065</v>
          </cell>
        </row>
        <row r="42">
          <cell r="A42">
            <v>220300</v>
          </cell>
          <cell r="B42" t="str">
            <v>Showgrounds</v>
          </cell>
          <cell r="C42" t="str">
            <v>Coonabarabran Showground</v>
          </cell>
          <cell r="D42" t="str">
            <v>Coonabarabran Showground Land Manager</v>
          </cell>
          <cell r="E42" t="str">
            <v>Coonabarabran Showground Land Manager</v>
          </cell>
          <cell r="F42" t="str">
            <v xml:space="preserve">Upgrade the surface of the arena within the Coonabarabran Showground. </v>
          </cell>
          <cell r="G42" t="str">
            <v>BARWON</v>
          </cell>
          <cell r="H42">
            <v>77375</v>
          </cell>
        </row>
        <row r="43">
          <cell r="A43">
            <v>220314</v>
          </cell>
          <cell r="B43" t="str">
            <v>Local Parks &amp; Reserves</v>
          </cell>
          <cell r="C43" t="str">
            <v>Bearbong Recreation Reserve</v>
          </cell>
          <cell r="D43" t="str">
            <v>Bearbong Recreation Reserve Land Manager</v>
          </cell>
          <cell r="E43" t="str">
            <v>Bearbong Recreation Reserve Land Manager</v>
          </cell>
          <cell r="F43" t="str">
            <v>Installation of amenities block and septic system that allows disability access at the Bearbong Recreation reserve.</v>
          </cell>
          <cell r="G43" t="str">
            <v>BARWON</v>
          </cell>
          <cell r="H43">
            <v>143680</v>
          </cell>
        </row>
        <row r="44">
          <cell r="A44">
            <v>220317</v>
          </cell>
          <cell r="B44" t="str">
            <v>Local Parks &amp; Reserves</v>
          </cell>
          <cell r="C44" t="str">
            <v>Reserve 570116 in the Parish of Wallarah</v>
          </cell>
          <cell r="D44" t="str">
            <v>Devolved</v>
          </cell>
          <cell r="E44" t="str">
            <v>Lake Macquarie City Council</v>
          </cell>
          <cell r="F44" t="str">
            <v>Remove and treat weeds on Crown Land sites in Toronto, Catherine Hill Bay and Sunshine, Lake Macquarie Area.</v>
          </cell>
          <cell r="G44" t="str">
            <v>SWANSEA</v>
          </cell>
          <cell r="H44">
            <v>28931</v>
          </cell>
        </row>
        <row r="45">
          <cell r="A45">
            <v>220321</v>
          </cell>
          <cell r="B45" t="str">
            <v>Local Parks &amp; Reserves</v>
          </cell>
          <cell r="C45" t="str">
            <v>Parish Reserve For Maitland, Northumberland</v>
          </cell>
          <cell r="D45" t="str">
            <v>PRMFP Lands Office - MAITLAND</v>
          </cell>
          <cell r="E45" t="str">
            <v>Minister</v>
          </cell>
          <cell r="F45" t="str">
            <v>Priority and environmental weed control at Tenambit Wetland, One Mile Gully and Two Mile Creek.</v>
          </cell>
          <cell r="G45" t="str">
            <v>MAITLAND</v>
          </cell>
          <cell r="H45">
            <v>59950</v>
          </cell>
        </row>
        <row r="46">
          <cell r="A46">
            <v>220330</v>
          </cell>
          <cell r="B46" t="str">
            <v>Local Parks &amp; Reserves</v>
          </cell>
          <cell r="C46" t="str">
            <v>Diggers Headland Reserve</v>
          </cell>
          <cell r="D46" t="str">
            <v>CLM</v>
          </cell>
          <cell r="E46" t="str">
            <v>Clarence Valley Council</v>
          </cell>
          <cell r="F46" t="str">
            <v>Restoration of Diggers Headland Reserve through controlling invasive and threatening weeds &amp; planting native species.</v>
          </cell>
          <cell r="G46" t="str">
            <v>CLARENCE</v>
          </cell>
          <cell r="H46">
            <v>12100</v>
          </cell>
        </row>
        <row r="47">
          <cell r="A47">
            <v>220333</v>
          </cell>
          <cell r="B47" t="str">
            <v>Showgrounds</v>
          </cell>
          <cell r="C47" t="str">
            <v>Baradine Showground And Racecourse Trust</v>
          </cell>
          <cell r="D47" t="str">
            <v>Baradine Showground &amp; Racecourse Land Manager</v>
          </cell>
          <cell r="E47" t="str">
            <v>Baradine Showground &amp; Racecourse Land Manager</v>
          </cell>
          <cell r="F47" t="str">
            <v>Cabin upgrades including stabilisation, internal repairs, painting and installation of new floor coverings at the Baradine Showground and Racecourse.</v>
          </cell>
          <cell r="G47" t="str">
            <v>BARWON</v>
          </cell>
          <cell r="H47">
            <v>279576</v>
          </cell>
        </row>
        <row r="48">
          <cell r="A48">
            <v>220334</v>
          </cell>
          <cell r="B48" t="str">
            <v>Showgrounds</v>
          </cell>
          <cell r="C48" t="str">
            <v>Glen Innes Showground</v>
          </cell>
          <cell r="D48" t="str">
            <v>Glen Innes Showground Land Manager</v>
          </cell>
          <cell r="E48" t="str">
            <v>Glen Innes Showground Land Manager</v>
          </cell>
          <cell r="F48" t="str">
            <v>Planning and approval development application costs for an amenities block at the Glen Innes Showground</v>
          </cell>
          <cell r="G48" t="str">
            <v>NORTHERN TABLELANDS</v>
          </cell>
          <cell r="H48">
            <v>10000</v>
          </cell>
        </row>
        <row r="49">
          <cell r="A49">
            <v>220361</v>
          </cell>
          <cell r="B49" t="str">
            <v>Local Parks &amp; Reserves</v>
          </cell>
          <cell r="C49" t="str">
            <v>Cassilis War Memorial Park</v>
          </cell>
          <cell r="D49" t="str">
            <v>Cassilis War Memorial Park Land Manager</v>
          </cell>
          <cell r="E49" t="str">
            <v>Cassilis War Memorial Park Land Manager</v>
          </cell>
          <cell r="F49" t="str">
            <v>Repair and upgrade the tennis courts at Cassilis War Memorial Park</v>
          </cell>
          <cell r="G49" t="str">
            <v>UPPER HUNTER</v>
          </cell>
          <cell r="H49">
            <v>132689</v>
          </cell>
        </row>
        <row r="50">
          <cell r="A50">
            <v>220370</v>
          </cell>
          <cell r="B50" t="str">
            <v>Local Parks &amp; Reserves</v>
          </cell>
          <cell r="C50" t="str">
            <v>Upper Horton Sports &amp; Recreation Ground</v>
          </cell>
          <cell r="D50" t="str">
            <v>CLM</v>
          </cell>
          <cell r="E50" t="str">
            <v>Upper Horton Sports Club Limited</v>
          </cell>
          <cell r="F50" t="str">
            <v>Installation of new water tank, drainage pump and upgrades to the amenities facilities at the Upper Horton Sports Club.</v>
          </cell>
          <cell r="G50" t="str">
            <v>NORTHERN TABLELANDS</v>
          </cell>
          <cell r="H50">
            <v>13893</v>
          </cell>
        </row>
        <row r="51">
          <cell r="A51">
            <v>220383</v>
          </cell>
          <cell r="B51" t="str">
            <v>Showgrounds</v>
          </cell>
          <cell r="C51" t="str">
            <v>Rylstone Showground</v>
          </cell>
          <cell r="D51" t="str">
            <v>CLM</v>
          </cell>
          <cell r="E51" t="str">
            <v>Mid-Western Regional Council</v>
          </cell>
          <cell r="F51" t="str">
            <v>Upgrades to the arena lighting infrastructure and the amenities facilities at Rylstone Showground</v>
          </cell>
          <cell r="G51" t="str">
            <v>BATHURST</v>
          </cell>
          <cell r="H51">
            <v>187500</v>
          </cell>
        </row>
        <row r="52">
          <cell r="A52">
            <v>220393</v>
          </cell>
          <cell r="B52" t="str">
            <v>Showgrounds</v>
          </cell>
          <cell r="C52" t="str">
            <v>Mullumbimby Showground</v>
          </cell>
          <cell r="D52" t="str">
            <v>Mullumbimby Showground Land Manager</v>
          </cell>
          <cell r="E52" t="str">
            <v>Mullumbimby Showground Land Manager</v>
          </cell>
          <cell r="F52" t="str">
            <v xml:space="preserve">The removal of the old stock yards and the construction of new steel cattle yards at Mullumbimby Showground. </v>
          </cell>
          <cell r="G52" t="str">
            <v>BALLINA</v>
          </cell>
          <cell r="H52">
            <v>30000</v>
          </cell>
        </row>
        <row r="53">
          <cell r="A53">
            <v>220398</v>
          </cell>
          <cell r="B53" t="str">
            <v>Local Parks &amp; Reserves</v>
          </cell>
          <cell r="C53" t="str">
            <v>Glen Elgin Public Hall</v>
          </cell>
          <cell r="D53" t="str">
            <v>Glen Elgin Public Hall Reserve Land Manager</v>
          </cell>
          <cell r="E53" t="str">
            <v>Glen Elgin Public Hall Reserve Land Manager</v>
          </cell>
          <cell r="F53" t="str">
            <v xml:space="preserve">Upgrades to the amenities at the Glen Elgin Public Hall. </v>
          </cell>
          <cell r="G53" t="str">
            <v>NORTHERN TABLELANDS</v>
          </cell>
          <cell r="H53">
            <v>44400</v>
          </cell>
        </row>
        <row r="54">
          <cell r="A54">
            <v>220407</v>
          </cell>
          <cell r="B54" t="str">
            <v>Local Parks &amp; Reserves</v>
          </cell>
          <cell r="C54" t="str">
            <v>The Lock-Up</v>
          </cell>
          <cell r="D54" t="str">
            <v>Newcastle Historic (R98160) Reserve Land Manager</v>
          </cell>
          <cell r="E54" t="str">
            <v>Newcastle Historic (R98160) Reserve Land Manager</v>
          </cell>
          <cell r="F54" t="str">
            <v>Repairs and upgrades of 3 heritage buildings at The Lock-Up Newcastle, including painting, replacement of floor coverings, entrances and cast iron vents.</v>
          </cell>
          <cell r="G54" t="str">
            <v>NEWCASTLE</v>
          </cell>
          <cell r="H54">
            <v>70000</v>
          </cell>
        </row>
        <row r="55">
          <cell r="A55">
            <v>220409</v>
          </cell>
          <cell r="B55" t="str">
            <v>Local Parks &amp; Reserves</v>
          </cell>
          <cell r="C55" t="str">
            <v>Wattle Flat Heritage Lands</v>
          </cell>
          <cell r="D55" t="str">
            <v>Wattle Flat Heritage Lands Land Manager</v>
          </cell>
          <cell r="E55" t="str">
            <v>Wattle Flat Heritage Lands Land Manager</v>
          </cell>
          <cell r="F55" t="str">
            <v>Repair and upgrades to the access road and walking track at Wattle Flat Heritage Lands</v>
          </cell>
          <cell r="G55" t="str">
            <v>BATHURST</v>
          </cell>
          <cell r="H55">
            <v>21325</v>
          </cell>
        </row>
        <row r="56">
          <cell r="A56">
            <v>220411</v>
          </cell>
          <cell r="B56" t="str">
            <v>Caravan Parks</v>
          </cell>
          <cell r="C56" t="str">
            <v>Apex Riverside Tourist Park</v>
          </cell>
          <cell r="D56" t="str">
            <v>CLM</v>
          </cell>
          <cell r="E56" t="str">
            <v>Forbes Shire Council</v>
          </cell>
          <cell r="F56" t="str">
            <v>Electrical upgrades and repairs at  the Apex Riverside Tourist Park</v>
          </cell>
          <cell r="G56" t="str">
            <v>ORANGE</v>
          </cell>
          <cell r="H56">
            <v>125419</v>
          </cell>
        </row>
        <row r="57">
          <cell r="A57">
            <v>220412</v>
          </cell>
          <cell r="B57" t="str">
            <v>Local Parks &amp; Reserves</v>
          </cell>
          <cell r="C57" t="str">
            <v>Jannali Reserve/Barnum Barnum Sanctuary</v>
          </cell>
          <cell r="D57" t="str">
            <v>CLM</v>
          </cell>
          <cell r="E57" t="str">
            <v>Sutherland Shire Council</v>
          </cell>
          <cell r="F57" t="str">
            <v>Integrated deer control at numerous Crown land reserves in the Sutherland Shire LGA</v>
          </cell>
          <cell r="G57" t="str">
            <v>HEATHCOTE</v>
          </cell>
          <cell r="H57">
            <v>20000</v>
          </cell>
        </row>
        <row r="58">
          <cell r="A58">
            <v>220417</v>
          </cell>
          <cell r="B58" t="str">
            <v>Local Parks &amp; Reserves</v>
          </cell>
          <cell r="C58" t="str">
            <v>Paterson Street Hilltop Reserve</v>
          </cell>
          <cell r="D58" t="str">
            <v>Paterson Street Hilltop (R1002857) Reserve Land Manager</v>
          </cell>
          <cell r="E58" t="str">
            <v>Paterson Street Hilltop (R1002857) Reserve Land Manager</v>
          </cell>
          <cell r="F58" t="str">
            <v>Control of weeds at the Paterson Street Hilltop Reserve, Byron Bay.</v>
          </cell>
          <cell r="G58" t="str">
            <v>BALLINA</v>
          </cell>
          <cell r="H58">
            <v>5808</v>
          </cell>
        </row>
        <row r="59">
          <cell r="A59">
            <v>220441</v>
          </cell>
          <cell r="B59" t="str">
            <v>Local Parks &amp; Reserves</v>
          </cell>
          <cell r="C59" t="str">
            <v>Leeton Racecourse</v>
          </cell>
          <cell r="D59" t="str">
            <v>CLM</v>
          </cell>
          <cell r="E59" t="str">
            <v>Leeton Shire Council</v>
          </cell>
          <cell r="F59" t="str">
            <v>The demolition  of an unsafe grandstand at Leeton Racecourse</v>
          </cell>
          <cell r="G59" t="str">
            <v>MURRAY</v>
          </cell>
          <cell r="H59">
            <v>30800</v>
          </cell>
        </row>
        <row r="60">
          <cell r="A60">
            <v>220444</v>
          </cell>
          <cell r="B60" t="str">
            <v>Local Parks &amp; Reserves</v>
          </cell>
          <cell r="C60" t="str">
            <v>Stuarts Point Village Reserve</v>
          </cell>
          <cell r="D60" t="str">
            <v>CLM</v>
          </cell>
          <cell r="E60" t="str">
            <v>Kempsey Shire Council</v>
          </cell>
          <cell r="F60" t="str">
            <v>Demolition and construction of the  Stuarts Point Tennis Courts Clubhouse and lighting upgrades for it's tennis courts</v>
          </cell>
          <cell r="G60" t="str">
            <v>OXLEY</v>
          </cell>
          <cell r="H60">
            <v>163805</v>
          </cell>
        </row>
        <row r="61">
          <cell r="A61">
            <v>220445</v>
          </cell>
          <cell r="B61" t="str">
            <v>Local Parks &amp; Reserves</v>
          </cell>
          <cell r="C61" t="str">
            <v>Reserve 93695 in the parish of Urayarra</v>
          </cell>
          <cell r="D61" t="str">
            <v>South East Local Lands Services</v>
          </cell>
          <cell r="E61" t="str">
            <v>Minister</v>
          </cell>
          <cell r="F61" t="str">
            <v>A Wild dog/fox control program on crown lands at Brindabella and Wee Jasper.</v>
          </cell>
          <cell r="G61" t="str">
            <v>GOULBURN</v>
          </cell>
          <cell r="H61">
            <v>9500</v>
          </cell>
        </row>
        <row r="62">
          <cell r="A62">
            <v>220446</v>
          </cell>
          <cell r="B62" t="str">
            <v>Local Parks &amp; Reserves</v>
          </cell>
          <cell r="C62" t="str">
            <v>Tamworth Recreation Cycling Reserve</v>
          </cell>
          <cell r="D62" t="str">
            <v>CLM</v>
          </cell>
          <cell r="E62" t="str">
            <v>Tamworth Regional Council</v>
          </cell>
          <cell r="F62" t="str">
            <v>Control of noxious weeds and grasses at the Tamworth Recreation Cycling reserve.</v>
          </cell>
          <cell r="G62" t="str">
            <v>TAMWORTH</v>
          </cell>
          <cell r="H62">
            <v>23650</v>
          </cell>
        </row>
        <row r="63">
          <cell r="A63">
            <v>220447</v>
          </cell>
          <cell r="B63" t="str">
            <v>Commons</v>
          </cell>
          <cell r="C63" t="str">
            <v>Reserve 78605 in the Parish of Sutton</v>
          </cell>
          <cell r="D63" t="str">
            <v>CLM</v>
          </cell>
          <cell r="E63" t="str">
            <v>Port Stephens Council</v>
          </cell>
          <cell r="F63" t="str">
            <v>Control of Chinese Violet throughout Crown Land of Sutton, Port Stephens.</v>
          </cell>
          <cell r="G63" t="str">
            <v>PORT STEPHENS</v>
          </cell>
          <cell r="H63">
            <v>9570</v>
          </cell>
        </row>
        <row r="64">
          <cell r="A64">
            <v>220449</v>
          </cell>
          <cell r="B64" t="str">
            <v>Local Parks &amp; Reserves</v>
          </cell>
          <cell r="C64" t="str">
            <v>Reserve 3266 in the Parish of Derriwong</v>
          </cell>
          <cell r="D64" t="str">
            <v>PRMFP Lands Office - ORANGE</v>
          </cell>
          <cell r="E64" t="str">
            <v>Minister</v>
          </cell>
          <cell r="F64" t="str">
            <v>Eradicate African Boxthorn infestation on reserves at Derriwong, Central West NSW.</v>
          </cell>
          <cell r="G64" t="str">
            <v>BARWON</v>
          </cell>
          <cell r="H64">
            <v>8220</v>
          </cell>
        </row>
        <row r="65">
          <cell r="A65">
            <v>220452</v>
          </cell>
          <cell r="B65" t="str">
            <v>Local Parks &amp; Reserves</v>
          </cell>
          <cell r="C65" t="str">
            <v>Reserve 29354 in the Parish of Tabratong</v>
          </cell>
          <cell r="D65" t="str">
            <v>PRMFP Lands Office - DUBBO</v>
          </cell>
          <cell r="E65" t="str">
            <v>Minister</v>
          </cell>
          <cell r="F65" t="str">
            <v>Tiger Pear control on crown land at Nyngan, Buddabadah and Bogan.</v>
          </cell>
          <cell r="G65" t="str">
            <v>BARWON</v>
          </cell>
          <cell r="H65">
            <v>28510</v>
          </cell>
        </row>
        <row r="66">
          <cell r="A66">
            <v>220459</v>
          </cell>
          <cell r="B66" t="str">
            <v>Local Parks &amp; Reserves</v>
          </cell>
          <cell r="C66" t="str">
            <v>Barbigal Hill</v>
          </cell>
          <cell r="D66" t="str">
            <v>PRMFP Lands Office - MAITLAND</v>
          </cell>
          <cell r="E66" t="str">
            <v>Minister</v>
          </cell>
          <cell r="F66" t="str">
            <v>Control of Silverleaf Nightshade at Barbigal Hill</v>
          </cell>
          <cell r="G66" t="str">
            <v>UPPER HUNTER</v>
          </cell>
          <cell r="H66">
            <v>14350</v>
          </cell>
        </row>
        <row r="67">
          <cell r="A67">
            <v>220460</v>
          </cell>
          <cell r="B67" t="str">
            <v>Local Parks &amp; Reserves</v>
          </cell>
          <cell r="C67" t="str">
            <v>Newcastle Velodrome</v>
          </cell>
          <cell r="D67" t="str">
            <v>Newcastle Velodrome Land Manager</v>
          </cell>
          <cell r="E67" t="str">
            <v>Newcastle Velodrome Land Manager</v>
          </cell>
          <cell r="F67" t="str">
            <v>Installation of new accessible amenities block, security lighting and CCTV at the Newcastle Velodrome</v>
          </cell>
          <cell r="G67" t="str">
            <v>NEWCASTLE</v>
          </cell>
          <cell r="H67">
            <v>154000</v>
          </cell>
        </row>
        <row r="68">
          <cell r="A68">
            <v>220461</v>
          </cell>
          <cell r="B68" t="str">
            <v>Local Parks &amp; Reserves</v>
          </cell>
          <cell r="C68" t="str">
            <v>Parish Reserve For Sutton, Gloucester</v>
          </cell>
          <cell r="D68" t="str">
            <v>PRMFP Lands Office - MAITLAND</v>
          </cell>
          <cell r="E68" t="str">
            <v>Minister</v>
          </cell>
          <cell r="F68" t="str">
            <v>Management of fox &amp; wild dogs throughout the Anna Bay Koala Hub and Lemmon Tree Quarry.</v>
          </cell>
          <cell r="G68" t="str">
            <v>PORT STEPHENS</v>
          </cell>
          <cell r="H68">
            <v>16338</v>
          </cell>
        </row>
        <row r="69">
          <cell r="A69">
            <v>220462</v>
          </cell>
          <cell r="B69" t="str">
            <v>Commons</v>
          </cell>
          <cell r="C69" t="str">
            <v>Reserve 78605 in the Parish of Sutton</v>
          </cell>
          <cell r="D69" t="str">
            <v>CLM</v>
          </cell>
          <cell r="E69" t="str">
            <v>Port Stephens Council</v>
          </cell>
          <cell r="F69" t="str">
            <v>Control of weeds on the Port Stephens Foreshore.</v>
          </cell>
          <cell r="G69" t="str">
            <v>PORT STEPHENS</v>
          </cell>
          <cell r="H69">
            <v>24050</v>
          </cell>
        </row>
        <row r="70">
          <cell r="A70">
            <v>220463</v>
          </cell>
          <cell r="B70" t="str">
            <v>Local Parks &amp; Reserves</v>
          </cell>
          <cell r="C70" t="str">
            <v>Reserve 84851 in the Parish of Tomaree</v>
          </cell>
          <cell r="D70" t="str">
            <v>CLM</v>
          </cell>
          <cell r="E70" t="str">
            <v>Port Stephens Council</v>
          </cell>
          <cell r="F70" t="str">
            <v>Continued dunal and koala habitat restoration at One Mile Beach.</v>
          </cell>
          <cell r="G70" t="str">
            <v>PORT STEPHENS</v>
          </cell>
          <cell r="H70">
            <v>39488</v>
          </cell>
        </row>
        <row r="71">
          <cell r="A71">
            <v>220465</v>
          </cell>
          <cell r="B71" t="str">
            <v>Local Parks &amp; Reserves</v>
          </cell>
          <cell r="C71" t="str">
            <v>Beds Of All Rivers</v>
          </cell>
          <cell r="D71" t="str">
            <v>PRMFP Lands Office - MAITLAND</v>
          </cell>
          <cell r="E71" t="str">
            <v>Minister</v>
          </cell>
          <cell r="F71" t="str">
            <v>Aquatic weed control program throughout the Hunter, Patterson and Williams Rivers.</v>
          </cell>
          <cell r="G71" t="str">
            <v>PORT STEPHENS</v>
          </cell>
          <cell r="H71">
            <v>38876</v>
          </cell>
        </row>
        <row r="72">
          <cell r="A72">
            <v>220466</v>
          </cell>
          <cell r="B72" t="str">
            <v>Local Parks &amp; Reserves</v>
          </cell>
          <cell r="C72" t="str">
            <v>Reserve 79662 in the Parish of Tomaree</v>
          </cell>
          <cell r="D72" t="str">
            <v>CLM</v>
          </cell>
          <cell r="E72" t="str">
            <v>Lands Administration Ministerial Corporation</v>
          </cell>
          <cell r="F72" t="str">
            <v>Control of priority weed species on crown land throughout the Port Stephens LGA</v>
          </cell>
          <cell r="G72" t="str">
            <v>PORT STEPHENS</v>
          </cell>
          <cell r="H72">
            <v>15731</v>
          </cell>
        </row>
        <row r="73">
          <cell r="A73">
            <v>220474</v>
          </cell>
          <cell r="B73" t="str">
            <v>Local Parks &amp; Reserves</v>
          </cell>
          <cell r="C73" t="str">
            <v>Reserve 1064 in the Parish of Geurie</v>
          </cell>
          <cell r="D73" t="str">
            <v>PRMFP Lands Office - DUBBO</v>
          </cell>
          <cell r="E73" t="str">
            <v>Minister</v>
          </cell>
          <cell r="F73" t="str">
            <v>Control of weed species on the Scabbins Flat travelling stock reserve.</v>
          </cell>
          <cell r="G73" t="str">
            <v>DUBBO</v>
          </cell>
          <cell r="H73">
            <v>12022</v>
          </cell>
        </row>
        <row r="74">
          <cell r="A74">
            <v>220475</v>
          </cell>
          <cell r="B74" t="str">
            <v>Local Parks &amp; Reserves</v>
          </cell>
          <cell r="C74" t="str">
            <v>Wattle Flat Toilets (Nr School)</v>
          </cell>
          <cell r="D74" t="str">
            <v>CLM</v>
          </cell>
          <cell r="E74" t="str">
            <v>Bathurst Regional Council</v>
          </cell>
          <cell r="F74" t="str">
            <v>Safety upgrades to the children's playground, extension of the walking track and the installation of outdoor fitness equipment at the Wattle Flat reserve.</v>
          </cell>
          <cell r="G74" t="str">
            <v>BATHURST</v>
          </cell>
          <cell r="H74">
            <v>58280</v>
          </cell>
        </row>
        <row r="75">
          <cell r="A75">
            <v>220484</v>
          </cell>
          <cell r="B75" t="str">
            <v>Local Parks &amp; Reserves</v>
          </cell>
          <cell r="C75" t="str">
            <v>South Pacific Heathland Reserve</v>
          </cell>
          <cell r="D75" t="str">
            <v>South Pacific Heathland Reserve Land Manager</v>
          </cell>
          <cell r="E75" t="str">
            <v>South Pacific Heathland Reserve Land Manager</v>
          </cell>
          <cell r="F75" t="str">
            <v>Weed control at the South Pacific Heathland reserve.</v>
          </cell>
          <cell r="G75" t="str">
            <v>SOUTH COAST</v>
          </cell>
          <cell r="H75">
            <v>11340</v>
          </cell>
        </row>
        <row r="76">
          <cell r="A76">
            <v>220490</v>
          </cell>
          <cell r="B76" t="str">
            <v>Showgrounds</v>
          </cell>
          <cell r="C76" t="str">
            <v>Recreation Park , Showground</v>
          </cell>
          <cell r="D76" t="str">
            <v>CLM</v>
          </cell>
          <cell r="E76" t="str">
            <v>Upper Lachlan Shire Council</v>
          </cell>
          <cell r="F76" t="str">
            <v>Electrical upgrades and repairs at  the Gunning Showground.</v>
          </cell>
          <cell r="G76" t="str">
            <v>GOULBURN</v>
          </cell>
          <cell r="H76">
            <v>189860</v>
          </cell>
        </row>
        <row r="77">
          <cell r="A77">
            <v>220491</v>
          </cell>
          <cell r="B77" t="str">
            <v>Local Parks &amp; Reserves</v>
          </cell>
          <cell r="C77" t="str">
            <v>Trout Farm</v>
          </cell>
          <cell r="D77" t="str">
            <v>CLM</v>
          </cell>
          <cell r="E77" t="str">
            <v>Albury City Council</v>
          </cell>
          <cell r="F77" t="str">
            <v>Controlling Chilean Needle Grass along the Murray River corridor, Albury.</v>
          </cell>
          <cell r="G77" t="str">
            <v>ALBURY</v>
          </cell>
          <cell r="H77">
            <v>56400</v>
          </cell>
        </row>
        <row r="78">
          <cell r="A78">
            <v>220496</v>
          </cell>
          <cell r="B78" t="str">
            <v>Local Parks &amp; Reserves</v>
          </cell>
          <cell r="C78" t="str">
            <v>Broken Hill Regional Events Centre / Racecourse</v>
          </cell>
          <cell r="D78" t="str">
            <v>Broken Hill Regional Events Centre Reserve Land Manager</v>
          </cell>
          <cell r="E78" t="str">
            <v>Broken Hill Regional Events Centre Reserve Land Manager</v>
          </cell>
          <cell r="F78" t="str">
            <v>Upgrades and repairs to the access road and car park at the Broken Hill Regional Events Centre Racecourse</v>
          </cell>
          <cell r="G78" t="str">
            <v>BARWON</v>
          </cell>
          <cell r="H78">
            <v>78483</v>
          </cell>
        </row>
        <row r="79">
          <cell r="A79">
            <v>220498</v>
          </cell>
          <cell r="B79" t="str">
            <v>Showgrounds</v>
          </cell>
          <cell r="C79" t="str">
            <v>Rye Park Showground Trust</v>
          </cell>
          <cell r="D79" t="str">
            <v>Rye Park Showground Land Manager</v>
          </cell>
          <cell r="E79" t="str">
            <v>Rye Park Showground Land Manager</v>
          </cell>
          <cell r="F79" t="str">
            <v>Upgrade and repairs to the Showground Hall at Rye park Showground</v>
          </cell>
          <cell r="G79" t="str">
            <v>GOULBURN</v>
          </cell>
          <cell r="H79">
            <v>24037</v>
          </cell>
        </row>
        <row r="80">
          <cell r="A80">
            <v>220499</v>
          </cell>
          <cell r="B80" t="str">
            <v>Local Parks &amp; Reserves</v>
          </cell>
          <cell r="C80" t="str">
            <v>East St Ives Boy Scouts</v>
          </cell>
          <cell r="D80" t="str">
            <v>CLM</v>
          </cell>
          <cell r="E80" t="str">
            <v>The Scout Association of Australia New South Wales Branch</v>
          </cell>
          <cell r="F80" t="str">
            <v>Repairs and upgrades to the building including drainage, sewer pipes, the access driveway and electrical improvements at the East St Ives Boy Scouts reserve.</v>
          </cell>
          <cell r="G80" t="str">
            <v>DAVIDSON</v>
          </cell>
          <cell r="H80">
            <v>170600</v>
          </cell>
        </row>
        <row r="81">
          <cell r="A81">
            <v>220505</v>
          </cell>
          <cell r="B81" t="str">
            <v>Showgrounds</v>
          </cell>
          <cell r="C81" t="str">
            <v>Inverell Pioneer Village</v>
          </cell>
          <cell r="D81" t="str">
            <v>CLM</v>
          </cell>
          <cell r="E81" t="str">
            <v>Inverell Pioneer Village Inc</v>
          </cell>
          <cell r="F81" t="str">
            <v>Upgrades and repairs to the road network at Inverell Pioneer Village</v>
          </cell>
          <cell r="G81" t="str">
            <v>NORTHERN TABLELANDS</v>
          </cell>
          <cell r="H81">
            <v>39825</v>
          </cell>
        </row>
        <row r="82">
          <cell r="A82">
            <v>220509</v>
          </cell>
          <cell r="B82" t="str">
            <v>Local Parks &amp; Reserves</v>
          </cell>
          <cell r="C82">
            <v>0</v>
          </cell>
          <cell r="D82" t="str">
            <v>CLM</v>
          </cell>
          <cell r="E82" t="str">
            <v>Orange City Council</v>
          </cell>
          <cell r="F82" t="str">
            <v>Replacement of fencing on Pinnacle Lookout</v>
          </cell>
          <cell r="G82" t="str">
            <v>ORANGE</v>
          </cell>
          <cell r="H82">
            <v>42814</v>
          </cell>
        </row>
        <row r="83">
          <cell r="A83">
            <v>220510</v>
          </cell>
          <cell r="B83" t="str">
            <v>Local Parks &amp; Reserves</v>
          </cell>
          <cell r="C83" t="str">
            <v>Reserve 88727 in the Parish of St George</v>
          </cell>
          <cell r="D83" t="str">
            <v>CLM</v>
          </cell>
          <cell r="E83" t="str">
            <v>Georges River Council</v>
          </cell>
          <cell r="F83" t="str">
            <v>Weed control of priority weeds , weeds of national significance and invasive weed species on crown land at the Estuarine swamp forest and in Shipwrights Bay.</v>
          </cell>
          <cell r="G83" t="str">
            <v>OATLEY</v>
          </cell>
          <cell r="H83">
            <v>27708</v>
          </cell>
        </row>
        <row r="84">
          <cell r="A84">
            <v>220518</v>
          </cell>
          <cell r="B84" t="str">
            <v>Commons</v>
          </cell>
          <cell r="C84" t="str">
            <v>Euberta Public Hall</v>
          </cell>
          <cell r="D84" t="str">
            <v>Euberta Public Hall Land Manager</v>
          </cell>
          <cell r="E84" t="str">
            <v>Euberta Public Hall Land Manager</v>
          </cell>
          <cell r="F84" t="str">
            <v>Construction of accessible toilets and upgrades to current amenities at Euberta Public Hall.</v>
          </cell>
          <cell r="G84" t="str">
            <v>WAGGA WAGGA</v>
          </cell>
          <cell r="H84">
            <v>102000</v>
          </cell>
        </row>
        <row r="85">
          <cell r="A85">
            <v>220521</v>
          </cell>
          <cell r="B85" t="str">
            <v>Local Parks &amp; Reserves</v>
          </cell>
          <cell r="C85" t="str">
            <v>Albury West Memorial Hall</v>
          </cell>
          <cell r="D85" t="str">
            <v>CLM</v>
          </cell>
          <cell r="E85" t="str">
            <v>ALBURY WODONGA COMMUNITY CHEST INCORPORATED</v>
          </cell>
          <cell r="F85" t="str">
            <v xml:space="preserve">Repairs and upgrades to the Albury West Memorial Hall </v>
          </cell>
          <cell r="G85" t="str">
            <v>ALBURY</v>
          </cell>
          <cell r="H85">
            <v>144954</v>
          </cell>
        </row>
        <row r="86">
          <cell r="A86">
            <v>220527</v>
          </cell>
          <cell r="B86" t="str">
            <v>Local Parks &amp; Reserves</v>
          </cell>
          <cell r="C86" t="str">
            <v>Thomas Boyd Trackhead</v>
          </cell>
          <cell r="D86" t="str">
            <v>Goobarragandra Valley Reserves Land Manager</v>
          </cell>
          <cell r="E86" t="str">
            <v>Goobarragandra Valley Reserves Land Manager</v>
          </cell>
          <cell r="F86" t="str">
            <v>Weed control along at the Thomas Boyd Trackhead reserve.</v>
          </cell>
          <cell r="G86" t="str">
            <v>WAGGA WAGGA</v>
          </cell>
          <cell r="H86">
            <v>3140</v>
          </cell>
        </row>
        <row r="87">
          <cell r="A87">
            <v>220528</v>
          </cell>
          <cell r="B87" t="str">
            <v>Showgrounds</v>
          </cell>
          <cell r="C87" t="str">
            <v>Cowra Showground</v>
          </cell>
          <cell r="D87" t="str">
            <v>Cowra Showground, Racecourse And Paceway Land Manager</v>
          </cell>
          <cell r="E87" t="str">
            <v>Cowra Showground, Racecourse And Paceway Land Manager</v>
          </cell>
          <cell r="F87" t="str">
            <v xml:space="preserve">Construction of an undercover area for horse riders at the Cowra Showground. </v>
          </cell>
          <cell r="G87" t="str">
            <v>COOTAMUNDRA</v>
          </cell>
          <cell r="H87">
            <v>331000</v>
          </cell>
        </row>
        <row r="88">
          <cell r="A88">
            <v>220535</v>
          </cell>
          <cell r="B88" t="str">
            <v>Local Parks &amp; Reserves</v>
          </cell>
          <cell r="C88" t="str">
            <v>Mount Arthur Reserve</v>
          </cell>
          <cell r="D88" t="str">
            <v>Mount Arthur (R85000) Reserve Land Manager</v>
          </cell>
          <cell r="E88" t="str">
            <v>Mount Arthur (R85000) Reserve Land Manager</v>
          </cell>
          <cell r="F88" t="str">
            <v>Maintenance of bushwalking and fire trails at the Mount Arthur Reserve</v>
          </cell>
          <cell r="G88" t="str">
            <v>DUBBO</v>
          </cell>
          <cell r="H88">
            <v>16423</v>
          </cell>
        </row>
        <row r="89">
          <cell r="A89">
            <v>220536</v>
          </cell>
          <cell r="B89" t="str">
            <v>Local Parks &amp; Reserves</v>
          </cell>
          <cell r="C89" t="str">
            <v>Mount Arthur Reserve</v>
          </cell>
          <cell r="D89" t="str">
            <v>Mount Arthur (R85000) Reserve Land Manager</v>
          </cell>
          <cell r="E89" t="str">
            <v>Mount Arthur (R85000) Reserve Land Manager</v>
          </cell>
          <cell r="F89" t="str">
            <v>Continued treatment and removal of priority weeds at the Mt Arthur reserve, central west NSW.</v>
          </cell>
          <cell r="G89" t="str">
            <v>DUBBO</v>
          </cell>
          <cell r="H89">
            <v>15989</v>
          </cell>
        </row>
        <row r="90">
          <cell r="A90">
            <v>220538</v>
          </cell>
          <cell r="B90" t="str">
            <v>Local Parks &amp; Reserves</v>
          </cell>
          <cell r="C90" t="str">
            <v>Gulgong Racecourse Reserve</v>
          </cell>
          <cell r="D90" t="str">
            <v>Gulgong Pony &amp; Polocrosse Ground Reserve Land Manager</v>
          </cell>
          <cell r="E90" t="str">
            <v>Gulgong Pony &amp; Polocrosse Ground Reserve Land Manager</v>
          </cell>
          <cell r="F90" t="str">
            <v>Construction and installation of a new clubhouse at the Gulgong Pony and Polocrosse Ground</v>
          </cell>
          <cell r="G90" t="str">
            <v>DUBBO</v>
          </cell>
          <cell r="H90">
            <v>237400</v>
          </cell>
        </row>
        <row r="91">
          <cell r="A91">
            <v>220539</v>
          </cell>
          <cell r="B91" t="str">
            <v>Local Parks &amp; Reserves</v>
          </cell>
          <cell r="C91" t="str">
            <v>Gulgong Racecourse Reserve</v>
          </cell>
          <cell r="D91" t="str">
            <v>Gulgong Pony &amp; Polocrosse Ground Reserve Land Manager</v>
          </cell>
          <cell r="E91" t="str">
            <v>Gulgong Pony &amp; Polocrosse Ground Reserve Land Manager</v>
          </cell>
          <cell r="F91" t="str">
            <v>Control of invasive weeds at the Gulgong Pony and Polocrosse Ground.</v>
          </cell>
          <cell r="G91" t="str">
            <v>DUBBO</v>
          </cell>
          <cell r="H91">
            <v>9534</v>
          </cell>
        </row>
        <row r="92">
          <cell r="A92">
            <v>220540</v>
          </cell>
          <cell r="B92" t="str">
            <v>Local Parks &amp; Reserves</v>
          </cell>
          <cell r="C92" t="str">
            <v>Old Bega Hospital</v>
          </cell>
          <cell r="D92" t="str">
            <v>Old Bega Hospital (R.180050) Reserve Land Manager</v>
          </cell>
          <cell r="E92" t="str">
            <v>Old Bega Hospital (R.180050) Reserve Land Manager</v>
          </cell>
          <cell r="F92" t="str">
            <v xml:space="preserve">Verandah refurbishment at the Old Bega Hospital Nurses' Quarters </v>
          </cell>
          <cell r="G92" t="str">
            <v>BEGA</v>
          </cell>
          <cell r="H92">
            <v>63525</v>
          </cell>
        </row>
        <row r="93">
          <cell r="A93">
            <v>220548</v>
          </cell>
          <cell r="B93" t="str">
            <v>Local Parks &amp; Reserves</v>
          </cell>
          <cell r="C93" t="str">
            <v>Lake George</v>
          </cell>
          <cell r="D93" t="str">
            <v>Devolved</v>
          </cell>
          <cell r="E93" t="str">
            <v>Yass Valley Council</v>
          </cell>
          <cell r="F93" t="str">
            <v xml:space="preserve">Targeted weed control at the Lake George reserve, Yass Valley. </v>
          </cell>
          <cell r="G93" t="str">
            <v>GOULBURN</v>
          </cell>
          <cell r="H93">
            <v>30150</v>
          </cell>
        </row>
        <row r="94">
          <cell r="A94">
            <v>220552</v>
          </cell>
          <cell r="B94" t="str">
            <v>Local Parks &amp; Reserves</v>
          </cell>
          <cell r="C94" t="str">
            <v>Eric Mobbs And Ted Horwood Reserves</v>
          </cell>
          <cell r="D94" t="str">
            <v>CLM</v>
          </cell>
          <cell r="E94" t="str">
            <v>The Hills Shire Council</v>
          </cell>
          <cell r="F94" t="str">
            <v xml:space="preserve">Control of woody weeds at the Eric Mobbs and Ted Horwood reserves. </v>
          </cell>
          <cell r="G94" t="str">
            <v>BAULKHAM HILLS</v>
          </cell>
          <cell r="H94">
            <v>9900</v>
          </cell>
        </row>
        <row r="95">
          <cell r="A95">
            <v>220554</v>
          </cell>
          <cell r="B95" t="str">
            <v>Local Parks &amp; Reserves</v>
          </cell>
          <cell r="C95" t="str">
            <v>Forsters Reserve</v>
          </cell>
          <cell r="D95" t="str">
            <v>Devolved</v>
          </cell>
          <cell r="E95" t="str">
            <v>Hornsby Shire Council</v>
          </cell>
          <cell r="F95" t="str">
            <v>Control of weeds in Forsters Reserve, Hornsby.</v>
          </cell>
          <cell r="G95" t="str">
            <v>HORNSBY</v>
          </cell>
          <cell r="H95">
            <v>52000</v>
          </cell>
        </row>
        <row r="96">
          <cell r="A96">
            <v>220556</v>
          </cell>
          <cell r="B96" t="str">
            <v>Local Parks &amp; Reserves</v>
          </cell>
          <cell r="C96" t="str">
            <v>Endeavour Heights</v>
          </cell>
          <cell r="D96" t="str">
            <v>Devolved</v>
          </cell>
          <cell r="E96" t="str">
            <v>Sutherland Shire Council</v>
          </cell>
          <cell r="F96" t="str">
            <v>Fox control across Crown land reserves in the Sutherland Shire LGA</v>
          </cell>
          <cell r="G96" t="str">
            <v>Sydney</v>
          </cell>
          <cell r="H96">
            <v>16500</v>
          </cell>
        </row>
        <row r="97">
          <cell r="A97">
            <v>220559</v>
          </cell>
          <cell r="B97" t="str">
            <v>Commons</v>
          </cell>
          <cell r="C97" t="str">
            <v>Reserve 19770 in the Parish of Wee Waa</v>
          </cell>
          <cell r="D97" t="str">
            <v>Wee Waa Common Trust</v>
          </cell>
          <cell r="E97" t="str">
            <v>Shelley Meddings</v>
          </cell>
          <cell r="F97" t="str">
            <v>Control of African Boxthorn &amp; Mimosa Bush on the Wee Waa Common</v>
          </cell>
          <cell r="G97" t="str">
            <v>BARWON</v>
          </cell>
          <cell r="H97">
            <v>29500</v>
          </cell>
        </row>
        <row r="98">
          <cell r="A98">
            <v>220561</v>
          </cell>
          <cell r="B98" t="str">
            <v>Local Parks &amp; Reserves</v>
          </cell>
          <cell r="C98" t="str">
            <v>Coolac Public Hall</v>
          </cell>
          <cell r="D98" t="str">
            <v>Coolac Recreation Reserve and Public Hall Land Manager</v>
          </cell>
          <cell r="E98" t="str">
            <v>Coolac Recreation Reserve and Public Hall Land Manager</v>
          </cell>
          <cell r="F98" t="str">
            <v>Stage 2 construction of an amenities block at the Coolac Public Hall</v>
          </cell>
          <cell r="G98" t="str">
            <v>COOTAMUNDRA</v>
          </cell>
          <cell r="H98">
            <v>18105</v>
          </cell>
        </row>
        <row r="99">
          <cell r="A99">
            <v>220577</v>
          </cell>
          <cell r="B99" t="str">
            <v>Local Parks &amp; Reserves</v>
          </cell>
          <cell r="C99" t="str">
            <v>Reserve 56682 in the Parish of Eringanerin</v>
          </cell>
          <cell r="D99" t="str">
            <v>PRMFP Lands Office - DUBBO</v>
          </cell>
          <cell r="E99" t="str">
            <v>Minister</v>
          </cell>
          <cell r="F99" t="str">
            <v>Control of African Boxthorn and Tiger Pear on the Deep Creek Travelling Stock Reserve at Gilgandra</v>
          </cell>
          <cell r="G99" t="str">
            <v>BARWON</v>
          </cell>
          <cell r="H99">
            <v>9582</v>
          </cell>
        </row>
        <row r="100">
          <cell r="A100">
            <v>220579</v>
          </cell>
          <cell r="B100" t="str">
            <v>Local Parks &amp; Reserves</v>
          </cell>
          <cell r="C100" t="str">
            <v>Lucas Avenue Reserve</v>
          </cell>
          <cell r="D100" t="str">
            <v>CLM</v>
          </cell>
          <cell r="E100" t="str">
            <v>The Hills Shire Council</v>
          </cell>
          <cell r="F100" t="str">
            <v>Priority weed species control across crown reserves in Western Sydney.</v>
          </cell>
          <cell r="G100" t="str">
            <v>CASTLE HILL</v>
          </cell>
          <cell r="H100">
            <v>52668</v>
          </cell>
        </row>
        <row r="101">
          <cell r="A101">
            <v>220582</v>
          </cell>
          <cell r="B101" t="str">
            <v>Local Parks &amp; Reserves</v>
          </cell>
          <cell r="C101" t="str">
            <v>7006/1019</v>
          </cell>
          <cell r="D101" t="str">
            <v>PRMFP Lands Office - DUBBO</v>
          </cell>
          <cell r="E101" t="str">
            <v>Minister</v>
          </cell>
          <cell r="F101" t="str">
            <v>Control of St Johns Wort and Spiny Burr Grass on Mugga Hill Travelling Stock Reserve.</v>
          </cell>
          <cell r="G101" t="str">
            <v>DUBBO</v>
          </cell>
          <cell r="H101">
            <v>11242</v>
          </cell>
        </row>
        <row r="102">
          <cell r="A102">
            <v>220584</v>
          </cell>
          <cell r="B102" t="str">
            <v>Showgrounds</v>
          </cell>
          <cell r="C102" t="str">
            <v>Binnaway Showground</v>
          </cell>
          <cell r="D102" t="str">
            <v>CLM</v>
          </cell>
          <cell r="E102" t="str">
            <v>Warrumbungle Shire Council</v>
          </cell>
          <cell r="F102" t="str">
            <v>Electrical upgrades and solar lights at  the Binnaway Showground.</v>
          </cell>
          <cell r="G102" t="str">
            <v>BARWON</v>
          </cell>
          <cell r="H102">
            <v>69055.78</v>
          </cell>
        </row>
        <row r="103">
          <cell r="A103">
            <v>220588</v>
          </cell>
          <cell r="B103" t="str">
            <v>Showgrounds</v>
          </cell>
          <cell r="C103" t="str">
            <v>Lismore Showground</v>
          </cell>
          <cell r="D103" t="str">
            <v>CLM</v>
          </cell>
          <cell r="E103" t="str">
            <v>THE North Coast National Agricultural &amp; Industrial Society Inc</v>
          </cell>
          <cell r="F103" t="str">
            <v>Construction of new stairs, terracing and handrails at the Lismore Showground</v>
          </cell>
          <cell r="G103" t="str">
            <v>LISMORE</v>
          </cell>
          <cell r="H103">
            <v>52268</v>
          </cell>
        </row>
        <row r="104">
          <cell r="A104">
            <v>220591</v>
          </cell>
          <cell r="B104" t="str">
            <v>Showgrounds</v>
          </cell>
          <cell r="C104" t="str">
            <v>Leeton Showground And Recreation Ground Committee</v>
          </cell>
          <cell r="D104" t="str">
            <v>Leeton Showground Trustees Land Manager</v>
          </cell>
          <cell r="E104" t="str">
            <v>Leeton Showground Trustees Land Manager</v>
          </cell>
          <cell r="F104" t="str">
            <v>Demolition and construction of a new storage shed and a road upgrade at the Leeton Showground.</v>
          </cell>
          <cell r="G104" t="str">
            <v>MURRAY</v>
          </cell>
          <cell r="H104">
            <v>323421</v>
          </cell>
        </row>
        <row r="105">
          <cell r="A105">
            <v>220592</v>
          </cell>
          <cell r="B105" t="str">
            <v>Local Parks &amp; Reserves</v>
          </cell>
          <cell r="C105" t="str">
            <v>The Esplanade</v>
          </cell>
          <cell r="D105" t="str">
            <v>CLM</v>
          </cell>
          <cell r="E105" t="str">
            <v>Sutherland Shire Council</v>
          </cell>
          <cell r="F105" t="str">
            <v>Weed control on The Esplanade reserve, Cronulla</v>
          </cell>
          <cell r="G105" t="str">
            <v>CRONULLA</v>
          </cell>
          <cell r="H105">
            <v>24920</v>
          </cell>
        </row>
        <row r="106">
          <cell r="A106">
            <v>220597</v>
          </cell>
          <cell r="B106" t="str">
            <v>Local Parks &amp; Reserves</v>
          </cell>
          <cell r="C106" t="str">
            <v>Red Hill Reserve</v>
          </cell>
          <cell r="D106" t="str">
            <v>CLM</v>
          </cell>
          <cell r="E106" t="str">
            <v>Hilltops Council</v>
          </cell>
          <cell r="F106" t="str">
            <v>Weed control on Red Hill Reserve, Hilltops Council.</v>
          </cell>
          <cell r="G106" t="str">
            <v>GOULBURN</v>
          </cell>
          <cell r="H106">
            <v>2500</v>
          </cell>
        </row>
        <row r="107">
          <cell r="A107">
            <v>220616</v>
          </cell>
          <cell r="B107" t="str">
            <v>Local Parks &amp; Reserves</v>
          </cell>
          <cell r="C107" t="str">
            <v>Sebastapol TSR</v>
          </cell>
          <cell r="D107" t="str">
            <v>Local Land Services Riverina (Gundagai)</v>
          </cell>
          <cell r="E107" t="str">
            <v>Minister</v>
          </cell>
          <cell r="F107" t="str">
            <v>New fencing and signage on the Sebastapol Travelling Stock Reserve</v>
          </cell>
          <cell r="G107" t="str">
            <v>COOTAMUNDRA</v>
          </cell>
          <cell r="H107">
            <v>8847</v>
          </cell>
        </row>
        <row r="108">
          <cell r="A108">
            <v>220617</v>
          </cell>
          <cell r="B108" t="str">
            <v>Local Parks &amp; Reserves</v>
          </cell>
          <cell r="C108" t="str">
            <v>Dangar Or Dorrigo Falls</v>
          </cell>
          <cell r="D108" t="str">
            <v>CLM</v>
          </cell>
          <cell r="E108" t="str">
            <v>Bellingen Shire Council</v>
          </cell>
          <cell r="F108" t="str">
            <v xml:space="preserve">Weed control at the Dangar/Dorrigo Falls. </v>
          </cell>
          <cell r="G108" t="str">
            <v>OXLEY</v>
          </cell>
          <cell r="H108">
            <v>20143</v>
          </cell>
        </row>
        <row r="109">
          <cell r="A109">
            <v>220627</v>
          </cell>
          <cell r="B109" t="str">
            <v>Local Parks &amp; Reserves</v>
          </cell>
          <cell r="C109" t="str">
            <v>Wakehurst Parkway</v>
          </cell>
          <cell r="D109" t="str">
            <v>CLM</v>
          </cell>
          <cell r="E109" t="str">
            <v>Northern Beaches Council</v>
          </cell>
          <cell r="F109" t="str">
            <v>Weed control along the Wakehurst Parkway, Northern Beaches.</v>
          </cell>
          <cell r="G109" t="str">
            <v>DAVIDSON</v>
          </cell>
          <cell r="H109">
            <v>24000</v>
          </cell>
        </row>
        <row r="110">
          <cell r="A110">
            <v>220628</v>
          </cell>
          <cell r="B110" t="str">
            <v>Local Parks &amp; Reserves</v>
          </cell>
          <cell r="C110" t="str">
            <v>Griffith Park</v>
          </cell>
          <cell r="D110" t="str">
            <v>CLM</v>
          </cell>
          <cell r="E110" t="str">
            <v>Northern Beaches Council</v>
          </cell>
          <cell r="F110" t="str">
            <v>Control of weeds of national significance at the Themeda Grasslands, Griffith Park, Northern Beaches.</v>
          </cell>
          <cell r="G110" t="str">
            <v>WAKEHURST</v>
          </cell>
          <cell r="H110">
            <v>25000</v>
          </cell>
        </row>
        <row r="111">
          <cell r="A111">
            <v>220630</v>
          </cell>
          <cell r="B111" t="str">
            <v>Local Parks &amp; Reserves</v>
          </cell>
          <cell r="C111" t="str">
            <v>Moonbi Recreation Hall</v>
          </cell>
          <cell r="D111" t="str">
            <v>Moonbi Recreation Hall Land Manager</v>
          </cell>
          <cell r="E111" t="str">
            <v>Moonbi Recreation Hall Land Manager</v>
          </cell>
          <cell r="F111" t="str">
            <v>Replacement of boundary fencing, cricket pitch surface and the installation of playground equipment at the Moonbi recreation reserve.</v>
          </cell>
          <cell r="G111" t="str">
            <v>BARWON</v>
          </cell>
          <cell r="H111">
            <v>148071</v>
          </cell>
        </row>
        <row r="112">
          <cell r="A112">
            <v>220631</v>
          </cell>
          <cell r="B112" t="str">
            <v>Local Parks &amp; Reserves</v>
          </cell>
          <cell r="C112" t="str">
            <v>Reserve 1019448 in the Parish of St Matthew</v>
          </cell>
          <cell r="D112" t="str">
            <v>CLM</v>
          </cell>
          <cell r="E112" t="str">
            <v>Blacktown City Council</v>
          </cell>
          <cell r="F112" t="str">
            <v>Control of invasive weeds across Crown land reserves in the Seven Hills Riverstone Area.</v>
          </cell>
          <cell r="G112" t="str">
            <v>RIVERSTONE</v>
          </cell>
          <cell r="H112">
            <v>33776</v>
          </cell>
        </row>
        <row r="113">
          <cell r="A113">
            <v>220632</v>
          </cell>
          <cell r="B113" t="str">
            <v>Showgrounds</v>
          </cell>
          <cell r="C113" t="str">
            <v>Reserve 1021188 in the Parish of Trangie</v>
          </cell>
          <cell r="D113" t="str">
            <v>Devolved</v>
          </cell>
          <cell r="E113" t="str">
            <v>Narromine Shire Council</v>
          </cell>
          <cell r="F113" t="str">
            <v xml:space="preserve">Racetrack surface upgrades to address safety issues at the Trangie Racecourse. </v>
          </cell>
          <cell r="G113" t="str">
            <v>DUBBO</v>
          </cell>
          <cell r="H113">
            <v>39212</v>
          </cell>
        </row>
        <row r="114">
          <cell r="A114">
            <v>220634</v>
          </cell>
          <cell r="B114" t="str">
            <v>Local Parks &amp; Reserves</v>
          </cell>
          <cell r="C114" t="str">
            <v>Reserve 88440 in the Parish of Tomaree</v>
          </cell>
          <cell r="D114" t="str">
            <v>CLM</v>
          </cell>
          <cell r="E114" t="str">
            <v>Port Stephens Council</v>
          </cell>
          <cell r="F114" t="str">
            <v>Weed control at Boat Harbour Headland, Port Stephens.</v>
          </cell>
          <cell r="G114" t="str">
            <v>PORT STEPHENS</v>
          </cell>
          <cell r="H114">
            <v>17050</v>
          </cell>
        </row>
        <row r="115">
          <cell r="A115">
            <v>220635</v>
          </cell>
          <cell r="B115" t="str">
            <v>Local Parks &amp; Reserves</v>
          </cell>
          <cell r="C115" t="str">
            <v>Harbord Lagoon &amp; Reserve</v>
          </cell>
          <cell r="D115" t="str">
            <v>CLM</v>
          </cell>
          <cell r="E115" t="str">
            <v>Northern Beaches Council</v>
          </cell>
          <cell r="F115" t="str">
            <v>The control of invasive weeds at the Harbord Lagoon reserve, Northern Beaches.</v>
          </cell>
          <cell r="G115" t="str">
            <v>MANLY</v>
          </cell>
          <cell r="H115">
            <v>23783.23</v>
          </cell>
        </row>
        <row r="116">
          <cell r="A116">
            <v>220636</v>
          </cell>
          <cell r="B116" t="str">
            <v>Local Parks &amp; Reserves</v>
          </cell>
          <cell r="C116" t="str">
            <v>Harbord Lagoon &amp; Reserve</v>
          </cell>
          <cell r="D116" t="str">
            <v>CLM</v>
          </cell>
          <cell r="E116" t="str">
            <v>Northern Beaches Council</v>
          </cell>
          <cell r="F116" t="str">
            <v>Weed control of the riparian margin on the northern side of Curl Curl Lagoon, Northern Beaches.</v>
          </cell>
          <cell r="G116" t="str">
            <v>MANLY</v>
          </cell>
          <cell r="H116">
            <v>27489</v>
          </cell>
        </row>
        <row r="117">
          <cell r="A117">
            <v>220640</v>
          </cell>
          <cell r="B117" t="str">
            <v>Local Parks &amp; Reserves</v>
          </cell>
          <cell r="C117" t="str">
            <v>Harrington Beach State Park</v>
          </cell>
          <cell r="D117" t="str">
            <v>CLM</v>
          </cell>
          <cell r="E117" t="str">
            <v>Mid-Coast Council</v>
          </cell>
          <cell r="F117" t="str">
            <v>Control weed at the Harrington Beach State Park, Mid coast NSW.</v>
          </cell>
          <cell r="G117" t="str">
            <v>PORT MACQUARIE</v>
          </cell>
          <cell r="H117">
            <v>26373</v>
          </cell>
        </row>
        <row r="118">
          <cell r="A118">
            <v>220647</v>
          </cell>
          <cell r="B118" t="str">
            <v>Local Parks &amp; Reserves</v>
          </cell>
          <cell r="C118" t="str">
            <v>Reserve 52168 in the Parish of Nyngan</v>
          </cell>
          <cell r="D118" t="str">
            <v>PRMFP Lands Office - DUBBO</v>
          </cell>
          <cell r="E118" t="str">
            <v>Minister</v>
          </cell>
          <cell r="F118" t="str">
            <v>Control of African Box Thorn on Local Land Service managed crown reserves in Nyngan.</v>
          </cell>
          <cell r="G118" t="str">
            <v>BARWON</v>
          </cell>
          <cell r="H118">
            <v>20819</v>
          </cell>
        </row>
        <row r="119">
          <cell r="A119">
            <v>220650</v>
          </cell>
          <cell r="B119" t="str">
            <v>Local Parks &amp; Reserves</v>
          </cell>
          <cell r="C119" t="str">
            <v>Lloyd Rees Park</v>
          </cell>
          <cell r="D119" t="str">
            <v>CLM</v>
          </cell>
          <cell r="E119" t="str">
            <v>Lane Cove Council</v>
          </cell>
          <cell r="F119" t="str">
            <v>Control of invasive weeds on Lloyd Rees Park, Greenwich</v>
          </cell>
          <cell r="G119" t="str">
            <v>LANE COVE</v>
          </cell>
          <cell r="H119">
            <v>29975</v>
          </cell>
        </row>
        <row r="120">
          <cell r="A120">
            <v>220656</v>
          </cell>
          <cell r="B120" t="str">
            <v>Showgrounds</v>
          </cell>
          <cell r="C120" t="str">
            <v>Tooraweenah Showground</v>
          </cell>
          <cell r="D120" t="str">
            <v>CLM</v>
          </cell>
          <cell r="E120" t="str">
            <v>Gilgandra Shire Council</v>
          </cell>
          <cell r="F120" t="str">
            <v>Construction of a new amenities block at Tooraweenah Showground including showers, storage room and accessible toilet</v>
          </cell>
          <cell r="G120" t="str">
            <v>BARWON</v>
          </cell>
          <cell r="H120">
            <v>344358</v>
          </cell>
        </row>
        <row r="121">
          <cell r="A121">
            <v>220657</v>
          </cell>
          <cell r="B121" t="str">
            <v>Local Parks &amp; Reserves</v>
          </cell>
          <cell r="C121" t="str">
            <v>Barry Park &amp; Fingal Bay Foreshore Reserve</v>
          </cell>
          <cell r="D121" t="str">
            <v>CLM</v>
          </cell>
          <cell r="E121" t="str">
            <v>Port Stephens Council</v>
          </cell>
          <cell r="F121" t="str">
            <v>Control of priority weeds on crown reserves within the Port Stephens area.</v>
          </cell>
          <cell r="G121" t="str">
            <v>PORT STEPHENS</v>
          </cell>
          <cell r="H121">
            <v>1155</v>
          </cell>
        </row>
        <row r="122">
          <cell r="A122">
            <v>220658</v>
          </cell>
          <cell r="B122" t="str">
            <v>Local Parks &amp; Reserves</v>
          </cell>
          <cell r="C122" t="str">
            <v>Parish Reserve For Tomaree, Gloucester</v>
          </cell>
          <cell r="D122" t="str">
            <v>PRMFP Lands Office - MAITLAND</v>
          </cell>
          <cell r="E122" t="str">
            <v>Minister</v>
          </cell>
          <cell r="F122" t="str">
            <v>Control of African Olive weeds on cross tenure controlled crown reserves managed by Port Stephens and Maitland Council.</v>
          </cell>
          <cell r="G122" t="str">
            <v>PORT STEPHENS</v>
          </cell>
          <cell r="H122">
            <v>5319</v>
          </cell>
        </row>
        <row r="123">
          <cell r="A123">
            <v>220659</v>
          </cell>
          <cell r="B123" t="str">
            <v>Local Parks &amp; Reserves</v>
          </cell>
          <cell r="C123" t="str">
            <v>Windang Reserve</v>
          </cell>
          <cell r="D123" t="str">
            <v>CLM</v>
          </cell>
          <cell r="E123" t="str">
            <v>Wollongong City Council</v>
          </cell>
          <cell r="F123" t="str">
            <v>Control of weeds on the Windang Reserve, Wollongong.</v>
          </cell>
          <cell r="G123" t="str">
            <v>WOLLONGONG</v>
          </cell>
          <cell r="H123">
            <v>23100</v>
          </cell>
        </row>
        <row r="124">
          <cell r="A124">
            <v>220661</v>
          </cell>
          <cell r="B124" t="str">
            <v>Local Parks &amp; Reserves</v>
          </cell>
          <cell r="C124" t="str">
            <v>Wattle Flat Racecourse</v>
          </cell>
          <cell r="D124" t="str">
            <v>CLM</v>
          </cell>
          <cell r="E124" t="str">
            <v>Bathurst Regional Council</v>
          </cell>
          <cell r="F124" t="str">
            <v>Weed control equipment at the Wattle Flat Racecourse.</v>
          </cell>
          <cell r="G124" t="str">
            <v>BATHURST</v>
          </cell>
          <cell r="H124">
            <v>12980</v>
          </cell>
        </row>
        <row r="125">
          <cell r="A125">
            <v>220663</v>
          </cell>
          <cell r="B125" t="str">
            <v>Local Parks &amp; Reserves</v>
          </cell>
          <cell r="C125" t="str">
            <v>Jamieson</v>
          </cell>
          <cell r="D125" t="str">
            <v>CLM</v>
          </cell>
          <cell r="E125" t="str">
            <v>Northern Beaches Council</v>
          </cell>
          <cell r="F125" t="str">
            <v>Weed control at Jamieson Park, Narrabeen Lagoon, Northern Beaches.</v>
          </cell>
          <cell r="G125" t="str">
            <v>PITTWATER</v>
          </cell>
          <cell r="H125">
            <v>22000</v>
          </cell>
        </row>
        <row r="126">
          <cell r="A126">
            <v>220664</v>
          </cell>
          <cell r="B126" t="str">
            <v>Local Parks &amp; Reserves</v>
          </cell>
          <cell r="C126" t="str">
            <v>Lake George</v>
          </cell>
          <cell r="D126" t="str">
            <v>Devolved</v>
          </cell>
          <cell r="E126" t="str">
            <v>Yass Valley Council</v>
          </cell>
          <cell r="F126" t="str">
            <v>Control of priority weeds on the Lake George escarpment, Yass Valley.</v>
          </cell>
          <cell r="G126" t="str">
            <v>GOULBURN</v>
          </cell>
          <cell r="H126">
            <v>28050</v>
          </cell>
        </row>
        <row r="127">
          <cell r="A127">
            <v>220665</v>
          </cell>
          <cell r="B127" t="str">
            <v>Local Parks &amp; Reserves</v>
          </cell>
          <cell r="C127" t="str">
            <v>Reserve 72092 in the Parish of Yass</v>
          </cell>
          <cell r="D127" t="str">
            <v>Devolved</v>
          </cell>
          <cell r="E127" t="str">
            <v>Yass Valley Council</v>
          </cell>
          <cell r="F127" t="str">
            <v>Control of priority weed species on crown reserves within Yass Cemetery.</v>
          </cell>
          <cell r="G127" t="str">
            <v>GOULBURN</v>
          </cell>
          <cell r="H127">
            <v>3300</v>
          </cell>
        </row>
        <row r="128">
          <cell r="A128">
            <v>220666</v>
          </cell>
          <cell r="B128" t="str">
            <v>Local Parks &amp; Reserves</v>
          </cell>
          <cell r="C128" t="str">
            <v>Vacant Land Opposite Gilbert Grave</v>
          </cell>
          <cell r="D128" t="str">
            <v>CLM</v>
          </cell>
          <cell r="E128" t="str">
            <v>Yass Valley Council</v>
          </cell>
          <cell r="F128" t="str">
            <v>Control of the priority weeds on crown reserves opposite Gilbert Grave, Binalong.</v>
          </cell>
          <cell r="G128" t="str">
            <v>GOULBURN</v>
          </cell>
          <cell r="H128">
            <v>3300</v>
          </cell>
        </row>
        <row r="129">
          <cell r="A129">
            <v>220667</v>
          </cell>
          <cell r="B129" t="str">
            <v>Local Parks &amp; Reserves</v>
          </cell>
          <cell r="C129" t="str">
            <v>Bowning Rec Ground</v>
          </cell>
          <cell r="D129" t="str">
            <v>CLM</v>
          </cell>
          <cell r="E129" t="str">
            <v>Yass Valley Council</v>
          </cell>
          <cell r="F129" t="str">
            <v>Control of priority weeds in the Bowning Recreation Ground, Yass Valley</v>
          </cell>
          <cell r="G129" t="str">
            <v>GOULBURN</v>
          </cell>
          <cell r="H129">
            <v>3300</v>
          </cell>
        </row>
        <row r="130">
          <cell r="A130">
            <v>220669</v>
          </cell>
          <cell r="B130" t="str">
            <v>Local Parks &amp; Reserves</v>
          </cell>
          <cell r="C130" t="str">
            <v>Wee Jasper Reserve</v>
          </cell>
          <cell r="D130" t="str">
            <v>CLM</v>
          </cell>
          <cell r="E130" t="str">
            <v>Yass Valley Council</v>
          </cell>
          <cell r="F130" t="str">
            <v>Control of weeds at Wee Jasper Reserve</v>
          </cell>
          <cell r="G130" t="str">
            <v>GOULBURN</v>
          </cell>
          <cell r="H130">
            <v>2500</v>
          </cell>
        </row>
        <row r="131">
          <cell r="A131">
            <v>220671</v>
          </cell>
          <cell r="B131" t="str">
            <v>Local Parks &amp; Reserves</v>
          </cell>
          <cell r="C131" t="str">
            <v>Joe O'Connor Park</v>
          </cell>
          <cell r="D131" t="str">
            <v>CLM</v>
          </cell>
          <cell r="E131" t="str">
            <v>Yass Valley Council</v>
          </cell>
          <cell r="F131" t="str">
            <v>Control of weeds on the Yass River bank at Joe O'Connor Park, Yass.</v>
          </cell>
          <cell r="G131" t="str">
            <v>GOULBURN</v>
          </cell>
          <cell r="H131">
            <v>2500</v>
          </cell>
        </row>
        <row r="132">
          <cell r="A132">
            <v>220672</v>
          </cell>
          <cell r="B132" t="str">
            <v>Local Parks &amp; Reserves</v>
          </cell>
          <cell r="C132" t="str">
            <v>Old Yass Tip</v>
          </cell>
          <cell r="D132" t="str">
            <v>CLM</v>
          </cell>
          <cell r="E132" t="str">
            <v>Yass Valley Council</v>
          </cell>
          <cell r="F132" t="str">
            <v>Control priority weeds on crown land, Old Yass Tip.</v>
          </cell>
          <cell r="G132" t="str">
            <v>GOULBURN</v>
          </cell>
          <cell r="H132">
            <v>2500</v>
          </cell>
        </row>
        <row r="133">
          <cell r="A133">
            <v>220676</v>
          </cell>
          <cell r="B133" t="str">
            <v>Local Parks &amp; Reserves</v>
          </cell>
          <cell r="C133" t="str">
            <v>Wanaaring Tennis Club</v>
          </cell>
          <cell r="D133" t="str">
            <v>Wanaaring Rodeo And Gymkhana Club Inc</v>
          </cell>
          <cell r="E133" t="str">
            <v>Minister</v>
          </cell>
          <cell r="F133" t="str">
            <v>Upgrades and repairs to the Wanaaring Tennis Club building, fencing and lighting</v>
          </cell>
          <cell r="G133" t="str">
            <v>BARWON</v>
          </cell>
          <cell r="H133">
            <v>9022.7999999999993</v>
          </cell>
        </row>
        <row r="134">
          <cell r="A134">
            <v>220687</v>
          </cell>
          <cell r="B134" t="str">
            <v>Local Parks &amp; Reserves</v>
          </cell>
          <cell r="C134" t="str">
            <v>Manning Entrance State Park</v>
          </cell>
          <cell r="D134" t="str">
            <v>CLM</v>
          </cell>
          <cell r="E134" t="str">
            <v>Mid-Coast Council</v>
          </cell>
          <cell r="F134" t="str">
            <v>Control of weeds on Crown reserves, Harrington Beach and Manning Entrance State Parks</v>
          </cell>
          <cell r="G134" t="str">
            <v>MYALL LAKES</v>
          </cell>
          <cell r="H134">
            <v>29500</v>
          </cell>
        </row>
        <row r="135">
          <cell r="A135">
            <v>220688</v>
          </cell>
          <cell r="B135" t="str">
            <v>Local Parks &amp; Reserves</v>
          </cell>
          <cell r="C135" t="str">
            <v>Bass Point Reserve</v>
          </cell>
          <cell r="D135" t="str">
            <v>CLM</v>
          </cell>
          <cell r="E135" t="str">
            <v>Shellharbour City Council</v>
          </cell>
          <cell r="F135" t="str">
            <v>Control of weeds on Bass Point reserve, Shell Harbour.</v>
          </cell>
          <cell r="G135" t="str">
            <v>SHELLHARBOUR</v>
          </cell>
          <cell r="H135">
            <v>23650</v>
          </cell>
        </row>
        <row r="136">
          <cell r="A136">
            <v>220716</v>
          </cell>
          <cell r="B136" t="str">
            <v>Local Parks &amp; Reserves</v>
          </cell>
          <cell r="C136" t="str">
            <v>Moree Race Course</v>
          </cell>
          <cell r="D136" t="str">
            <v>CLM</v>
          </cell>
          <cell r="E136" t="str">
            <v>Moree Race Club Inc</v>
          </cell>
          <cell r="F136" t="str">
            <v>Co-funding for the demolition and construction of new accessible amenities block at Moree Racecourse.</v>
          </cell>
          <cell r="G136" t="str">
            <v>NORTHERN TABLELANDS</v>
          </cell>
          <cell r="H136">
            <v>229100.5</v>
          </cell>
        </row>
        <row r="137">
          <cell r="A137">
            <v>220717</v>
          </cell>
          <cell r="B137" t="str">
            <v>Showgrounds</v>
          </cell>
          <cell r="C137" t="str">
            <v>Camden Showground</v>
          </cell>
          <cell r="D137" t="str">
            <v>Camden Show Society Inc</v>
          </cell>
          <cell r="E137" t="str">
            <v>Minister</v>
          </cell>
          <cell r="F137" t="str">
            <v>Repairs and upgrades to existing infrastructure and community buildings at the Camden Showground.</v>
          </cell>
          <cell r="G137" t="str">
            <v>CAMDEN</v>
          </cell>
          <cell r="H137">
            <v>148720</v>
          </cell>
        </row>
        <row r="138">
          <cell r="A138">
            <v>220720</v>
          </cell>
          <cell r="B138" t="str">
            <v>Local Parks &amp; Reserves</v>
          </cell>
          <cell r="C138" t="str">
            <v>Allenby Park</v>
          </cell>
          <cell r="D138" t="str">
            <v>Devolved</v>
          </cell>
          <cell r="E138" t="str">
            <v>Northern Beaches Council</v>
          </cell>
          <cell r="F138" t="str">
            <v>Control of invasive weeds at Allenby Park reserve, Northern Beaches</v>
          </cell>
          <cell r="G138" t="str">
            <v>WAKEHURST</v>
          </cell>
          <cell r="H138">
            <v>44000</v>
          </cell>
        </row>
        <row r="139">
          <cell r="A139">
            <v>220721</v>
          </cell>
          <cell r="B139" t="str">
            <v>Local Parks &amp; Reserves</v>
          </cell>
          <cell r="C139" t="str">
            <v>Meroo Hall</v>
          </cell>
          <cell r="D139" t="str">
            <v>Meroo Public Hall Land Manager</v>
          </cell>
          <cell r="E139" t="str">
            <v>Meroo Public Hall Land Manager</v>
          </cell>
          <cell r="F139" t="str">
            <v xml:space="preserve">Roof repairs to the Meroo public hall in addition to upgrades to lighting, entry doors, solar panels and furnishings. </v>
          </cell>
          <cell r="G139" t="str">
            <v>DUBBO</v>
          </cell>
          <cell r="H139">
            <v>50285</v>
          </cell>
        </row>
        <row r="140">
          <cell r="A140">
            <v>220726</v>
          </cell>
          <cell r="B140" t="str">
            <v>Local Parks &amp; Reserves</v>
          </cell>
          <cell r="C140" t="str">
            <v>Lake Park</v>
          </cell>
          <cell r="D140" t="str">
            <v>CLM</v>
          </cell>
          <cell r="E140" t="str">
            <v>Northern Beaches Council</v>
          </cell>
          <cell r="F140" t="str">
            <v>Weed Control at Lake Park, North Narrabeen.</v>
          </cell>
          <cell r="G140" t="str">
            <v>PITTWATER</v>
          </cell>
          <cell r="H140">
            <v>29700</v>
          </cell>
        </row>
        <row r="141">
          <cell r="A141">
            <v>220735</v>
          </cell>
          <cell r="B141" t="str">
            <v>Local Parks &amp; Reserves</v>
          </cell>
          <cell r="C141" t="str">
            <v>Manning Entrance State Park</v>
          </cell>
          <cell r="D141" t="str">
            <v>CLM</v>
          </cell>
          <cell r="E141" t="str">
            <v>Mid-Coast Council</v>
          </cell>
          <cell r="F141" t="str">
            <v>Control of weeds at the Manning Entrance State Park, Manning Point.</v>
          </cell>
          <cell r="G141" t="str">
            <v>MYALL LAKES</v>
          </cell>
          <cell r="H141">
            <v>21450</v>
          </cell>
        </row>
        <row r="142">
          <cell r="A142">
            <v>220737</v>
          </cell>
          <cell r="B142" t="str">
            <v>Local Parks &amp; Reserves</v>
          </cell>
          <cell r="C142" t="str">
            <v>Reserve 210 in the Parish of Dahwilly</v>
          </cell>
          <cell r="D142" t="str">
            <v>Local Land Services</v>
          </cell>
          <cell r="E142" t="str">
            <v>Minister</v>
          </cell>
          <cell r="F142" t="str">
            <v>Control of weeds on Crown Reserves in the Pretty Pine area, Deniliquin.</v>
          </cell>
          <cell r="G142" t="str">
            <v>MURRAY</v>
          </cell>
          <cell r="H142">
            <v>19205</v>
          </cell>
        </row>
        <row r="143">
          <cell r="A143">
            <v>220739</v>
          </cell>
          <cell r="B143" t="str">
            <v>Local Parks &amp; Reserves</v>
          </cell>
          <cell r="C143" t="str">
            <v>Harrington Beach State Park</v>
          </cell>
          <cell r="D143" t="str">
            <v>CLM</v>
          </cell>
          <cell r="E143" t="str">
            <v>Mid-Coast Council</v>
          </cell>
          <cell r="F143" t="str">
            <v>Fox control at Harrington Beach, Port Macquarie</v>
          </cell>
          <cell r="G143" t="str">
            <v>PORT MACQUARIE</v>
          </cell>
          <cell r="H143">
            <v>16500</v>
          </cell>
        </row>
        <row r="144">
          <cell r="A144">
            <v>220752</v>
          </cell>
          <cell r="B144" t="str">
            <v>Local Parks &amp; Reserves</v>
          </cell>
          <cell r="C144" t="str">
            <v>Wellington Caves</v>
          </cell>
          <cell r="D144" t="str">
            <v>CLM</v>
          </cell>
          <cell r="E144" t="str">
            <v>Dubbo Regional Council</v>
          </cell>
          <cell r="F144" t="str">
            <v>A replacement staircase to access Thunder Cave, at Wellington Caves.</v>
          </cell>
          <cell r="G144" t="str">
            <v>DUBBO</v>
          </cell>
          <cell r="H144">
            <v>22000</v>
          </cell>
        </row>
        <row r="145">
          <cell r="A145">
            <v>220759</v>
          </cell>
          <cell r="B145" t="str">
            <v>Local Parks &amp; Reserves</v>
          </cell>
          <cell r="C145" t="str">
            <v>Reserve 39653 in the Parish of Nandabah</v>
          </cell>
          <cell r="D145" t="str">
            <v>North Coast Local Land Services</v>
          </cell>
          <cell r="E145" t="str">
            <v>Minister</v>
          </cell>
          <cell r="F145" t="str">
            <v>Control of invasive weeds on Crown reserves in Rappville.</v>
          </cell>
          <cell r="G145" t="str">
            <v>CLARENCE</v>
          </cell>
          <cell r="H145">
            <v>8800</v>
          </cell>
        </row>
        <row r="146">
          <cell r="A146">
            <v>220765</v>
          </cell>
          <cell r="B146" t="str">
            <v>Local Parks &amp; Reserves</v>
          </cell>
          <cell r="C146" t="str">
            <v>Lake Talbot Reserve</v>
          </cell>
          <cell r="D146" t="str">
            <v>CLM</v>
          </cell>
          <cell r="E146" t="str">
            <v>Narrandera Shire Council</v>
          </cell>
          <cell r="F146" t="str">
            <v>Upgrades to stairs, walking trails, BBQ Shelter and seating at Lake Talbot reserve, Narrandera.</v>
          </cell>
          <cell r="G146" t="str">
            <v>COOTAMUNDRA</v>
          </cell>
          <cell r="H146">
            <v>173985</v>
          </cell>
        </row>
        <row r="147">
          <cell r="A147">
            <v>220769</v>
          </cell>
          <cell r="B147" t="str">
            <v>Local Parks &amp; Reserves</v>
          </cell>
          <cell r="C147" t="str">
            <v>North Shore</v>
          </cell>
          <cell r="D147" t="str">
            <v>Northside Progress Association Inc</v>
          </cell>
          <cell r="E147" t="str">
            <v>Minister</v>
          </cell>
          <cell r="F147" t="str">
            <v>Weed control on the North Drive Sand Dunes, North Shore reserve, Port Macquarie.</v>
          </cell>
          <cell r="G147" t="str">
            <v>PORT MACQUARIE</v>
          </cell>
          <cell r="H147">
            <v>29920</v>
          </cell>
        </row>
        <row r="148">
          <cell r="A148">
            <v>220772</v>
          </cell>
          <cell r="B148" t="str">
            <v>Local Parks &amp; Reserves</v>
          </cell>
          <cell r="C148" t="str">
            <v>Moore Reserve</v>
          </cell>
          <cell r="D148" t="str">
            <v>CLM</v>
          </cell>
          <cell r="E148" t="str">
            <v>Georges River Council</v>
          </cell>
          <cell r="F148" t="str">
            <v>Control of foxs and wild cats on crown reserves in Oatley, Peakhurst, Riverwood, Hurstville Grove and Lugamo.</v>
          </cell>
          <cell r="G148" t="str">
            <v>OATLEY</v>
          </cell>
          <cell r="H148">
            <v>30000</v>
          </cell>
        </row>
        <row r="149">
          <cell r="A149">
            <v>220774</v>
          </cell>
          <cell r="B149" t="str">
            <v>Local Parks &amp; Reserves</v>
          </cell>
          <cell r="C149" t="str">
            <v>Moss Vale Recreation Ground Reserve</v>
          </cell>
          <cell r="D149" t="str">
            <v>Moss Vale Recreation Ground Reserve Land Manager</v>
          </cell>
          <cell r="E149" t="str">
            <v>Moss Vale Recreation Ground Reserve Land Manager</v>
          </cell>
          <cell r="F149" t="str">
            <v>Control of weeds including at the Moss Vale Recreation Reserve, Berrima.</v>
          </cell>
          <cell r="G149" t="str">
            <v>GOULBURN</v>
          </cell>
          <cell r="H149">
            <v>29700</v>
          </cell>
        </row>
        <row r="150">
          <cell r="A150">
            <v>220776</v>
          </cell>
          <cell r="B150" t="str">
            <v>Local Parks &amp; Reserves</v>
          </cell>
          <cell r="C150" t="str">
            <v>Tathra Beach Reserve</v>
          </cell>
          <cell r="D150" t="str">
            <v>CLM</v>
          </cell>
          <cell r="E150" t="str">
            <v>Bega Valley Shire Council</v>
          </cell>
          <cell r="F150" t="str">
            <v>Repair and upgrades to the Green Shed on Andy Pool Drive, Tathra Beach Reserve.</v>
          </cell>
          <cell r="G150" t="str">
            <v>BEGA</v>
          </cell>
          <cell r="H150">
            <v>27450</v>
          </cell>
        </row>
        <row r="151">
          <cell r="A151">
            <v>220780</v>
          </cell>
          <cell r="B151" t="str">
            <v>Local Parks &amp; Reserves</v>
          </cell>
          <cell r="C151" t="str">
            <v>Louth Recreation Ground &amp; Racecourse Reserve</v>
          </cell>
          <cell r="D151" t="str">
            <v>CLM</v>
          </cell>
          <cell r="E151" t="str">
            <v>Louth Turf Club</v>
          </cell>
          <cell r="F151" t="str">
            <v>Construction of a new amenities block at the Louth Turf Club.</v>
          </cell>
          <cell r="G151" t="str">
            <v>BARWON</v>
          </cell>
          <cell r="H151">
            <v>196612</v>
          </cell>
        </row>
        <row r="152">
          <cell r="A152">
            <v>220781</v>
          </cell>
          <cell r="B152" t="str">
            <v>Local Parks &amp; Reserves</v>
          </cell>
          <cell r="C152" t="str">
            <v>Tingha Recreation Reserve</v>
          </cell>
          <cell r="D152" t="str">
            <v>Tingha Recreation Reserve Land Manager</v>
          </cell>
          <cell r="E152" t="str">
            <v>Tingha Recreation Reserve Land Manager</v>
          </cell>
          <cell r="F152" t="str">
            <v>Upgrade to the amenities and install security cameras on the Tingha Recreation Reserve.</v>
          </cell>
          <cell r="G152" t="str">
            <v>NORTHERN TABLELANDS</v>
          </cell>
          <cell r="H152">
            <v>10062</v>
          </cell>
        </row>
        <row r="153">
          <cell r="A153">
            <v>220787</v>
          </cell>
          <cell r="B153" t="str">
            <v>Local Parks &amp; Reserves</v>
          </cell>
          <cell r="C153" t="str">
            <v>Reserve 20743 in the Parish of Maitland</v>
          </cell>
          <cell r="D153" t="str">
            <v>CLM</v>
          </cell>
          <cell r="E153" t="str">
            <v>Maitland City Council</v>
          </cell>
          <cell r="F153" t="str">
            <v>Upgrade the Maitland Gaol chapel to improve public safety</v>
          </cell>
          <cell r="G153" t="str">
            <v>MAITLAND</v>
          </cell>
          <cell r="H153">
            <v>174218</v>
          </cell>
        </row>
        <row r="154">
          <cell r="A154">
            <v>220806</v>
          </cell>
          <cell r="B154" t="str">
            <v>Local Parks &amp; Reserves</v>
          </cell>
          <cell r="C154" t="str">
            <v>Reserve 987 in the Parish of Currabunganung</v>
          </cell>
          <cell r="D154" t="str">
            <v>Local Land Services</v>
          </cell>
          <cell r="E154" t="str">
            <v>Minister</v>
          </cell>
          <cell r="F154" t="str">
            <v>Control of weeds on travelling reserves managed by Murray Local Land Services, Deniliquin.</v>
          </cell>
          <cell r="G154" t="str">
            <v>MURRAY</v>
          </cell>
          <cell r="H154">
            <v>28845</v>
          </cell>
        </row>
        <row r="155">
          <cell r="A155">
            <v>220836</v>
          </cell>
          <cell r="B155" t="str">
            <v>Local Parks &amp; Reserves</v>
          </cell>
          <cell r="C155" t="str">
            <v>Calarie Recreation Reserve</v>
          </cell>
          <cell r="D155" t="str">
            <v>Calarie Recreation Reserve Land Manager</v>
          </cell>
          <cell r="E155" t="str">
            <v>Calarie Recreation Reserve Land Manager</v>
          </cell>
          <cell r="F155" t="str">
            <v>Amenities upgrade on the Calarie Recreation Reserve, Forbes.</v>
          </cell>
          <cell r="G155" t="str">
            <v>ORANGE</v>
          </cell>
          <cell r="H155">
            <v>48048</v>
          </cell>
        </row>
        <row r="156">
          <cell r="A156">
            <v>220839</v>
          </cell>
          <cell r="B156" t="str">
            <v>Local Parks &amp; Reserves</v>
          </cell>
          <cell r="C156" t="str">
            <v>Thora Hall &amp; Recreation</v>
          </cell>
          <cell r="D156" t="str">
            <v>CLM</v>
          </cell>
          <cell r="E156" t="str">
            <v>Bellingen Shire Council</v>
          </cell>
          <cell r="F156" t="str">
            <v xml:space="preserve">Repairs and upgrades to the Thora Community Hall including </v>
          </cell>
          <cell r="G156" t="str">
            <v>OXLEY</v>
          </cell>
          <cell r="H156">
            <v>38041</v>
          </cell>
        </row>
        <row r="157">
          <cell r="A157">
            <v>220850</v>
          </cell>
          <cell r="B157" t="str">
            <v>Local Parks &amp; Reserves</v>
          </cell>
          <cell r="C157" t="str">
            <v>Glenbawn State Park(Former Sra)</v>
          </cell>
          <cell r="D157" t="str">
            <v>NSW Crown Holiday Parks Land Manager</v>
          </cell>
          <cell r="E157" t="str">
            <v>NSW Crown Holiday Parks Land Manager</v>
          </cell>
          <cell r="F157" t="str">
            <v>Repairs to the access road to Glenbawn Dam State Recreation park.</v>
          </cell>
          <cell r="G157" t="str">
            <v>UPPER HUNTER</v>
          </cell>
          <cell r="H157">
            <v>172425</v>
          </cell>
        </row>
        <row r="158">
          <cell r="A158">
            <v>220861</v>
          </cell>
          <cell r="B158" t="str">
            <v>Local Parks &amp; Reserves</v>
          </cell>
          <cell r="C158" t="str">
            <v>Minnie Water Foreshore Reserve</v>
          </cell>
          <cell r="D158" t="str">
            <v>CLM</v>
          </cell>
          <cell r="E158" t="str">
            <v>Clarence Valley Council</v>
          </cell>
          <cell r="F158" t="str">
            <v>Control of weeds on various Crown Reserves within the Clarence Valley LGA.</v>
          </cell>
          <cell r="G158" t="str">
            <v>CLARENCE</v>
          </cell>
          <cell r="H158">
            <v>30515</v>
          </cell>
        </row>
        <row r="159">
          <cell r="A159">
            <v>220864</v>
          </cell>
          <cell r="B159" t="str">
            <v>Local Parks &amp; Reserves</v>
          </cell>
          <cell r="C159" t="str">
            <v>Pooncarie Outpatients Clinic</v>
          </cell>
          <cell r="D159" t="str">
            <v>Pooncarie Hospital Reserve Land Manager</v>
          </cell>
          <cell r="E159" t="str">
            <v>Pooncarie Hospital Reserve Land Manager</v>
          </cell>
          <cell r="F159" t="str">
            <v>Repair and upkeep of facilities at Pooncarie Hospital Reserve.</v>
          </cell>
          <cell r="G159" t="str">
            <v>MURRAY</v>
          </cell>
          <cell r="H159">
            <v>98775</v>
          </cell>
        </row>
        <row r="160">
          <cell r="A160">
            <v>220866</v>
          </cell>
          <cell r="B160" t="str">
            <v>Local Parks &amp; Reserves</v>
          </cell>
          <cell r="C160" t="str">
            <v>Lacmalac Soldiers Memorial Hall</v>
          </cell>
          <cell r="D160" t="str">
            <v>Lacmalac Public Hall Land Manager</v>
          </cell>
          <cell r="E160" t="str">
            <v>Lacmalac Public Hall Land Manager</v>
          </cell>
          <cell r="F160" t="str">
            <v>Kitchen upgrades &amp; install a concrete slab enabling wheel chair access at the Lacmalac Soldiers Memorial Hall.</v>
          </cell>
          <cell r="G160" t="str">
            <v>WAGGA WAGGA</v>
          </cell>
          <cell r="H160">
            <v>23727</v>
          </cell>
        </row>
        <row r="161">
          <cell r="A161">
            <v>220870</v>
          </cell>
          <cell r="B161" t="str">
            <v>Local Parks &amp; Reserves</v>
          </cell>
          <cell r="C161" t="str">
            <v>Helensburgh Station Reserve</v>
          </cell>
          <cell r="D161" t="str">
            <v>CLM</v>
          </cell>
          <cell r="E161" t="str">
            <v>Helensburgh &amp; District Landcare Group Inc</v>
          </cell>
          <cell r="F161" t="str">
            <v>Control of weeds of national significance on the Helensburgh Station Reserve, Helensburgh.</v>
          </cell>
          <cell r="G161" t="str">
            <v>HEATHCOTE</v>
          </cell>
          <cell r="H161">
            <v>6820</v>
          </cell>
        </row>
        <row r="162">
          <cell r="A162">
            <v>220888</v>
          </cell>
          <cell r="B162" t="str">
            <v>Showgrounds</v>
          </cell>
          <cell r="C162" t="str">
            <v>Mendooran Showground</v>
          </cell>
          <cell r="D162" t="str">
            <v>CLM</v>
          </cell>
          <cell r="E162" t="str">
            <v>Mendooran P.A. &amp; H. Association Inc.</v>
          </cell>
          <cell r="F162" t="str">
            <v>Replace existing horse shed to include a lockable horse office at the Mendooran Showground.</v>
          </cell>
          <cell r="G162" t="str">
            <v>BARWON</v>
          </cell>
          <cell r="H162">
            <v>29450</v>
          </cell>
        </row>
        <row r="163">
          <cell r="A163">
            <v>220892</v>
          </cell>
          <cell r="B163" t="str">
            <v>Local Parks &amp; Reserves</v>
          </cell>
          <cell r="C163" t="str">
            <v>Gol Gol Forest Reserve</v>
          </cell>
          <cell r="D163" t="str">
            <v>Bottle Bend Reserve Land Manager</v>
          </cell>
          <cell r="E163" t="str">
            <v>Bottle Bend Reserve Land Manager</v>
          </cell>
          <cell r="F163" t="str">
            <v>Road and track upgrades at the Gol Gol Forest reserve, Monak.</v>
          </cell>
          <cell r="G163" t="str">
            <v>MURRAY</v>
          </cell>
          <cell r="H163">
            <v>28938</v>
          </cell>
        </row>
        <row r="164">
          <cell r="A164">
            <v>220893</v>
          </cell>
          <cell r="B164" t="str">
            <v>Local Parks &amp; Reserves</v>
          </cell>
          <cell r="C164" t="str">
            <v>Mitchells Island Literary Institute Inc.</v>
          </cell>
          <cell r="D164" t="str">
            <v>CLM</v>
          </cell>
          <cell r="E164" t="str">
            <v>Mitchells Island Literary Institute Inc</v>
          </cell>
          <cell r="F164" t="str">
            <v>Replace weatherboards and paint the Mitchells Island Literary Institute Hall, Mitchells Island.</v>
          </cell>
          <cell r="G164" t="str">
            <v>MYALL LAKES</v>
          </cell>
          <cell r="H164">
            <v>73000</v>
          </cell>
        </row>
        <row r="165">
          <cell r="A165">
            <v>220894</v>
          </cell>
          <cell r="B165" t="str">
            <v>Showgrounds</v>
          </cell>
          <cell r="C165" t="str">
            <v>Ganmain Showground</v>
          </cell>
          <cell r="D165" t="str">
            <v>Ganmain Showground Land Manager</v>
          </cell>
          <cell r="E165" t="str">
            <v>Ganmain Showground Land Manager</v>
          </cell>
          <cell r="F165" t="str">
            <v>Replace benchtops and concrete under the awning of the Lifestyle Pavilion at the Ganmain Showground.</v>
          </cell>
          <cell r="G165" t="str">
            <v>COOTAMUNDRA</v>
          </cell>
          <cell r="H165">
            <v>18097</v>
          </cell>
        </row>
        <row r="166">
          <cell r="A166">
            <v>220896</v>
          </cell>
          <cell r="B166" t="str">
            <v>Showgrounds</v>
          </cell>
          <cell r="C166" t="str">
            <v>Ashford Showground Trust</v>
          </cell>
          <cell r="D166" t="str">
            <v>Ashford Showground Land Manager</v>
          </cell>
          <cell r="E166" t="str">
            <v>Ashford Showground Land Manager</v>
          </cell>
          <cell r="F166" t="str">
            <v>Remove an old pit toilet to be replaced by a storage shed and horse stalls at the Ashford Showground.</v>
          </cell>
          <cell r="G166" t="str">
            <v>NORTHERN TABLELANDS</v>
          </cell>
          <cell r="H166">
            <v>47401</v>
          </cell>
        </row>
        <row r="167">
          <cell r="A167">
            <v>220905</v>
          </cell>
          <cell r="B167" t="str">
            <v>Local Parks &amp; Reserves</v>
          </cell>
          <cell r="C167" t="str">
            <v>Neville Public Hall Reserve Trust</v>
          </cell>
          <cell r="D167" t="str">
            <v>Neville Public Hall Reserve Land Manager</v>
          </cell>
          <cell r="E167" t="str">
            <v>Neville Public Hall Reserve Land Manager</v>
          </cell>
          <cell r="F167" t="str">
            <v>Roof replacement to the Neville Public Hall, Neville.</v>
          </cell>
          <cell r="G167" t="str">
            <v>BATHURST</v>
          </cell>
          <cell r="H167">
            <v>44450</v>
          </cell>
        </row>
        <row r="168">
          <cell r="A168">
            <v>220919</v>
          </cell>
          <cell r="B168" t="str">
            <v>Local Parks &amp; Reserves</v>
          </cell>
          <cell r="C168" t="str">
            <v>Beeby Park</v>
          </cell>
          <cell r="D168" t="str">
            <v>CLM</v>
          </cell>
          <cell r="E168" t="str">
            <v>Northern Beaches Council</v>
          </cell>
          <cell r="F168" t="str">
            <v>Control of weeds at Beeby Park, Mona Vale, Northern Beaches.</v>
          </cell>
          <cell r="G168" t="str">
            <v>PITTWATER</v>
          </cell>
          <cell r="H168">
            <v>12000</v>
          </cell>
        </row>
        <row r="169">
          <cell r="A169">
            <v>220920</v>
          </cell>
          <cell r="B169" t="str">
            <v>Local Parks &amp; Reserves</v>
          </cell>
          <cell r="C169" t="str">
            <v>Griffith Park</v>
          </cell>
          <cell r="D169" t="str">
            <v>CLM</v>
          </cell>
          <cell r="E169" t="str">
            <v>Northern Beaches Council</v>
          </cell>
          <cell r="F169" t="str">
            <v>Control invasive weeds within the dunes to maintain visitor access at Griffith Park, Collaroy, Northern Beaches.</v>
          </cell>
          <cell r="G169" t="str">
            <v>WAKEHURST</v>
          </cell>
          <cell r="H169">
            <v>10000</v>
          </cell>
        </row>
        <row r="170">
          <cell r="A170">
            <v>220921</v>
          </cell>
          <cell r="B170" t="str">
            <v>Local Parks &amp; Reserves</v>
          </cell>
          <cell r="C170" t="str">
            <v>Governor Phillip Park (Part)</v>
          </cell>
          <cell r="D170" t="str">
            <v>CLM</v>
          </cell>
          <cell r="E170" t="str">
            <v>Northern Beaches Council</v>
          </cell>
          <cell r="F170" t="str">
            <v>Control of weeds to maintain natural areas of Governor Phillip Reserve, Palm Beach, Northern Beaches.</v>
          </cell>
          <cell r="G170" t="str">
            <v>PITTWATER</v>
          </cell>
          <cell r="H170">
            <v>133100</v>
          </cell>
        </row>
        <row r="171">
          <cell r="A171">
            <v>220927</v>
          </cell>
          <cell r="B171" t="str">
            <v>Local Parks &amp; Reserves</v>
          </cell>
          <cell r="C171" t="str">
            <v>Old Pambula Court House Reserve</v>
          </cell>
          <cell r="D171" t="str">
            <v>CLM</v>
          </cell>
          <cell r="E171" t="str">
            <v>Bega Valley Shire Council</v>
          </cell>
          <cell r="F171" t="str">
            <v>Roof upgrade to the Old Pambula Courthouse and associated structural repairs, Pambula.</v>
          </cell>
          <cell r="G171" t="str">
            <v>BEGA</v>
          </cell>
          <cell r="H171">
            <v>230000</v>
          </cell>
        </row>
        <row r="172">
          <cell r="A172">
            <v>220928</v>
          </cell>
          <cell r="B172" t="str">
            <v>Local Parks &amp; Reserves</v>
          </cell>
          <cell r="C172" t="str">
            <v>Reserve 19564 in the Parish of Purdanima</v>
          </cell>
          <cell r="D172" t="str">
            <v>PRMFP Lands Office - HAY</v>
          </cell>
          <cell r="E172" t="str">
            <v>Minister</v>
          </cell>
          <cell r="F172" t="str">
            <v>Weed control of African Boxhorn on Travelling Stock Reserves managed by Murray Local Land Services, Deniliquin.</v>
          </cell>
          <cell r="G172" t="str">
            <v>MURRAY</v>
          </cell>
          <cell r="H172">
            <v>30423</v>
          </cell>
        </row>
        <row r="173">
          <cell r="A173">
            <v>220931</v>
          </cell>
          <cell r="B173" t="str">
            <v>Local Parks &amp; Reserves</v>
          </cell>
          <cell r="C173" t="str">
            <v>Main Camp Recreation Ground</v>
          </cell>
          <cell r="D173" t="str">
            <v>Main Camp Recreation Reserve Land Manager</v>
          </cell>
          <cell r="E173" t="str">
            <v>Main Camp Recreation Reserve Land Manager</v>
          </cell>
          <cell r="F173" t="str">
            <v>Landscape/safety upgrade to the surrounds of the tennis courts at Main Camp Recreation reserve, Upper Rouchel.</v>
          </cell>
          <cell r="G173" t="str">
            <v>UPPER HUNTER</v>
          </cell>
          <cell r="H173">
            <v>3916</v>
          </cell>
        </row>
        <row r="174">
          <cell r="A174">
            <v>220939</v>
          </cell>
          <cell r="B174" t="str">
            <v>Local Parks &amp; Reserves</v>
          </cell>
          <cell r="C174" t="str">
            <v>Reserve 170128 in the Parish of Wallarah</v>
          </cell>
          <cell r="D174" t="str">
            <v>CLM</v>
          </cell>
          <cell r="E174" t="str">
            <v>Marine Rescue NSW</v>
          </cell>
          <cell r="F174" t="str">
            <v>Rebuild a storm damaged jetty and install a floating pontoon at Marine Rescue, Swansea Heads.</v>
          </cell>
          <cell r="G174" t="str">
            <v>SWANSEA</v>
          </cell>
          <cell r="H174">
            <v>135850</v>
          </cell>
        </row>
        <row r="175">
          <cell r="A175">
            <v>220943</v>
          </cell>
          <cell r="B175" t="str">
            <v>Local Parks &amp; Reserves</v>
          </cell>
          <cell r="C175" t="str">
            <v>Marine Rescue Lemon Tree Passage</v>
          </cell>
          <cell r="D175" t="str">
            <v>CLM</v>
          </cell>
          <cell r="E175" t="str">
            <v>Marine Rescue NSW</v>
          </cell>
          <cell r="F175" t="str">
            <v>Replacement of Marine Rescue communications tower at Lemmon Tree Passage, Port Stephens.</v>
          </cell>
          <cell r="G175" t="str">
            <v>PORT STEPHENS</v>
          </cell>
          <cell r="H175">
            <v>104158</v>
          </cell>
        </row>
        <row r="176">
          <cell r="A176">
            <v>220960</v>
          </cell>
          <cell r="B176" t="str">
            <v>Local Parks &amp; Reserves</v>
          </cell>
          <cell r="C176" t="str">
            <v>Reserve 90835 in the Parish of Terranora</v>
          </cell>
          <cell r="D176" t="str">
            <v>CLM</v>
          </cell>
          <cell r="E176" t="str">
            <v>Tweed Shire Council</v>
          </cell>
          <cell r="F176" t="str">
            <v xml:space="preserve">Pest control of wild dogs, foxes, feral cats, rabbits, hares and deer on within Tweed Coast Regional Crown Reserves. </v>
          </cell>
          <cell r="G176" t="str">
            <v>TWEED</v>
          </cell>
          <cell r="H176">
            <v>47423</v>
          </cell>
        </row>
        <row r="177">
          <cell r="A177">
            <v>220962</v>
          </cell>
          <cell r="B177" t="str">
            <v>Commons</v>
          </cell>
          <cell r="C177" t="str">
            <v>All Land Covered By R56146 And R84334 Etc</v>
          </cell>
          <cell r="D177" t="str">
            <v>PRMFP Lands Office - GOULBURN</v>
          </cell>
          <cell r="E177" t="str">
            <v>Minister</v>
          </cell>
          <cell r="F177" t="str">
            <v>Weed Control of Cockspur Coral Tree within the Macleay River Mid Estuary, Kempsey shire council area.</v>
          </cell>
          <cell r="G177" t="str">
            <v>BEGA</v>
          </cell>
          <cell r="H177">
            <v>22000</v>
          </cell>
        </row>
        <row r="178">
          <cell r="A178">
            <v>220963</v>
          </cell>
          <cell r="B178" t="str">
            <v>Local Parks &amp; Reserves</v>
          </cell>
          <cell r="C178" t="str">
            <v>Reserve 88723 in the Parish of Arakoon</v>
          </cell>
          <cell r="D178" t="str">
            <v>PRMFP Lands Office - GRAFTON</v>
          </cell>
          <cell r="E178" t="str">
            <v>Minister</v>
          </cell>
          <cell r="F178" t="str">
            <v>Coastal weed control on Middle Head, Grassy Head &amp; Stuarts Point, Kempsey Shire Council area</v>
          </cell>
          <cell r="G178" t="str">
            <v>OXLEY</v>
          </cell>
          <cell r="H178">
            <v>27500</v>
          </cell>
        </row>
        <row r="179">
          <cell r="A179">
            <v>220964</v>
          </cell>
          <cell r="B179" t="str">
            <v>Commons</v>
          </cell>
          <cell r="C179" t="str">
            <v>Kemp Street Boat Ramp Reserve</v>
          </cell>
          <cell r="D179" t="str">
            <v>CLM</v>
          </cell>
          <cell r="E179" t="str">
            <v>Kempsey Shire Council</v>
          </cell>
          <cell r="F179" t="str">
            <v>Weed Control on Crown reserves within the Macleay River catchment area, Kempsey shire council.</v>
          </cell>
          <cell r="G179" t="str">
            <v>OXLEY</v>
          </cell>
          <cell r="H179">
            <v>44000</v>
          </cell>
        </row>
        <row r="180">
          <cell r="A180">
            <v>220971</v>
          </cell>
          <cell r="B180" t="str">
            <v>Local Parks &amp; Reserves</v>
          </cell>
          <cell r="C180" t="str">
            <v>Reserve 67474 in the Parish of Anderson</v>
          </cell>
          <cell r="D180" t="str">
            <v>Local Lands Services</v>
          </cell>
          <cell r="E180" t="str">
            <v>Minister</v>
          </cell>
          <cell r="F180" t="str">
            <v>Weed control on Travelling Stock Reserves managed by Local Land Services, Swan Vale.</v>
          </cell>
          <cell r="G180" t="str">
            <v>NORTHERN TABLELANDS</v>
          </cell>
          <cell r="H180">
            <v>30000</v>
          </cell>
        </row>
        <row r="181">
          <cell r="A181">
            <v>220985</v>
          </cell>
          <cell r="B181" t="str">
            <v>Local Parks &amp; Reserves</v>
          </cell>
          <cell r="C181" t="str">
            <v>Wattle Flat Heritage Lands</v>
          </cell>
          <cell r="D181" t="str">
            <v>Wattle Flat Heritage Lands Land Manager</v>
          </cell>
          <cell r="E181" t="str">
            <v>Wattle Flat Heritage Lands Land Manager</v>
          </cell>
          <cell r="F181" t="str">
            <v>Weed control on Wattle Flat Heritage Lands reserve, Wattle Flat.</v>
          </cell>
          <cell r="G181" t="str">
            <v>BATHURST</v>
          </cell>
          <cell r="H181">
            <v>19800</v>
          </cell>
        </row>
        <row r="182">
          <cell r="A182">
            <v>220987</v>
          </cell>
          <cell r="B182" t="str">
            <v>Local Parks &amp; Reserves</v>
          </cell>
          <cell r="C182" t="str">
            <v>Old Pambula Court House Reserve</v>
          </cell>
          <cell r="D182" t="str">
            <v>CLM</v>
          </cell>
          <cell r="E182" t="str">
            <v>Bega Valley Shire Council</v>
          </cell>
          <cell r="F182" t="str">
            <v>Develop a conservation management plan for the Old Pambula Courthouse Building, Bega Valley Shire Council.</v>
          </cell>
          <cell r="G182" t="str">
            <v>BEGA</v>
          </cell>
          <cell r="H182">
            <v>5500</v>
          </cell>
        </row>
        <row r="183">
          <cell r="A183">
            <v>220994</v>
          </cell>
          <cell r="B183" t="str">
            <v>Local Parks &amp; Reserves</v>
          </cell>
          <cell r="C183" t="str">
            <v>Nullamanna Public Hall &amp; Recreation Reserve</v>
          </cell>
          <cell r="D183" t="str">
            <v>Nullamanna Reserve Land Manager</v>
          </cell>
          <cell r="E183" t="str">
            <v>Nullamanna Reserve Land Manager</v>
          </cell>
          <cell r="F183" t="str">
            <v>Stage 1 Hall area extension to house a future kitchen upgrade, amenities upgrade and  ground maintenance equipment for the Nullamanna Public Hall and Recreation reserve, Nullamanna.</v>
          </cell>
          <cell r="G183" t="str">
            <v>NORTHERN TABLELANDS</v>
          </cell>
          <cell r="H183">
            <v>152636</v>
          </cell>
        </row>
        <row r="184">
          <cell r="A184">
            <v>220996</v>
          </cell>
          <cell r="B184" t="str">
            <v>State Parks</v>
          </cell>
          <cell r="C184" t="str">
            <v>Zig Zag Railway Reserve</v>
          </cell>
          <cell r="D184" t="str">
            <v>CLM</v>
          </cell>
          <cell r="E184" t="str">
            <v>Zig Zag Railway Co-Op Ltd</v>
          </cell>
          <cell r="F184" t="str">
            <v>The construction of safety fences and the repair of emergency access roads on The Zig Zag Railway Reserve, Clarence.</v>
          </cell>
          <cell r="G184" t="str">
            <v>BATHURST</v>
          </cell>
          <cell r="H184">
            <v>141988</v>
          </cell>
        </row>
        <row r="185">
          <cell r="A185">
            <v>221000</v>
          </cell>
          <cell r="B185" t="str">
            <v>Local Parks &amp; Reserves</v>
          </cell>
          <cell r="C185" t="str">
            <v>Reserve 42162 in the Parish of Nallam</v>
          </cell>
          <cell r="D185" t="str">
            <v>PRMFP Lands Office - HAY</v>
          </cell>
          <cell r="E185" t="str">
            <v>Minister</v>
          </cell>
          <cell r="F185" t="str">
            <v>Control of Tiger Pear on Travelling Stock Reserves, Mathoura.</v>
          </cell>
          <cell r="G185" t="str">
            <v>MURRAY</v>
          </cell>
          <cell r="H185">
            <v>9155</v>
          </cell>
        </row>
        <row r="186">
          <cell r="A186">
            <v>221002</v>
          </cell>
          <cell r="B186" t="str">
            <v>Showgrounds</v>
          </cell>
          <cell r="C186" t="str">
            <v>Gresford Park</v>
          </cell>
          <cell r="D186" t="str">
            <v>Gresford Park Land Manager</v>
          </cell>
          <cell r="E186" t="str">
            <v>Gresford Park Land Manager</v>
          </cell>
          <cell r="F186" t="str">
            <v>Upgrade and repair existing kitchen facilities at the Gresford Park Hall, East Gresford.</v>
          </cell>
          <cell r="G186" t="str">
            <v>UPPER HUNTER</v>
          </cell>
          <cell r="H186">
            <v>157080</v>
          </cell>
        </row>
        <row r="187">
          <cell r="A187">
            <v>221006</v>
          </cell>
          <cell r="B187" t="str">
            <v>Local Parks &amp; Reserves</v>
          </cell>
          <cell r="C187" t="str">
            <v>Wattle Flat Heritage Lands</v>
          </cell>
          <cell r="D187" t="str">
            <v>Wattle Flat Heritage Lands Land Manager</v>
          </cell>
          <cell r="E187" t="str">
            <v>Wattle Flat Heritage Lands Land Manager</v>
          </cell>
          <cell r="F187" t="str">
            <v>Control of Rabbits on the Wattle Flat Heritage Lands Reserve.</v>
          </cell>
          <cell r="G187" t="str">
            <v>BATHURST</v>
          </cell>
          <cell r="H187">
            <v>37000</v>
          </cell>
        </row>
        <row r="188">
          <cell r="A188">
            <v>221025</v>
          </cell>
          <cell r="B188" t="str">
            <v>Local Parks &amp; Reserves</v>
          </cell>
          <cell r="C188" t="str">
            <v>Broadwater Koala Reserve/Koala Park</v>
          </cell>
          <cell r="D188" t="str">
            <v>Broadwater Koala Reserve Land Manager</v>
          </cell>
          <cell r="E188" t="str">
            <v>Broadwater Koala Reserve Land Manager</v>
          </cell>
          <cell r="F188" t="str">
            <v>Control of weeds at the Broadwater Koala Reserve.</v>
          </cell>
          <cell r="G188" t="str">
            <v>CLARENCE</v>
          </cell>
          <cell r="H188">
            <v>4004</v>
          </cell>
        </row>
        <row r="189">
          <cell r="A189">
            <v>221044</v>
          </cell>
          <cell r="B189" t="str">
            <v>Showgrounds</v>
          </cell>
          <cell r="C189" t="str">
            <v>Boomi Sportsground</v>
          </cell>
          <cell r="D189" t="str">
            <v>Boomi Sports Ground (R.160033) Reserve Land Manager</v>
          </cell>
          <cell r="E189" t="str">
            <v>Boomi Sports Ground (R.160033) Reserve Land Manager</v>
          </cell>
          <cell r="F189" t="str">
            <v>Construct a new amenities block at the Boomi Sports ground.</v>
          </cell>
          <cell r="G189" t="str">
            <v>NORTHERN TABLELANDS</v>
          </cell>
          <cell r="H189">
            <v>229841</v>
          </cell>
        </row>
        <row r="190">
          <cell r="A190">
            <v>221045</v>
          </cell>
          <cell r="B190" t="str">
            <v>Local Parks &amp; Reserves</v>
          </cell>
          <cell r="C190" t="str">
            <v>Auburn Girl Guides</v>
          </cell>
          <cell r="D190" t="str">
            <v>CLM</v>
          </cell>
          <cell r="E190" t="str">
            <v>Girl Guides Association (New South Wales)</v>
          </cell>
          <cell r="F190" t="str">
            <v>Roof replacement for the Auburn Girl Guides Hall.</v>
          </cell>
          <cell r="G190" t="str">
            <v>AUBURN</v>
          </cell>
          <cell r="H190">
            <v>29700</v>
          </cell>
        </row>
        <row r="191">
          <cell r="A191">
            <v>221047</v>
          </cell>
          <cell r="B191" t="str">
            <v>Local Parks &amp; Reserves</v>
          </cell>
          <cell r="C191" t="str">
            <v>Reserve 1000466 in the Parish of St George</v>
          </cell>
          <cell r="D191" t="str">
            <v>Devolved</v>
          </cell>
          <cell r="E191" t="str">
            <v>Bayside Council</v>
          </cell>
          <cell r="F191" t="str">
            <v>Replacement of 132 meters of handrail along the Botany Bay foreshore, Kogarah.</v>
          </cell>
          <cell r="G191" t="str">
            <v>ROCKDALE</v>
          </cell>
          <cell r="H191">
            <v>75000</v>
          </cell>
        </row>
        <row r="192">
          <cell r="A192">
            <v>221070</v>
          </cell>
          <cell r="B192" t="str">
            <v>Showgrounds</v>
          </cell>
          <cell r="C192" t="str">
            <v>Tumut Showground</v>
          </cell>
          <cell r="D192" t="str">
            <v>Tumut Showground Land Manager</v>
          </cell>
          <cell r="E192" t="str">
            <v>Tumut Showground Land Manager</v>
          </cell>
          <cell r="F192" t="str">
            <v>Upgrade kitchen facilities, install LED lighting, upgrade power boxes &amp; repair and replace exit doors at the Tumut Showground.</v>
          </cell>
          <cell r="G192" t="str">
            <v>WAGGA WAGGA</v>
          </cell>
          <cell r="H192">
            <v>83620</v>
          </cell>
        </row>
        <row r="193">
          <cell r="A193">
            <v>221071</v>
          </cell>
          <cell r="B193" t="str">
            <v>Showgrounds</v>
          </cell>
          <cell r="C193" t="str">
            <v>Culcairn Golf Course, Sports &amp; Show Grounds</v>
          </cell>
          <cell r="D193" t="str">
            <v>CLM</v>
          </cell>
          <cell r="E193" t="str">
            <v>Greater Hume Shire Council</v>
          </cell>
          <cell r="F193" t="str">
            <v>Aluminium bench seat upgrade for the Culcairn Sports and Showground.</v>
          </cell>
          <cell r="G193" t="str">
            <v>ALBURY</v>
          </cell>
          <cell r="H193">
            <v>4844</v>
          </cell>
        </row>
        <row r="194">
          <cell r="A194">
            <v>221075</v>
          </cell>
          <cell r="B194" t="str">
            <v>Local Parks &amp; Reserves</v>
          </cell>
          <cell r="C194" t="str">
            <v>Bellevue Hill</v>
          </cell>
          <cell r="D194" t="str">
            <v>CLM</v>
          </cell>
          <cell r="E194" t="str">
            <v>Cowra Shire Council</v>
          </cell>
          <cell r="F194" t="str">
            <v>Weed Control on the Bellevue Hill reserve, Cowra.</v>
          </cell>
          <cell r="G194" t="str">
            <v>COOTAMUNDRA</v>
          </cell>
          <cell r="H194">
            <v>16731</v>
          </cell>
        </row>
        <row r="195">
          <cell r="A195">
            <v>221078</v>
          </cell>
          <cell r="B195" t="str">
            <v>Showgrounds</v>
          </cell>
          <cell r="C195" t="str">
            <v>Gilgandra Showground</v>
          </cell>
          <cell r="D195" t="str">
            <v>Gilgandra Showground Land Manager</v>
          </cell>
          <cell r="E195" t="str">
            <v>Gilgandra Showground Land Manager</v>
          </cell>
          <cell r="F195" t="str">
            <v>Removal and replacement of the existing cattle yards at the Gilgandra Showground.</v>
          </cell>
          <cell r="G195" t="str">
            <v>BARWON</v>
          </cell>
          <cell r="H195">
            <v>130000</v>
          </cell>
        </row>
        <row r="196">
          <cell r="A196">
            <v>221080</v>
          </cell>
          <cell r="B196" t="str">
            <v>Local Parks &amp; Reserves</v>
          </cell>
          <cell r="C196" t="str">
            <v>Reserve 287 in the Parish of Clifden</v>
          </cell>
          <cell r="D196" t="str">
            <v>North Coast Local Land Services</v>
          </cell>
          <cell r="E196" t="str">
            <v>Minister</v>
          </cell>
          <cell r="F196" t="str">
            <v>Control of weeds on crown reserves managed by Local Land Services at Moleville Creek.</v>
          </cell>
          <cell r="G196" t="str">
            <v>CLARENCE</v>
          </cell>
          <cell r="H196">
            <v>7920</v>
          </cell>
        </row>
        <row r="197">
          <cell r="A197">
            <v>221081</v>
          </cell>
          <cell r="B197" t="str">
            <v>Local Parks &amp; Reserves</v>
          </cell>
          <cell r="C197" t="str">
            <v>Reserve 13691 in the Parish of Bardsley</v>
          </cell>
          <cell r="D197" t="str">
            <v>North Coast Local Land Services</v>
          </cell>
          <cell r="E197" t="str">
            <v>Minister</v>
          </cell>
          <cell r="F197" t="str">
            <v>Weed control on a crown emergency stock reserve, Blaxlands Creek.</v>
          </cell>
          <cell r="G197" t="str">
            <v>CLARENCE</v>
          </cell>
          <cell r="H197">
            <v>8800</v>
          </cell>
        </row>
        <row r="198">
          <cell r="A198">
            <v>221082</v>
          </cell>
          <cell r="B198" t="str">
            <v>Local Parks &amp; Reserves</v>
          </cell>
          <cell r="C198" t="str">
            <v>Reserve 13692 in the Parish of Elland</v>
          </cell>
          <cell r="D198" t="str">
            <v>North Coast Local Land Services</v>
          </cell>
          <cell r="E198" t="str">
            <v>Minister</v>
          </cell>
          <cell r="F198" t="str">
            <v>Weed control on a crown emergency stock reserve, Braunstone.</v>
          </cell>
          <cell r="G198" t="str">
            <v>CLARENCE</v>
          </cell>
          <cell r="H198">
            <v>8800</v>
          </cell>
        </row>
        <row r="199">
          <cell r="A199">
            <v>221083</v>
          </cell>
          <cell r="B199" t="str">
            <v>Local Parks &amp; Reserves</v>
          </cell>
          <cell r="C199" t="str">
            <v>Drayton Valley Reserve Trust</v>
          </cell>
          <cell r="D199" t="str">
            <v>CLM</v>
          </cell>
          <cell r="E199" t="str">
            <v>North East Wiradjuri Co Ltd</v>
          </cell>
          <cell r="F199" t="str">
            <v>Pest monitoring and mapping on the Drayton Valley Reserve, Breakfast Creek.</v>
          </cell>
          <cell r="G199" t="str">
            <v>UPPER HUNTER</v>
          </cell>
          <cell r="H199">
            <v>27342</v>
          </cell>
        </row>
        <row r="200">
          <cell r="A200">
            <v>221084</v>
          </cell>
          <cell r="B200" t="str">
            <v>Showgrounds</v>
          </cell>
          <cell r="C200" t="str">
            <v>Peak Hill Showground</v>
          </cell>
          <cell r="D200" t="str">
            <v>Peak Hill Showground Land Manager</v>
          </cell>
          <cell r="E200" t="str">
            <v>Peak Hill Showground Land Manager</v>
          </cell>
          <cell r="F200" t="str">
            <v>Weed control equipment for the Peak Hill Showground.</v>
          </cell>
          <cell r="G200" t="str">
            <v>ORANGE</v>
          </cell>
          <cell r="H200">
            <v>5219</v>
          </cell>
        </row>
        <row r="201">
          <cell r="A201">
            <v>221086</v>
          </cell>
          <cell r="B201" t="str">
            <v>Local Parks &amp; Reserves</v>
          </cell>
          <cell r="C201" t="str">
            <v>Reserve 39683 in the parish of Elland</v>
          </cell>
          <cell r="D201" t="str">
            <v>North Coast Local Land Services</v>
          </cell>
          <cell r="E201" t="str">
            <v>Minister</v>
          </cell>
          <cell r="F201" t="str">
            <v>Weed control on a crown emergency stock reserve, South Grafton.</v>
          </cell>
          <cell r="G201" t="str">
            <v>CLARENCE</v>
          </cell>
          <cell r="H201">
            <v>8800</v>
          </cell>
        </row>
        <row r="202">
          <cell r="A202">
            <v>221087</v>
          </cell>
          <cell r="B202" t="str">
            <v>Local Parks &amp; Reserves</v>
          </cell>
          <cell r="C202" t="str">
            <v>Reserve 42783 in the Parish of Great Marlow</v>
          </cell>
          <cell r="D202" t="str">
            <v>North Coast Local Land Services</v>
          </cell>
          <cell r="E202" t="str">
            <v>Minister</v>
          </cell>
          <cell r="F202" t="str">
            <v>Weed control on a crown emergency stock reserve, Trenayr.</v>
          </cell>
          <cell r="G202" t="str">
            <v>CLARENCE</v>
          </cell>
          <cell r="H202">
            <v>8800</v>
          </cell>
        </row>
        <row r="203">
          <cell r="A203">
            <v>221088</v>
          </cell>
          <cell r="B203" t="str">
            <v>Local Parks &amp; Reserves</v>
          </cell>
          <cell r="C203" t="str">
            <v>Ivanhoe Public Hall Reserve Trust</v>
          </cell>
          <cell r="D203" t="str">
            <v>Ivanhoe Public Hall Reserve Land Manager</v>
          </cell>
          <cell r="E203" t="str">
            <v>Ivanhoe Public Hall Reserve Land Manager</v>
          </cell>
          <cell r="F203" t="str">
            <v>Upgrades to the kitchen, gaming and spare rooms at Ivanhoe Public Hall</v>
          </cell>
          <cell r="G203" t="str">
            <v>BARWON</v>
          </cell>
          <cell r="H203">
            <v>32035</v>
          </cell>
        </row>
        <row r="204">
          <cell r="A204">
            <v>221092</v>
          </cell>
          <cell r="B204" t="str">
            <v>Local Parks &amp; Reserves</v>
          </cell>
          <cell r="C204" t="str">
            <v>Central Coast Wetlands - Pioneer Dairy</v>
          </cell>
          <cell r="D204" t="str">
            <v>Tuggerah Lake (R1003002) Reserve Land Manager</v>
          </cell>
          <cell r="E204" t="str">
            <v>Tuggerah Lake (R1003002) Reserve Land Manager</v>
          </cell>
          <cell r="F204" t="str">
            <v>Weed control at Central Coast Wetlands - Pioneer Dairy.</v>
          </cell>
          <cell r="G204" t="str">
            <v>WYONG</v>
          </cell>
          <cell r="H204">
            <v>29975</v>
          </cell>
        </row>
        <row r="205">
          <cell r="A205">
            <v>221093</v>
          </cell>
          <cell r="B205" t="str">
            <v>Local Parks &amp; Reserves</v>
          </cell>
          <cell r="C205" t="str">
            <v>Reserve 53953 in the Parish of Yarrabandini</v>
          </cell>
          <cell r="D205" t="str">
            <v>North Coast Local Land Services</v>
          </cell>
          <cell r="E205" t="str">
            <v>Minister</v>
          </cell>
          <cell r="F205" t="str">
            <v>Weed control on a crown emergency stock reserve, Frederickton.</v>
          </cell>
          <cell r="G205" t="str">
            <v>OXLEY</v>
          </cell>
          <cell r="H205">
            <v>7920</v>
          </cell>
        </row>
        <row r="206">
          <cell r="A206">
            <v>221095</v>
          </cell>
          <cell r="B206" t="str">
            <v>Local Parks &amp; Reserves</v>
          </cell>
          <cell r="C206" t="str">
            <v>Reserve 47801 in the Parish of North Codrington</v>
          </cell>
          <cell r="D206" t="str">
            <v>North Coast Local Land Services</v>
          </cell>
          <cell r="E206" t="str">
            <v>Minister</v>
          </cell>
          <cell r="F206" t="str">
            <v>Weed control on a crown emergency stock reserve, Ruthven.</v>
          </cell>
          <cell r="G206" t="str">
            <v>LISMORE</v>
          </cell>
          <cell r="H206">
            <v>8800</v>
          </cell>
        </row>
        <row r="207">
          <cell r="A207">
            <v>221096</v>
          </cell>
          <cell r="B207" t="str">
            <v>Local Parks &amp; Reserves</v>
          </cell>
          <cell r="C207" t="str">
            <v>Reserve 54122 in the Parish of Coombell</v>
          </cell>
          <cell r="D207" t="str">
            <v>North Coast Local Land Services</v>
          </cell>
          <cell r="E207" t="str">
            <v>Minister</v>
          </cell>
          <cell r="F207" t="str">
            <v>Weed control on a crown emergency stock reserve, Leeville.</v>
          </cell>
          <cell r="G207" t="str">
            <v>CLARENCE</v>
          </cell>
          <cell r="H207">
            <v>8800</v>
          </cell>
        </row>
        <row r="208">
          <cell r="A208">
            <v>221100</v>
          </cell>
          <cell r="B208" t="str">
            <v>Local Parks &amp; Reserves</v>
          </cell>
          <cell r="C208" t="str">
            <v>Drayton Valley Reserve Trust</v>
          </cell>
          <cell r="D208" t="str">
            <v>CLM</v>
          </cell>
          <cell r="E208" t="str">
            <v>North East Wiradjuri Co Ltd</v>
          </cell>
          <cell r="F208" t="str">
            <v>Weed monitoring and mapping on the Drayton Valley Reserve, Breakfast Creek.</v>
          </cell>
          <cell r="G208" t="str">
            <v>UPPER HUNTER</v>
          </cell>
          <cell r="H208">
            <v>16720</v>
          </cell>
        </row>
        <row r="209">
          <cell r="A209">
            <v>221133</v>
          </cell>
          <cell r="B209" t="str">
            <v>Local Parks &amp; Reserves</v>
          </cell>
          <cell r="C209" t="str">
            <v>Berridale Hall/Pool/Sportsground/Baanya Hall</v>
          </cell>
          <cell r="D209" t="str">
            <v>CLM</v>
          </cell>
          <cell r="E209" t="str">
            <v>Snowy Monaro Regional Council</v>
          </cell>
          <cell r="F209" t="str">
            <v>To purchase a Wheel Chair lift to provide safe disabled/ambient access at the Berridale Hall.</v>
          </cell>
          <cell r="G209" t="str">
            <v>MONARO</v>
          </cell>
          <cell r="H209">
            <v>22162</v>
          </cell>
        </row>
        <row r="210">
          <cell r="A210">
            <v>221135</v>
          </cell>
          <cell r="B210" t="str">
            <v>Local Parks &amp; Reserves</v>
          </cell>
          <cell r="C210" t="str">
            <v>Dirawong Reserve</v>
          </cell>
          <cell r="D210" t="str">
            <v>Dirawong Reserve Land Manager</v>
          </cell>
          <cell r="E210" t="str">
            <v>Dirawong Reserve Land Manager</v>
          </cell>
          <cell r="F210" t="str">
            <v>Construct &amp; repair of public walking tracks at Dirawong Reserve, Evans Head.</v>
          </cell>
          <cell r="G210" t="str">
            <v>CLARENCE</v>
          </cell>
          <cell r="H210">
            <v>27668</v>
          </cell>
        </row>
        <row r="211">
          <cell r="A211">
            <v>221148</v>
          </cell>
          <cell r="B211" t="str">
            <v>Local Parks &amp; Reserves</v>
          </cell>
          <cell r="C211" t="str">
            <v>Bredbo Hall</v>
          </cell>
          <cell r="D211" t="str">
            <v>CLM</v>
          </cell>
          <cell r="E211" t="str">
            <v>Snowy Monaro Regional Council</v>
          </cell>
          <cell r="F211" t="str">
            <v>Stormwater drainage rectification works at the Bredbo Hall</v>
          </cell>
          <cell r="G211" t="str">
            <v>MONARO</v>
          </cell>
          <cell r="H211">
            <v>18580</v>
          </cell>
        </row>
        <row r="212">
          <cell r="A212">
            <v>221151</v>
          </cell>
          <cell r="B212" t="str">
            <v>Local Parks &amp; Reserves</v>
          </cell>
          <cell r="C212" t="str">
            <v>Reserve 35506 in the Parish of Milford</v>
          </cell>
          <cell r="D212" t="str">
            <v>PRMFP Lands Office - GOULBURN</v>
          </cell>
          <cell r="E212" t="str">
            <v>Minister</v>
          </cell>
          <cell r="F212" t="str">
            <v>Weed Control on Crown reserves within the Moonbah, Anembo and Bungarby areas that adjoin the Snow Gum Woodland, Snowy Mountains.</v>
          </cell>
          <cell r="G212" t="str">
            <v>MONARO</v>
          </cell>
          <cell r="H212">
            <v>42981</v>
          </cell>
        </row>
        <row r="213">
          <cell r="A213">
            <v>221158</v>
          </cell>
          <cell r="B213" t="str">
            <v>Local Parks &amp; Reserves</v>
          </cell>
          <cell r="C213" t="str">
            <v>Maitland Cemetery</v>
          </cell>
          <cell r="D213" t="str">
            <v>CLM</v>
          </cell>
          <cell r="E213" t="str">
            <v>Maitland City Council</v>
          </cell>
          <cell r="F213" t="str">
            <v>Control of weeds at the Maitland Cemetery, East Maitland.</v>
          </cell>
          <cell r="G213" t="str">
            <v>MAITLAND</v>
          </cell>
          <cell r="H213">
            <v>25850</v>
          </cell>
        </row>
        <row r="214">
          <cell r="A214">
            <v>221161</v>
          </cell>
          <cell r="B214" t="str">
            <v>Local Parks &amp; Reserves</v>
          </cell>
          <cell r="C214" t="str">
            <v>Brookong Creek Extension</v>
          </cell>
          <cell r="D214" t="str">
            <v>CLM</v>
          </cell>
          <cell r="E214" t="str">
            <v>Lockhart Shire Council</v>
          </cell>
          <cell r="F214" t="str">
            <v>Control of weeds on the Brookong Creek Extension Reserve, Lockhart.</v>
          </cell>
          <cell r="G214" t="str">
            <v>WAGGA WAGGA</v>
          </cell>
          <cell r="H214">
            <v>7150</v>
          </cell>
        </row>
        <row r="215">
          <cell r="A215">
            <v>221163</v>
          </cell>
          <cell r="B215" t="str">
            <v>Local Parks &amp; Reserves</v>
          </cell>
          <cell r="C215" t="str">
            <v>Murrumbidgee River Corridor</v>
          </cell>
          <cell r="D215" t="str">
            <v>Bush Heritage Australia</v>
          </cell>
          <cell r="E215" t="str">
            <v>Minister</v>
          </cell>
          <cell r="F215" t="str">
            <v>Removal of invasive willow infestations along the upper Murrumbidgee River corridor, Cooma.</v>
          </cell>
          <cell r="G215" t="str">
            <v>MONARO</v>
          </cell>
          <cell r="H215">
            <v>32871</v>
          </cell>
        </row>
        <row r="216">
          <cell r="A216">
            <v>221164</v>
          </cell>
          <cell r="B216" t="str">
            <v>Local Parks &amp; Reserves</v>
          </cell>
          <cell r="C216" t="str">
            <v>Bakers Shaft Reserve</v>
          </cell>
          <cell r="D216" t="str">
            <v>Junction Reefs Reserve Land Manager</v>
          </cell>
          <cell r="E216" t="str">
            <v>Michelle Jean Pryse Jones</v>
          </cell>
          <cell r="F216" t="str">
            <v>Control of weeds on the Junction Reefs and Bakers Shaft Reserves, Burnt Yards.</v>
          </cell>
          <cell r="G216" t="str">
            <v>BATHURST</v>
          </cell>
          <cell r="H216">
            <v>16841</v>
          </cell>
        </row>
        <row r="217">
          <cell r="A217">
            <v>221190</v>
          </cell>
          <cell r="B217" t="str">
            <v>Local Parks &amp; Reserves</v>
          </cell>
          <cell r="C217" t="str">
            <v>The Channon Public Hall</v>
          </cell>
          <cell r="D217" t="str">
            <v>The Channon Public Hall Reserve Land Manager</v>
          </cell>
          <cell r="E217" t="str">
            <v>The Channon Public Hall Reserve Land Manager</v>
          </cell>
          <cell r="F217" t="str">
            <v>The Channon Hall restoration and renovation including construction, plumbing and electrical.</v>
          </cell>
          <cell r="G217" t="str">
            <v>LISMORE</v>
          </cell>
          <cell r="H217">
            <v>229126</v>
          </cell>
        </row>
        <row r="218">
          <cell r="A218">
            <v>221192</v>
          </cell>
          <cell r="B218" t="str">
            <v>Local Parks &amp; Reserves</v>
          </cell>
          <cell r="C218" t="str">
            <v>Bombala &amp; Delegate River Corridor</v>
          </cell>
          <cell r="D218" t="str">
            <v>Devolved</v>
          </cell>
          <cell r="E218" t="str">
            <v>Snowy Monaro Regional Council</v>
          </cell>
          <cell r="F218" t="str">
            <v>Control priority weeds at the Bombala and Delegate River Corridors, Bombala.</v>
          </cell>
          <cell r="G218" t="str">
            <v>MONARO</v>
          </cell>
          <cell r="H218">
            <v>18000</v>
          </cell>
        </row>
        <row r="219">
          <cell r="A219">
            <v>221198</v>
          </cell>
          <cell r="B219" t="str">
            <v>Commons</v>
          </cell>
          <cell r="C219" t="str">
            <v>Gundaroo Common</v>
          </cell>
          <cell r="D219" t="str">
            <v>CLM</v>
          </cell>
          <cell r="E219" t="str">
            <v>Gundaroo Common Trust</v>
          </cell>
          <cell r="F219" t="str">
            <v>Control of weeds on the Gundaroo Common.</v>
          </cell>
          <cell r="G219" t="str">
            <v>GOULBURN</v>
          </cell>
          <cell r="H219">
            <v>7000</v>
          </cell>
        </row>
        <row r="220">
          <cell r="A220">
            <v>221200</v>
          </cell>
          <cell r="B220" t="str">
            <v>Showgrounds</v>
          </cell>
          <cell r="C220" t="str">
            <v>Neville Showground</v>
          </cell>
          <cell r="D220" t="str">
            <v>Neville Showground and Recreation Reserve Land Manager</v>
          </cell>
          <cell r="E220" t="str">
            <v>Neville Showground and Recreation Reserve Land Manager</v>
          </cell>
          <cell r="F220" t="str">
            <v>Removal of a large old Pine Tree at Neville Showground.</v>
          </cell>
          <cell r="G220" t="str">
            <v>BATHURST</v>
          </cell>
          <cell r="H220">
            <v>12760</v>
          </cell>
        </row>
        <row r="221">
          <cell r="A221">
            <v>221202</v>
          </cell>
          <cell r="B221" t="str">
            <v>Local Parks &amp; Reserves</v>
          </cell>
          <cell r="C221">
            <v>0</v>
          </cell>
          <cell r="D221" t="str">
            <v>PRMFP Lands Office - GOULBURN</v>
          </cell>
          <cell r="E221" t="str">
            <v>Minister</v>
          </cell>
          <cell r="F221" t="str">
            <v>Acquire fire protective equipment for the community and the Nerriga Museum and Craft Centre, Nerriga.</v>
          </cell>
          <cell r="G221" t="str">
            <v>MONARO</v>
          </cell>
          <cell r="H221">
            <v>29000</v>
          </cell>
        </row>
        <row r="222">
          <cell r="A222">
            <v>221203</v>
          </cell>
          <cell r="B222" t="str">
            <v>Local Parks &amp; Reserves</v>
          </cell>
          <cell r="C222" t="str">
            <v>Dalton Public Hall</v>
          </cell>
          <cell r="D222" t="str">
            <v>Dalton Public Hall Reserve Land Manager</v>
          </cell>
          <cell r="E222" t="str">
            <v>Dalton Public Hall Reserve Land Manager</v>
          </cell>
          <cell r="F222" t="str">
            <v>Improved general and wet weather access to the Dalton Public Hall and installation of disabled parking bays and signs.</v>
          </cell>
          <cell r="G222" t="str">
            <v>GOULBURN</v>
          </cell>
          <cell r="H222">
            <v>6260</v>
          </cell>
        </row>
        <row r="223">
          <cell r="A223">
            <v>221219</v>
          </cell>
          <cell r="B223" t="str">
            <v>Showgrounds</v>
          </cell>
          <cell r="C223" t="str">
            <v>Wagga Wagga Showground</v>
          </cell>
          <cell r="D223" t="str">
            <v>CLM</v>
          </cell>
          <cell r="E223" t="str">
            <v>Wagga Wagga City Council</v>
          </cell>
          <cell r="F223" t="str">
            <v>Replacement of Urana Street Amenities block at Wagga Wagga Showground.</v>
          </cell>
          <cell r="G223" t="str">
            <v>WAGGA WAGGA</v>
          </cell>
          <cell r="H223">
            <v>267728</v>
          </cell>
        </row>
        <row r="224">
          <cell r="A224">
            <v>221220</v>
          </cell>
          <cell r="B224" t="str">
            <v>Showgrounds</v>
          </cell>
          <cell r="C224" t="str">
            <v>Woodenbong Showground</v>
          </cell>
          <cell r="D224" t="str">
            <v>Woodenbong (R42886) Reserve Land Manager</v>
          </cell>
          <cell r="E224" t="str">
            <v>Woodenbong (R42886) Reserve Land Manager</v>
          </cell>
          <cell r="F224" t="str">
            <v>Install a safety railing and fencing to the Grandstand at Woodenbong Showground.</v>
          </cell>
          <cell r="G224" t="str">
            <v>LISMORE</v>
          </cell>
          <cell r="H224">
            <v>57300</v>
          </cell>
        </row>
        <row r="225">
          <cell r="A225">
            <v>221221</v>
          </cell>
          <cell r="B225" t="str">
            <v>Local Parks &amp; Reserves</v>
          </cell>
          <cell r="C225" t="str">
            <v>Albert Park</v>
          </cell>
          <cell r="D225" t="str">
            <v>CLM</v>
          </cell>
          <cell r="E225" t="str">
            <v>Lismore City Council</v>
          </cell>
          <cell r="F225" t="str">
            <v>Construct a retaining wall around the existing basketball stadium to address drainage issues at Albert Park, Lismore.</v>
          </cell>
          <cell r="G225" t="str">
            <v>LISMORE</v>
          </cell>
          <cell r="H225">
            <v>75716</v>
          </cell>
        </row>
        <row r="226">
          <cell r="A226">
            <v>221222</v>
          </cell>
          <cell r="B226" t="str">
            <v>State Parks</v>
          </cell>
          <cell r="C226" t="str">
            <v>Belmont Wetlands State Park</v>
          </cell>
          <cell r="D226" t="str">
            <v>Belmont Wetlands State Park Land Manager</v>
          </cell>
          <cell r="E226" t="str">
            <v>Ms Nicole Dunn</v>
          </cell>
          <cell r="F226" t="str">
            <v>Continue with stage 3 of Master Plan by providing access to water, constructing a camping ground &amp; the necessary infrastructure at the Belmont Wetlands State Park.</v>
          </cell>
          <cell r="G226" t="str">
            <v>SWANSEA</v>
          </cell>
          <cell r="H226">
            <v>502895</v>
          </cell>
        </row>
        <row r="227">
          <cell r="A227">
            <v>221226</v>
          </cell>
          <cell r="B227" t="str">
            <v>Showgrounds</v>
          </cell>
          <cell r="C227" t="str">
            <v>Gosford Showground</v>
          </cell>
          <cell r="D227" t="str">
            <v>Gosford Showground Land Manager</v>
          </cell>
          <cell r="E227" t="str">
            <v>Gosford Showground Land Manager</v>
          </cell>
          <cell r="F227" t="str">
            <v>Upgrade the concrete access driveway at Gosford Showground.</v>
          </cell>
          <cell r="G227" t="str">
            <v>GOSFORD</v>
          </cell>
          <cell r="H227">
            <v>56261</v>
          </cell>
        </row>
        <row r="228">
          <cell r="A228">
            <v>221240</v>
          </cell>
          <cell r="B228" t="str">
            <v>Local Parks &amp; Reserves</v>
          </cell>
          <cell r="C228" t="str">
            <v>WATLING'S LOOKOUT</v>
          </cell>
          <cell r="D228" t="str">
            <v>Silver Wattle Quaker Centre</v>
          </cell>
          <cell r="E228" t="str">
            <v>Minister</v>
          </cell>
          <cell r="F228" t="str">
            <v>Control of weeds at Watling's Lookout, Lake George.</v>
          </cell>
          <cell r="G228" t="str">
            <v>CLARENCE</v>
          </cell>
          <cell r="H228">
            <v>27000</v>
          </cell>
        </row>
        <row r="229">
          <cell r="A229">
            <v>221241</v>
          </cell>
          <cell r="B229" t="str">
            <v>Local Parks &amp; Reserves</v>
          </cell>
          <cell r="C229" t="str">
            <v>Scone Museum</v>
          </cell>
          <cell r="D229" t="str">
            <v>CLM</v>
          </cell>
          <cell r="E229" t="str">
            <v>Upper Hunter Shire Council</v>
          </cell>
          <cell r="F229" t="str">
            <v>To demolish and replace an existing shed at the Scone Museum.</v>
          </cell>
          <cell r="G229" t="str">
            <v>UPPER HUNTER</v>
          </cell>
          <cell r="H229">
            <v>30000</v>
          </cell>
        </row>
        <row r="230">
          <cell r="A230">
            <v>221249</v>
          </cell>
          <cell r="B230" t="str">
            <v>Local Parks &amp; Reserves</v>
          </cell>
          <cell r="C230" t="str">
            <v>Dundundra Falls</v>
          </cell>
          <cell r="D230" t="str">
            <v>Dundundra Falls (R65042) Reserve Land Manager</v>
          </cell>
          <cell r="E230" t="str">
            <v>Dundundra Falls (R65042) Reserve Land Manager</v>
          </cell>
          <cell r="F230" t="str">
            <v>New seating for Dundundra Falls Reserve, Terry Hills.</v>
          </cell>
          <cell r="G230" t="str">
            <v>PITTWATER</v>
          </cell>
          <cell r="H230">
            <v>1925</v>
          </cell>
        </row>
        <row r="231">
          <cell r="A231">
            <v>221256</v>
          </cell>
          <cell r="B231" t="str">
            <v>Local Parks &amp; Reserves</v>
          </cell>
          <cell r="C231" t="str">
            <v>Fagan Park</v>
          </cell>
          <cell r="D231" t="str">
            <v>CLM</v>
          </cell>
          <cell r="E231" t="str">
            <v>Hornsby Shire Council</v>
          </cell>
          <cell r="F231" t="str">
            <v>Control of weeds at Fagan Park, Galston.</v>
          </cell>
          <cell r="G231" t="str">
            <v>HORNSBY</v>
          </cell>
          <cell r="H231">
            <v>19753</v>
          </cell>
        </row>
        <row r="232">
          <cell r="A232">
            <v>221257</v>
          </cell>
          <cell r="B232" t="str">
            <v>Local Parks &amp; Reserves</v>
          </cell>
          <cell r="C232" t="str">
            <v>Snowy Monaro</v>
          </cell>
          <cell r="D232" t="str">
            <v>PRMFP Lands Office - GOULBURN</v>
          </cell>
          <cell r="E232" t="str">
            <v>Minister</v>
          </cell>
          <cell r="F232" t="str">
            <v>Control of weeds on Bombala Crown reserves, Bombala.</v>
          </cell>
          <cell r="G232" t="str">
            <v>MONARO</v>
          </cell>
          <cell r="H232">
            <v>11000</v>
          </cell>
        </row>
        <row r="233">
          <cell r="A233">
            <v>221259</v>
          </cell>
          <cell r="B233" t="str">
            <v>Local Parks &amp; Reserves</v>
          </cell>
          <cell r="C233" t="str">
            <v>Gundaroo Park</v>
          </cell>
          <cell r="D233" t="str">
            <v>Gundaroo Park Land Manager</v>
          </cell>
          <cell r="E233" t="str">
            <v>Gundaroo Park Land Manager</v>
          </cell>
          <cell r="F233" t="str">
            <v>Install additional solar panels and battery storage to extend the capacity on the Amenities Block at Gundaroo Park.</v>
          </cell>
          <cell r="G233" t="str">
            <v>GOULBURN</v>
          </cell>
          <cell r="H233">
            <v>22078</v>
          </cell>
        </row>
        <row r="234">
          <cell r="A234">
            <v>221266</v>
          </cell>
          <cell r="B234" t="str">
            <v>Local Parks &amp; Reserves</v>
          </cell>
          <cell r="C234" t="str">
            <v>Snowy Monaro</v>
          </cell>
          <cell r="D234" t="str">
            <v>PRMFP Lands Office - GOULBURN</v>
          </cell>
          <cell r="E234" t="str">
            <v>Minister</v>
          </cell>
          <cell r="F234" t="str">
            <v>Control of weeds on Snowy Monaro region Crown roads, Cooma.</v>
          </cell>
          <cell r="G234" t="str">
            <v>MONARO</v>
          </cell>
          <cell r="H234">
            <v>28000</v>
          </cell>
        </row>
        <row r="235">
          <cell r="A235">
            <v>221268</v>
          </cell>
          <cell r="B235" t="str">
            <v>Local Parks &amp; Reserves</v>
          </cell>
          <cell r="C235" t="str">
            <v>Coomba Park Foreshore Reserve</v>
          </cell>
          <cell r="D235" t="str">
            <v>CLM</v>
          </cell>
          <cell r="E235" t="str">
            <v>Mid-Coast Council</v>
          </cell>
          <cell r="F235" t="str">
            <v>Purchase and install professionally configured solar lighting in the carpark at the Coomba Park Foreshore reserve.</v>
          </cell>
          <cell r="G235" t="str">
            <v>MYALL LAKES</v>
          </cell>
          <cell r="H235">
            <v>15692</v>
          </cell>
        </row>
        <row r="236">
          <cell r="A236">
            <v>221269</v>
          </cell>
          <cell r="B236" t="str">
            <v>Showgrounds</v>
          </cell>
          <cell r="C236" t="str">
            <v>Taree Showground</v>
          </cell>
          <cell r="D236" t="str">
            <v>Manning River Agricultural And Horticultural Society Taree Inc.</v>
          </cell>
          <cell r="E236" t="str">
            <v>Minister</v>
          </cell>
          <cell r="F236" t="str">
            <v>Construct &amp; Install Multipurpose Shed at the Taree Showground.</v>
          </cell>
          <cell r="G236" t="str">
            <v>MYALL LAKES</v>
          </cell>
          <cell r="H236">
            <v>158666</v>
          </cell>
        </row>
        <row r="237">
          <cell r="A237">
            <v>221270</v>
          </cell>
          <cell r="B237" t="str">
            <v>Local Parks &amp; Reserves</v>
          </cell>
          <cell r="C237" t="str">
            <v>Bielsdown river walk</v>
          </cell>
          <cell r="D237" t="str">
            <v>CLM</v>
          </cell>
          <cell r="E237" t="str">
            <v>Bellingen Shire Council</v>
          </cell>
          <cell r="F237" t="str">
            <v>Weed Control at Bielsdown River Walk, Dorrigo</v>
          </cell>
          <cell r="G237" t="str">
            <v>OXLEY</v>
          </cell>
          <cell r="H237">
            <v>3760</v>
          </cell>
        </row>
        <row r="238">
          <cell r="A238">
            <v>221271</v>
          </cell>
          <cell r="B238" t="str">
            <v>Local Parks &amp; Reserves</v>
          </cell>
          <cell r="C238" t="str">
            <v>Bendemeer Pre School Inc</v>
          </cell>
          <cell r="D238" t="str">
            <v>CLM</v>
          </cell>
          <cell r="E238" t="str">
            <v>Bendemeer Pre-School</v>
          </cell>
          <cell r="F238" t="str">
            <v>Remove &amp; replace existing section of fencing and  install solar power at the Bendemeer Pre School.</v>
          </cell>
          <cell r="G238" t="str">
            <v>TAMWORTH</v>
          </cell>
          <cell r="H238">
            <v>28664</v>
          </cell>
        </row>
        <row r="239">
          <cell r="A239">
            <v>221274</v>
          </cell>
          <cell r="B239" t="str">
            <v>Local Parks &amp; Reserves</v>
          </cell>
          <cell r="C239" t="str">
            <v>Parish Reserve For Cooma, Beresford</v>
          </cell>
          <cell r="D239" t="str">
            <v>PRMFP Lands Office - GOULBURN</v>
          </cell>
          <cell r="E239" t="str">
            <v>Minister</v>
          </cell>
          <cell r="F239" t="str">
            <v>Control of weeds on various crown reserves in Cooma.</v>
          </cell>
          <cell r="G239" t="str">
            <v>MONARO</v>
          </cell>
          <cell r="H239">
            <v>27000</v>
          </cell>
        </row>
        <row r="240">
          <cell r="A240">
            <v>221276</v>
          </cell>
          <cell r="B240" t="str">
            <v>Local Parks &amp; Reserves</v>
          </cell>
          <cell r="C240" t="str">
            <v>Jindabyne</v>
          </cell>
          <cell r="D240" t="str">
            <v>PRMFP Lands Office - GOULBURN</v>
          </cell>
          <cell r="E240" t="str">
            <v>Minister</v>
          </cell>
          <cell r="F240" t="str">
            <v>Control of weeds on various crown reserves in Jindabyne.</v>
          </cell>
          <cell r="G240" t="str">
            <v>MONARO</v>
          </cell>
          <cell r="H240">
            <v>18800</v>
          </cell>
        </row>
        <row r="241">
          <cell r="A241">
            <v>221277</v>
          </cell>
          <cell r="B241" t="str">
            <v>Local Parks &amp; Reserves</v>
          </cell>
          <cell r="C241" t="str">
            <v>Adaminaby Crown Reserves</v>
          </cell>
          <cell r="D241" t="str">
            <v>PRMFP Lands Office - GOULBURN</v>
          </cell>
          <cell r="E241" t="str">
            <v>Minister</v>
          </cell>
          <cell r="F241" t="str">
            <v>Control of weeds on various crown reserves in Adaminaby.</v>
          </cell>
          <cell r="G241" t="str">
            <v>MONARO</v>
          </cell>
          <cell r="H241">
            <v>13000</v>
          </cell>
        </row>
        <row r="242">
          <cell r="A242">
            <v>221287</v>
          </cell>
          <cell r="B242" t="str">
            <v>Showgrounds</v>
          </cell>
          <cell r="C242" t="str">
            <v>Gulgong Showground</v>
          </cell>
          <cell r="D242" t="str">
            <v>Gulgong Showground Land Manager</v>
          </cell>
          <cell r="E242" t="str">
            <v>Gulgong Showground Land Manager</v>
          </cell>
          <cell r="F242" t="str">
            <v>Upgrade the safety of power boxes and purchase of a combination mower/tractor to maintain grounds at Gulgong Showground.</v>
          </cell>
          <cell r="G242" t="str">
            <v>DUBBO</v>
          </cell>
          <cell r="H242">
            <v>34700.160000000003</v>
          </cell>
        </row>
        <row r="243">
          <cell r="A243">
            <v>221288</v>
          </cell>
          <cell r="B243" t="str">
            <v>Local Parks &amp; Reserves</v>
          </cell>
          <cell r="C243" t="str">
            <v>Croppa Creek Recreation Reserve</v>
          </cell>
          <cell r="D243" t="str">
            <v>Croppa Creek Public Recreation Reserve Land Manager</v>
          </cell>
          <cell r="E243" t="str">
            <v>Croppa Creek Public Recreation Reserve Land Manager</v>
          </cell>
          <cell r="F243" t="str">
            <v>Completion of Amenities Block construction at Croppa Creek Recreation reserve.</v>
          </cell>
          <cell r="G243" t="str">
            <v>NORTHERN TABLELANDS</v>
          </cell>
          <cell r="H243">
            <v>110406</v>
          </cell>
        </row>
        <row r="244">
          <cell r="A244">
            <v>221299</v>
          </cell>
          <cell r="B244" t="str">
            <v>Local Parks &amp; Reserves</v>
          </cell>
          <cell r="C244" t="str">
            <v>Kundabung Community Hall</v>
          </cell>
          <cell r="D244" t="str">
            <v>Kundabung Public Recreation Reserve Land Manager</v>
          </cell>
          <cell r="E244" t="str">
            <v>Kundabung Public Recreation Reserve Land Manager</v>
          </cell>
          <cell r="F244" t="str">
            <v>Kitchen Upgrade for the Kundabung Community Hall.</v>
          </cell>
          <cell r="G244" t="str">
            <v>OXLEY</v>
          </cell>
          <cell r="H244">
            <v>49664</v>
          </cell>
        </row>
        <row r="245">
          <cell r="A245">
            <v>221300</v>
          </cell>
          <cell r="B245" t="str">
            <v>Local Parks &amp; Reserves</v>
          </cell>
          <cell r="C245" t="str">
            <v>Pambula Wetlands And Heritage Reserve.</v>
          </cell>
          <cell r="D245" t="str">
            <v>CLM</v>
          </cell>
          <cell r="E245" t="str">
            <v>Pambula Wetlands and Heritage Project Inc</v>
          </cell>
          <cell r="F245" t="str">
            <v>Control of weeds at the Pamula Wetlands and Heritage reserve.</v>
          </cell>
          <cell r="G245" t="str">
            <v>BEGA</v>
          </cell>
          <cell r="H245">
            <v>8500</v>
          </cell>
        </row>
        <row r="246">
          <cell r="A246">
            <v>221305</v>
          </cell>
          <cell r="B246" t="str">
            <v>Local Parks &amp; Reserves</v>
          </cell>
          <cell r="C246" t="str">
            <v>Parkes Racecourse</v>
          </cell>
          <cell r="D246" t="str">
            <v>CLM</v>
          </cell>
          <cell r="E246" t="str">
            <v>Parkes Jockey Club Incorporated</v>
          </cell>
          <cell r="F246" t="str">
            <v>Safety compliance upgrades to the Judges towers at the Parkes Racecourse.</v>
          </cell>
          <cell r="G246" t="str">
            <v>ORANGE</v>
          </cell>
          <cell r="H246">
            <v>37460</v>
          </cell>
        </row>
        <row r="247">
          <cell r="A247">
            <v>221311</v>
          </cell>
          <cell r="B247" t="str">
            <v>Showgrounds</v>
          </cell>
          <cell r="C247" t="str">
            <v>Bathurst Showground</v>
          </cell>
          <cell r="D247" t="str">
            <v>Bathurst Showground Land Manager</v>
          </cell>
          <cell r="E247" t="str">
            <v>Bathurst Showground Land Manager</v>
          </cell>
          <cell r="F247" t="str">
            <v>To commence the structural remedial works of Ern Prior Pavilion at Bathurst Showground.</v>
          </cell>
          <cell r="G247" t="str">
            <v>BATHURST</v>
          </cell>
          <cell r="H247">
            <v>410788</v>
          </cell>
        </row>
        <row r="248">
          <cell r="A248">
            <v>221312</v>
          </cell>
          <cell r="B248" t="str">
            <v>Local Parks &amp; Reserves</v>
          </cell>
          <cell r="C248" t="str">
            <v>Bega Reserve Trust</v>
          </cell>
          <cell r="D248" t="str">
            <v>CLM</v>
          </cell>
          <cell r="E248" t="str">
            <v>Bega Valley Shire Council</v>
          </cell>
          <cell r="F248" t="str">
            <v>Funding for a Conservation Management Plan for the Commercial Banking Company Building in Bega.</v>
          </cell>
          <cell r="G248" t="str">
            <v>BEGA</v>
          </cell>
          <cell r="H248">
            <v>8250</v>
          </cell>
        </row>
        <row r="249">
          <cell r="A249">
            <v>221313</v>
          </cell>
          <cell r="B249" t="str">
            <v>Local Parks &amp; Reserves</v>
          </cell>
          <cell r="C249" t="str">
            <v>Patonga Public Hall</v>
          </cell>
          <cell r="D249" t="str">
            <v>Patonga Public Hall And Bush Fire Brigade Land Manager</v>
          </cell>
          <cell r="E249" t="str">
            <v>Patonga Public Hall And Bush Fire Brigade Land Manager</v>
          </cell>
          <cell r="F249" t="str">
            <v>Restore the ceiling in the Patonga Community Hall</v>
          </cell>
          <cell r="G249" t="str">
            <v>GOSFORD</v>
          </cell>
          <cell r="H249">
            <v>46000</v>
          </cell>
        </row>
        <row r="250">
          <cell r="A250">
            <v>221315</v>
          </cell>
          <cell r="B250" t="str">
            <v>Local Parks &amp; Reserves</v>
          </cell>
          <cell r="C250" t="str">
            <v>Reserve 96797 in the Parish of Kioloa</v>
          </cell>
          <cell r="D250" t="str">
            <v>Devolved</v>
          </cell>
          <cell r="E250" t="str">
            <v>Shoalhaven City Council</v>
          </cell>
          <cell r="F250" t="str">
            <v>Control of weeds on various Crown reserves in the Shoalhaven City Council Area.</v>
          </cell>
          <cell r="G250" t="str">
            <v>SOUTH COAST</v>
          </cell>
          <cell r="H250">
            <v>25560</v>
          </cell>
        </row>
        <row r="251">
          <cell r="A251">
            <v>221320</v>
          </cell>
          <cell r="B251" t="str">
            <v>Showgrounds</v>
          </cell>
          <cell r="C251" t="str">
            <v>Mallanganee Camp draft Grounds</v>
          </cell>
          <cell r="D251" t="str">
            <v>CLM</v>
          </cell>
          <cell r="E251" t="str">
            <v>Mallanganee Camp draft Inc</v>
          </cell>
          <cell r="F251" t="str">
            <v>Control or weeds on the Mallanganee Camp draft Grounds.</v>
          </cell>
          <cell r="G251" t="str">
            <v>LISMORE</v>
          </cell>
          <cell r="H251">
            <v>2500</v>
          </cell>
        </row>
        <row r="252">
          <cell r="A252">
            <v>221325</v>
          </cell>
          <cell r="B252" t="str">
            <v>Local Parks &amp; Reserves</v>
          </cell>
          <cell r="C252" t="str">
            <v>Collins Creek Hall</v>
          </cell>
          <cell r="D252" t="str">
            <v>Collins Creek Public Hall Reserve Land Manager</v>
          </cell>
          <cell r="E252" t="str">
            <v>Collins Creek Public Hall Reserve Land Manager</v>
          </cell>
          <cell r="F252" t="str">
            <v>To fund additional Development Application compliance costs including a dedicated disabled car parking space, pathway upgrades and concrete foundation upgrades at the Collins Creek Public Hall.</v>
          </cell>
          <cell r="G252" t="str">
            <v>LISMORE</v>
          </cell>
          <cell r="H252">
            <v>73960</v>
          </cell>
        </row>
        <row r="253">
          <cell r="A253">
            <v>221327</v>
          </cell>
          <cell r="B253" t="str">
            <v>Showgrounds</v>
          </cell>
          <cell r="C253" t="str">
            <v>Gosford Showground</v>
          </cell>
          <cell r="D253" t="str">
            <v>Gosford Showground Land Manager</v>
          </cell>
          <cell r="E253" t="str">
            <v>Gosford Showground Land Manager</v>
          </cell>
          <cell r="F253" t="str">
            <v>Replace damaged asphalt surface with concrete in public area at the Gosford Showground.</v>
          </cell>
          <cell r="G253" t="str">
            <v>GOSFORD</v>
          </cell>
          <cell r="H253">
            <v>42196</v>
          </cell>
        </row>
        <row r="254">
          <cell r="A254">
            <v>221332</v>
          </cell>
          <cell r="B254" t="str">
            <v>Showgrounds</v>
          </cell>
          <cell r="C254" t="str">
            <v>Wagga Wagga Showground</v>
          </cell>
          <cell r="D254" t="str">
            <v>CLM</v>
          </cell>
          <cell r="E254" t="str">
            <v>Wagga Wagga City Council</v>
          </cell>
          <cell r="F254" t="str">
            <v>Refurbishment of Toilets at the Bar Function Room in Wagga Wagga Showground.</v>
          </cell>
          <cell r="G254" t="str">
            <v>WAGGA WAGGA</v>
          </cell>
          <cell r="H254">
            <v>176000</v>
          </cell>
        </row>
        <row r="255">
          <cell r="A255">
            <v>221333</v>
          </cell>
          <cell r="B255" t="str">
            <v>Showgrounds</v>
          </cell>
          <cell r="C255" t="str">
            <v>Rydal Showground</v>
          </cell>
          <cell r="D255" t="str">
            <v>Rydal Showground Land Manager</v>
          </cell>
          <cell r="E255" t="str">
            <v>Rydal Showground Land Manager</v>
          </cell>
          <cell r="F255" t="str">
            <v>Complete the construction of an accessible amenities building for public use at the Rydal Showground.</v>
          </cell>
          <cell r="G255" t="str">
            <v>BATHURST</v>
          </cell>
          <cell r="H255">
            <v>44083</v>
          </cell>
        </row>
        <row r="256">
          <cell r="A256">
            <v>221340</v>
          </cell>
          <cell r="B256" t="str">
            <v>Local Parks &amp; Reserves</v>
          </cell>
          <cell r="C256" t="str">
            <v>Reserve 4318 in the Parish of Ulupna</v>
          </cell>
          <cell r="D256" t="str">
            <v>Local Land Services Murray (Lavington)</v>
          </cell>
          <cell r="E256" t="str">
            <v>Minister</v>
          </cell>
          <cell r="F256" t="str">
            <v>Treatment of Silverleaf Nightshade incursions on Traveling Stock Reserves as managed by Local Land Services Murray.</v>
          </cell>
          <cell r="G256" t="str">
            <v>MURRAY</v>
          </cell>
          <cell r="H256">
            <v>33222</v>
          </cell>
        </row>
        <row r="257">
          <cell r="A257">
            <v>221343</v>
          </cell>
          <cell r="B257" t="str">
            <v>Local Parks &amp; Reserves</v>
          </cell>
          <cell r="C257" t="str">
            <v>Knapsack Park</v>
          </cell>
          <cell r="D257" t="str">
            <v>CLM</v>
          </cell>
          <cell r="E257" t="str">
            <v>Blue Mountains City Council</v>
          </cell>
          <cell r="F257" t="str">
            <v>Control of weeds at Knapsack Park, Glenbrook.</v>
          </cell>
          <cell r="G257" t="str">
            <v>PENRITH</v>
          </cell>
          <cell r="H257">
            <v>24451</v>
          </cell>
        </row>
        <row r="258">
          <cell r="A258">
            <v>221350</v>
          </cell>
          <cell r="B258" t="str">
            <v>Local Parks &amp; Reserves</v>
          </cell>
          <cell r="C258" t="str">
            <v>Thomas Boyd Trackhead</v>
          </cell>
          <cell r="D258" t="str">
            <v>Goobarragandra Valley Reserves Land Manager</v>
          </cell>
          <cell r="E258" t="str">
            <v>Goobarragandra Valley Reserves Land Manager</v>
          </cell>
          <cell r="F258" t="str">
            <v>Automated online booking system and upgrades to allow automated access to the Thomas Boyd Trackhead reserve, Goobarragandra.</v>
          </cell>
          <cell r="G258" t="str">
            <v>WAGGA WAGGA</v>
          </cell>
          <cell r="H258">
            <v>29875</v>
          </cell>
        </row>
        <row r="259">
          <cell r="A259">
            <v>221357</v>
          </cell>
          <cell r="B259" t="str">
            <v>Local Parks &amp; Reserves</v>
          </cell>
          <cell r="C259" t="str">
            <v>Scenic Hill Reserve</v>
          </cell>
          <cell r="D259" t="str">
            <v>CLM</v>
          </cell>
          <cell r="E259" t="str">
            <v>Griffith City Council</v>
          </cell>
          <cell r="F259" t="str">
            <v>Control of priority weeds on the Scenic Hill Reserve, Griffith.</v>
          </cell>
          <cell r="G259" t="str">
            <v>MURRAY</v>
          </cell>
          <cell r="H259">
            <v>33822</v>
          </cell>
        </row>
        <row r="260">
          <cell r="A260">
            <v>221359</v>
          </cell>
          <cell r="B260" t="str">
            <v>Local Parks &amp; Reserves</v>
          </cell>
          <cell r="C260" t="str">
            <v>Reserve 89527 in the Parish of Mummulgum</v>
          </cell>
          <cell r="D260" t="str">
            <v>Mummulgum Public Hall Reserve Land Manager</v>
          </cell>
          <cell r="E260" t="str">
            <v>Mummulgum Public Hall Reserve Land Manager</v>
          </cell>
          <cell r="F260" t="str">
            <v>Removal of lantana on the Mummulgum Public Hall reserve.</v>
          </cell>
          <cell r="G260" t="str">
            <v>LISMORE</v>
          </cell>
          <cell r="H260">
            <v>2772</v>
          </cell>
        </row>
        <row r="261">
          <cell r="A261">
            <v>221361</v>
          </cell>
          <cell r="B261" t="str">
            <v>Local Parks &amp; Reserves</v>
          </cell>
          <cell r="C261" t="str">
            <v>Downside Recreation Reserve &amp; Public Hall</v>
          </cell>
          <cell r="D261" t="str">
            <v>Downside Recreation Reserve And Public Hall Land Manager</v>
          </cell>
          <cell r="E261" t="str">
            <v>Downside Recreation Reserve And Public Hall Land Manager</v>
          </cell>
          <cell r="F261" t="str">
            <v>Upgrades to the kitchen and roof repairs at Downside Recreation Reserve and Public Hall.</v>
          </cell>
          <cell r="G261" t="str">
            <v>WAGGA WAGGA</v>
          </cell>
          <cell r="H261">
            <v>64911</v>
          </cell>
        </row>
        <row r="262">
          <cell r="A262">
            <v>221383</v>
          </cell>
          <cell r="B262" t="str">
            <v>Local Parks &amp; Reserves</v>
          </cell>
          <cell r="C262" t="str">
            <v>Rankins Springs Pony Club Reserve</v>
          </cell>
          <cell r="D262" t="str">
            <v>PRMFP Lands Office - HAY</v>
          </cell>
          <cell r="E262" t="str">
            <v>Minister</v>
          </cell>
          <cell r="F262" t="str">
            <v>Purchase of a mower and construction of a safety rail around the arena at Rankins Springs Pony Club Reserve</v>
          </cell>
          <cell r="G262" t="str">
            <v>MURRAY</v>
          </cell>
          <cell r="H262">
            <v>21899</v>
          </cell>
        </row>
        <row r="263">
          <cell r="A263">
            <v>221391</v>
          </cell>
          <cell r="B263" t="str">
            <v>Showgrounds</v>
          </cell>
          <cell r="C263" t="str">
            <v>Warialda Showground</v>
          </cell>
          <cell r="D263" t="str">
            <v>Warialda Showground Land Manager</v>
          </cell>
          <cell r="E263" t="str">
            <v>Warialda Showground Land Manager</v>
          </cell>
          <cell r="F263" t="str">
            <v>Upgrade the posts and fencing around the Show jumping arena at Warialda Showground</v>
          </cell>
          <cell r="G263" t="str">
            <v>NORTHERN TABLELANDS</v>
          </cell>
          <cell r="H263">
            <v>19018</v>
          </cell>
        </row>
        <row r="264">
          <cell r="A264">
            <v>221412</v>
          </cell>
          <cell r="B264" t="str">
            <v>Local Parks &amp; Reserves</v>
          </cell>
          <cell r="C264" t="str">
            <v>Dorrobbee Grass Reserve</v>
          </cell>
          <cell r="D264" t="str">
            <v>Dorrobbee Grass Reserve Land Manager</v>
          </cell>
          <cell r="E264" t="str">
            <v>Dorrobbee Grass Reserve Land Manager</v>
          </cell>
          <cell r="F264" t="str">
            <v>Weed control at Dorrobbee Grass Reserve.</v>
          </cell>
          <cell r="G264" t="str">
            <v>LISMORE</v>
          </cell>
          <cell r="H264">
            <v>14500</v>
          </cell>
        </row>
        <row r="265">
          <cell r="A265">
            <v>221430</v>
          </cell>
          <cell r="B265" t="str">
            <v>Showgrounds</v>
          </cell>
          <cell r="C265" t="str">
            <v>Cooma Showground</v>
          </cell>
          <cell r="D265" t="str">
            <v>CLM</v>
          </cell>
          <cell r="E265" t="str">
            <v>Snowy Monaro Regional Council</v>
          </cell>
          <cell r="F265" t="str">
            <v>Demolition and construction of new amenities at the Cooma Showground.</v>
          </cell>
          <cell r="G265" t="str">
            <v>MONARO</v>
          </cell>
          <cell r="H265">
            <v>148200</v>
          </cell>
        </row>
        <row r="266">
          <cell r="A266">
            <v>221434</v>
          </cell>
          <cell r="B266" t="str">
            <v>Local Parks &amp; Reserves</v>
          </cell>
          <cell r="C266" t="str">
            <v>Deniliquin Racecourse (Part)</v>
          </cell>
          <cell r="D266" t="str">
            <v>Deniliquin Racecourse Land Manager</v>
          </cell>
          <cell r="E266" t="str">
            <v>Deniliquin Racecourse Land Manager</v>
          </cell>
          <cell r="F266" t="str">
            <v>Replace light towers &amp; upgrade power supply at the Deniliquin Rodeo Arena, Deniliquin Racecourse.</v>
          </cell>
          <cell r="G266" t="str">
            <v>MURRAY</v>
          </cell>
          <cell r="H266">
            <v>78827</v>
          </cell>
        </row>
        <row r="267">
          <cell r="A267">
            <v>221435</v>
          </cell>
          <cell r="B267" t="str">
            <v>Showgrounds</v>
          </cell>
          <cell r="C267" t="str">
            <v>Cowra Showground</v>
          </cell>
          <cell r="D267" t="str">
            <v>Cowra Showground, Racecourse And Paceway Land Manager</v>
          </cell>
          <cell r="E267" t="str">
            <v>Cowra Showground, Racecourse And Paceway Land Manager</v>
          </cell>
          <cell r="F267" t="str">
            <v xml:space="preserve">Electrical safety upgrades at the Cowra Showground </v>
          </cell>
          <cell r="G267" t="str">
            <v>COOTAMUNDRA</v>
          </cell>
          <cell r="H267">
            <v>294068</v>
          </cell>
        </row>
        <row r="268">
          <cell r="A268">
            <v>220096</v>
          </cell>
          <cell r="B268" t="str">
            <v>Local Parks &amp; Reserves</v>
          </cell>
          <cell r="C268" t="str">
            <v>Passmore Oval</v>
          </cell>
          <cell r="D268" t="str">
            <v>CLM</v>
          </cell>
          <cell r="E268" t="str">
            <v>Newcastle City Council</v>
          </cell>
          <cell r="F268" t="str">
            <v>Upgrade and extension of the Grandstand at Passmore Oval to include female change rooms, accessible bathroom, storerooms and an exercise area.</v>
          </cell>
          <cell r="G268" t="str">
            <v>NEWCASTLE</v>
          </cell>
          <cell r="H268">
            <v>634000</v>
          </cell>
        </row>
        <row r="269">
          <cell r="A269">
            <v>220142</v>
          </cell>
          <cell r="B269" t="str">
            <v>Local Parks &amp; Reserves</v>
          </cell>
          <cell r="C269" t="str">
            <v>Temora Golf Club</v>
          </cell>
          <cell r="D269" t="str">
            <v>CLM</v>
          </cell>
          <cell r="E269" t="str">
            <v>Temora Shire Council</v>
          </cell>
          <cell r="F269" t="str">
            <v>Health and Safety Upgrades to the Temora Golf Club's machinery shed and workshop</v>
          </cell>
          <cell r="G269" t="str">
            <v>COOTAMUNDRA</v>
          </cell>
          <cell r="H269">
            <v>329400</v>
          </cell>
        </row>
        <row r="270">
          <cell r="A270">
            <v>220575</v>
          </cell>
          <cell r="B270" t="str">
            <v>Caravan Parks</v>
          </cell>
          <cell r="C270" t="str">
            <v>Blowhole Point Reserve</v>
          </cell>
          <cell r="D270" t="str">
            <v>CLM</v>
          </cell>
          <cell r="E270" t="str">
            <v>Kiama Municipal Council</v>
          </cell>
          <cell r="F270" t="str">
            <v>Fire Safety Upgrades at Kiama Harbour Cabins, Werri Beach Holiday Park and Seven Mile Beach Holiday Park</v>
          </cell>
          <cell r="G270" t="str">
            <v>KIAMA</v>
          </cell>
          <cell r="H270">
            <v>506000</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inister Summary Approved"/>
      <sheetName val="GENERAL ALL CRIFAC 1704"/>
      <sheetName val="Gen Piv 0406"/>
      <sheetName val="Weeds ALL"/>
      <sheetName val="Pest ALL"/>
      <sheetName val="Recommended ALL Projects"/>
      <sheetName val="Rec All Piv 0406"/>
      <sheetName val="Rec by Res Type"/>
      <sheetName val="Recommended General Projects"/>
      <sheetName val="Recommended Weed"/>
      <sheetName val="Recommended Pest"/>
      <sheetName val="Partial Funding Approved"/>
      <sheetName val="Unsuccessful General Projects"/>
      <sheetName val="Unsuccessful Weed "/>
      <sheetName val="Unsuccessful Pest"/>
      <sheetName val="App Types"/>
      <sheetName val="Pivot Regional"/>
      <sheetName val="Community Impact Data"/>
      <sheetName val="GST Credit "/>
      <sheetName val="GST Pivot"/>
      <sheetName val="GST data"/>
      <sheetName val="Expenditure Brief Ref Tables"/>
      <sheetName val="Endorsed Pivot"/>
      <sheetName val="Unsuccessful Piv Check"/>
      <sheetName val="Total Score Check"/>
      <sheetName val="OLD CRIFAC Tables"/>
      <sheetName val="Total Score TM"/>
      <sheetName val="CRIFAC ineligible"/>
      <sheetName val="CRIFAC Revised -Not Recommended"/>
      <sheetName val="Weeds Reserve Type"/>
      <sheetName val="Weeds Pivot"/>
      <sheetName val="Pest Reserve Type"/>
      <sheetName val="Pest Pivot"/>
      <sheetName val="OLG Grouping"/>
      <sheetName val="CRIFAC CI Assess"/>
      <sheetName val="GENERAL OLD CI Scores"/>
      <sheetName val="GENERAL CI Strength of Evidence"/>
      <sheetName val="CI Total TM Check"/>
      <sheetName val="Brief Recommended Weed"/>
      <sheetName val="Rec Check 110725"/>
      <sheetName val="Recommended ALL Projects 1107"/>
      <sheetName val="Rec All Piv 1107"/>
    </sheetNames>
    <sheetDataSet>
      <sheetData sheetId="0"/>
      <sheetData sheetId="1">
        <row r="3">
          <cell r="B3" t="str">
            <v>Application ID</v>
          </cell>
          <cell r="C3" t="str">
            <v>CM10 reference number</v>
          </cell>
          <cell r="D3" t="str">
            <v>Eligibility 30/01/25</v>
          </cell>
          <cell r="E3" t="str">
            <v>Reserve type</v>
          </cell>
          <cell r="F3" t="str">
            <v>Revised Classifications-Approved by MO</v>
          </cell>
          <cell r="G3" t="str">
            <v>Stage</v>
          </cell>
          <cell r="H3" t="str">
            <v>Conflict of Interest (y/n)</v>
          </cell>
          <cell r="I3" t="str">
            <v>Area</v>
          </cell>
          <cell r="J3" t="str">
            <v>Office</v>
          </cell>
          <cell r="K3" t="str">
            <v>Reserve Details</v>
          </cell>
          <cell r="L3" t="str">
            <v>Crown Land Manager</v>
          </cell>
          <cell r="M3" t="str">
            <v>Ability to fund from other sources (Actual feeds into total)</v>
          </cell>
          <cell r="N3" t="str">
            <v>CRIFAC Rescore Consideration ?</v>
          </cell>
          <cell r="O3" t="str">
            <v>OLG Group</v>
          </cell>
          <cell r="P3" t="str">
            <v>CLM Type</v>
          </cell>
          <cell r="Q3" t="str">
            <v>CRIFAC  Com Impact  Assess Alloc</v>
          </cell>
          <cell r="R3" t="str">
            <v>Tourism MOU</v>
          </cell>
          <cell r="S3" t="str">
            <v>Project Title</v>
          </cell>
          <cell r="T3" t="str">
            <v>Endorsed Activity</v>
          </cell>
          <cell r="U3" t="str">
            <v>Brief Project Description</v>
          </cell>
          <cell r="V3" t="str">
            <v>Total Project Cost</v>
          </cell>
          <cell r="W3" t="str">
            <v>Total Amount Requested</v>
          </cell>
          <cell r="X3" t="str">
            <v xml:space="preserve">Amount Recommended (Inc GST) </v>
          </cell>
          <cell r="Y3" t="str">
            <v>Cululative Total Recommended based on Descending Total Score</v>
          </cell>
          <cell r="Z3" t="str">
            <v>Budget Indicator</v>
          </cell>
          <cell r="AA3" t="str">
            <v>Total Score</v>
          </cell>
          <cell r="AB3" t="str">
            <v>Recommendation: Full, Partial, No Funding</v>
          </cell>
          <cell r="AC3" t="str">
            <v>Recommendation Detail</v>
          </cell>
          <cell r="AD3" t="str">
            <v>Not Recommended Core Reason / Partial Funding Top 31 Outcome</v>
          </cell>
          <cell r="AE3" t="str">
            <v>ALC Present (y/n)</v>
          </cell>
          <cell r="AF3" t="str">
            <v>ALC Impact on Project Narration</v>
          </cell>
          <cell r="AG3" t="str">
            <v>Annual Visitation Total from Applicant</v>
          </cell>
          <cell r="AH3" t="str">
            <v>Reserve Utilisation (As per applicant)</v>
          </cell>
          <cell r="AI3" t="str">
            <v>Visitation Acceptable within Range (Y/N)</v>
          </cell>
          <cell r="AJ3" t="str">
            <v>If No; Revised visitation reasoning</v>
          </cell>
          <cell r="AK3" t="str">
            <v>CRIFAC Utilisation    Review - Anthony</v>
          </cell>
          <cell r="AL3" t="str">
            <v>CRIFAC revised utilisation score</v>
          </cell>
          <cell r="AM3" t="str">
            <v>OLD Assessor Reserve Utlisation Score (40) - Not in Total</v>
          </cell>
          <cell r="AN3" t="str">
            <v>C.I. Q1 Increase User Group  (3)</v>
          </cell>
          <cell r="AO3" t="str">
            <v>C.I. Q1 Improve Access (3)</v>
          </cell>
          <cell r="AP3" t="str">
            <v>C.I. Q1 Improve Amenity and Enjoyment (3)</v>
          </cell>
          <cell r="AQ3" t="str">
            <v>C.I. Q1 Accessibility (3)</v>
          </cell>
          <cell r="AR3" t="str">
            <v>C.I. Support Aboriginal Access (3)</v>
          </cell>
          <cell r="AS3" t="str">
            <v>C.I. Q1  - Stength of Evidence (5)</v>
          </cell>
          <cell r="AT3" t="str">
            <v>C.I. Q2 Conserve Natural Values (3)</v>
          </cell>
          <cell r="AU3" t="str">
            <v>C.I. Q2 Conserve Heritage Values (3)</v>
          </cell>
          <cell r="AV3" t="str">
            <v>C.I. Q2 Create Employment (3)</v>
          </cell>
          <cell r="AW3" t="str">
            <v>C.I. Q2 Create Business (3)</v>
          </cell>
          <cell r="AX3" t="str">
            <v>C.I. Q2 Enhance Volunteering (3)</v>
          </cell>
          <cell r="AY3" t="str">
            <v>C.I. Q2  - Stength of Evidence (5)</v>
          </cell>
          <cell r="AZ3" t="str">
            <v>Community Impact (40)</v>
          </cell>
          <cell r="BA3" t="str">
            <v>Value for Money (5)</v>
          </cell>
          <cell r="BB3" t="str">
            <v>Capacity to Deliver Poject (5)</v>
          </cell>
          <cell r="BC3" t="str">
            <v>Co-Contributions (5)</v>
          </cell>
          <cell r="BD3" t="str">
            <v>Ability to fund from other $ Sources (5)</v>
          </cell>
          <cell r="BE3" t="str">
            <v>Deliverablity and Affordability (20)</v>
          </cell>
          <cell r="BF3" t="str">
            <v>Other Funding (y/n)</v>
          </cell>
          <cell r="BG3" t="str">
            <v>Total Co-contribution</v>
          </cell>
          <cell r="BH3" t="str">
            <v>Applicant In-kind Contribution</v>
          </cell>
          <cell r="BI3" t="str">
            <v>Coastal Zone (y/n)</v>
          </cell>
          <cell r="BJ3" t="str">
            <v>If Yes to Coastal Zone; is project consistent with CMP</v>
          </cell>
          <cell r="BK3" t="str">
            <v>LGA</v>
          </cell>
          <cell r="BL3" t="str">
            <v>Electorate</v>
          </cell>
          <cell r="BM3" t="str">
            <v>Reserve Name</v>
          </cell>
          <cell r="BN3" t="str">
            <v>Reserve Number</v>
          </cell>
          <cell r="BO3" t="str">
            <v>Funding Team Comments</v>
          </cell>
          <cell r="BP3" t="str">
            <v>ABN</v>
          </cell>
          <cell r="BQ3" t="str">
            <v>CRIFAC Comments</v>
          </cell>
          <cell r="BR3" t="str">
            <v xml:space="preserve">CRIFAC Commentary  </v>
          </cell>
          <cell r="BS3" t="str">
            <v>CRIFAC Changes to Activity Elements Funded</v>
          </cell>
          <cell r="BT3" t="str">
            <v>CRIFAC Changes to Ability to Fund from Other Sources</v>
          </cell>
          <cell r="BU3" t="str">
            <v>CRIFAC Changes as a result of visitation score Review</v>
          </cell>
          <cell r="BV3" t="str">
            <v>CRIFAC Changes to Community Impact</v>
          </cell>
          <cell r="BW3" t="str">
            <v>Director ALS</v>
          </cell>
        </row>
        <row r="4">
          <cell r="B4" t="str">
            <v>240117G</v>
          </cell>
          <cell r="C4" t="str">
            <v>24/15440</v>
          </cell>
          <cell r="D4" t="str">
            <v>Yes</v>
          </cell>
          <cell r="E4" t="str">
            <v>State Parks</v>
          </cell>
          <cell r="F4" t="str">
            <v>Recommended-Approved by MO</v>
          </cell>
          <cell r="G4" t="str">
            <v>Assessment task complete</v>
          </cell>
          <cell r="H4" t="str">
            <v>No</v>
          </cell>
          <cell r="I4" t="str">
            <v>HUNTER</v>
          </cell>
          <cell r="J4" t="str">
            <v>MAITLAND</v>
          </cell>
          <cell r="K4" t="str">
            <v>Belmont Wetlands State Park - R1011388</v>
          </cell>
          <cell r="L4" t="str">
            <v>Belmont Wetlands State Park Land Manager</v>
          </cell>
          <cell r="M4">
            <v>3</v>
          </cell>
          <cell r="N4"/>
          <cell r="O4" t="str">
            <v>NA</v>
          </cell>
          <cell r="P4" t="str">
            <v>SLM</v>
          </cell>
          <cell r="Q4" t="str">
            <v>Top51</v>
          </cell>
          <cell r="R4" t="str">
            <v>Yes</v>
          </cell>
          <cell r="S4" t="str">
            <v>Belmont Wetlands State Park Entrance Upgrade</v>
          </cell>
          <cell r="T4" t="str">
            <v>Construction of an entrance road and carpark including line marking at the Belmont Wetlands State Park.</v>
          </cell>
          <cell r="U4" t="str">
            <v>The current entrance to the state park is inadequate and requires a significant upgrade to attract greater visitor numbers and greater diversity of park users. The entrance causes traffic congestion, restricting access of recreation vehicles including buses &amp; horse floats.  External signage requires modernising to effectively market &amp; promote BWSP.</v>
          </cell>
          <cell r="V4">
            <v>1106210</v>
          </cell>
          <cell r="W4">
            <v>1000000</v>
          </cell>
          <cell r="X4">
            <v>910000</v>
          </cell>
          <cell r="Y4">
            <v>910000</v>
          </cell>
          <cell r="Z4" t="str">
            <v>Within $7.4m</v>
          </cell>
          <cell r="AA4">
            <v>81</v>
          </cell>
          <cell r="AB4" t="str">
            <v>Yes, partial funding</v>
          </cell>
          <cell r="AC4" t="str">
            <v>Essential component to an overall drive to self-sufficiency for the Crown Land Manager. Forms an integral part of the activation of the site reflected in already high a rising visitation rates. This is and will continue to grow to be a regional and state significant high usage Crown Land reserve.  Well prepared and supported application.</v>
          </cell>
          <cell r="AD4"/>
          <cell r="AE4" t="str">
            <v>Yes</v>
          </cell>
          <cell r="AF4" t="str">
            <v>ALC 10341</v>
          </cell>
          <cell r="AG4">
            <v>768474</v>
          </cell>
          <cell r="AH4" t="str">
            <v xml:space="preserve">total 23/24 10,992, 28% increase 6 months of the year 12426 
total 23/24 519,324, 20% increase on last years total visitation 623,189 
Based on doubling last year numbers due to increase in park signage and brand awareness 
total 23/24 27,872, 20% increase on last years total 33,447 
total 23/24 10,587 30% increase 13,763 
based on forecast budget occupancy numbers - 4 people per site per booking, 365 days (% occupancy changes by month) - budget prepared accordinly 
3 events per year x 50 people per event 
10% on current - 55per day, 365 days per year 
250 vehicles x 4 people per vehicle/ 122 campsites 4 people per site 
</v>
          </cell>
          <cell r="AI4" t="str">
            <v>Yes</v>
          </cell>
          <cell r="AJ4" t="str">
            <v>Mgr Review - Calculated from 2023-24 actuals plus forecasts. Actual data is accurate whereas forecasts are unrealistic (20-30% increases) plus future overnight camping. Visitation to be calculated on 2023-24 actuals only plus camping.
Visitation now revised to 654,424</v>
          </cell>
          <cell r="AK4" t="str">
            <v>Some visitation calculations were not justified so have been removed</v>
          </cell>
          <cell r="AL4">
            <v>30</v>
          </cell>
          <cell r="AM4">
            <v>35</v>
          </cell>
          <cell r="AN4">
            <v>3</v>
          </cell>
          <cell r="AO4">
            <v>3</v>
          </cell>
          <cell r="AP4">
            <v>3</v>
          </cell>
          <cell r="AQ4">
            <v>3</v>
          </cell>
          <cell r="AR4">
            <v>3</v>
          </cell>
          <cell r="AS4">
            <v>5</v>
          </cell>
          <cell r="AT4">
            <v>3</v>
          </cell>
          <cell r="AU4">
            <v>0</v>
          </cell>
          <cell r="AV4">
            <v>3</v>
          </cell>
          <cell r="AW4">
            <v>3</v>
          </cell>
          <cell r="AX4">
            <v>3</v>
          </cell>
          <cell r="AY4">
            <v>5</v>
          </cell>
          <cell r="AZ4">
            <v>37</v>
          </cell>
          <cell r="BA4">
            <v>5</v>
          </cell>
          <cell r="BB4">
            <v>5</v>
          </cell>
          <cell r="BC4">
            <v>1</v>
          </cell>
          <cell r="BD4">
            <v>3</v>
          </cell>
          <cell r="BE4">
            <v>14</v>
          </cell>
          <cell r="BF4" t="str">
            <v>Y</v>
          </cell>
          <cell r="BG4">
            <v>106210</v>
          </cell>
          <cell r="BH4" t="str">
            <v>Land Manager - Assist in Project Management &amp; Member Project Control Group
‍
Park Manager - member of the Project Control Group
‍
BWSP Volunteers - assist with plantings at front entrance (part of the landscape design)
‍
TIN - partnership with BWSP 200 plants for front entrance, also assist with planting
‍
Onsite storage for construction plant and equipment</v>
          </cell>
          <cell r="BI4" t="str">
            <v>Yes</v>
          </cell>
          <cell r="BJ4"/>
          <cell r="BK4" t="str">
            <v>LAKE MACQUARIE</v>
          </cell>
          <cell r="BL4" t="str">
            <v>SWANSEA</v>
          </cell>
          <cell r="BM4" t="str">
            <v>Belmont Wetlands State Park</v>
          </cell>
          <cell r="BN4" t="str">
            <v>R1011388</v>
          </cell>
          <cell r="BO4" t="str">
            <v>09.12.24 - Note that the CLM has applied for an extension for their current overdue project - 221222. Follow-up up approval of the Brief with Dan Heather, LBN24/1864. - PC</v>
          </cell>
          <cell r="BP4" t="str">
            <v>84 694 658 843</v>
          </cell>
          <cell r="BQ4" t="str">
            <v>Options for partial funding. Could Landscaping budget items be removed from funding amount.</v>
          </cell>
          <cell r="BR4" t="str">
            <v>Funding "Construction of Entrance Road and Carpark including line marking" Only; not funding Landscape design and Construction.; Vistiation score and  Community Impact scores re assessed and edited by CRIFAC</v>
          </cell>
          <cell r="BS4" t="str">
            <v>Funding "Construction of Entrance Road and Carpark including line marking" Only; not funding Landscape design and Contrurction</v>
          </cell>
          <cell r="BT4"/>
          <cell r="BU4" t="str">
            <v>Yes</v>
          </cell>
          <cell r="BV4" t="str">
            <v>Yes</v>
          </cell>
        </row>
        <row r="5">
          <cell r="B5" t="str">
            <v>240114G</v>
          </cell>
          <cell r="C5" t="str">
            <v>24/15437</v>
          </cell>
          <cell r="D5" t="str">
            <v>Yes</v>
          </cell>
          <cell r="E5" t="str">
            <v>Local Parks and Reserves</v>
          </cell>
          <cell r="F5" t="str">
            <v>Recommended-Approved by MO</v>
          </cell>
          <cell r="G5" t="str">
            <v>Assessment task complete</v>
          </cell>
          <cell r="H5" t="str">
            <v>No</v>
          </cell>
          <cell r="I5" t="str">
            <v>NORTH COAST</v>
          </cell>
          <cell r="J5" t="str">
            <v>GRAFTON</v>
          </cell>
          <cell r="K5" t="str">
            <v>Coffs Harbour Jetty - R1003728</v>
          </cell>
          <cell r="L5" t="str">
            <v>Coffs Harbour City Council</v>
          </cell>
          <cell r="M5">
            <v>3</v>
          </cell>
          <cell r="N5">
            <v>3</v>
          </cell>
          <cell r="O5">
            <v>5</v>
          </cell>
          <cell r="P5" t="str">
            <v>Council</v>
          </cell>
          <cell r="Q5" t="str">
            <v>Top51</v>
          </cell>
          <cell r="R5" t="str">
            <v>Yes</v>
          </cell>
          <cell r="S5" t="str">
            <v>Part refurbishment of Coffs Harbour Jetty Structure</v>
          </cell>
          <cell r="T5" t="str">
            <v>Part refurbishment of Coffs Harbour Jetty Structure.</v>
          </cell>
          <cell r="U5" t="str">
            <v>Coffs Harbour Jetty is of State Heritage significance. It is a community, tourism &amp; heritage icon contributing to the more than 1.8M tourists that visit the City yearly. The project will renew failing structural members and decking in Bents 30-31 to 35-36 consistent with the Conservation Management Plan.</v>
          </cell>
          <cell r="V5">
            <v>1268850</v>
          </cell>
          <cell r="W5">
            <v>1000000</v>
          </cell>
          <cell r="X5">
            <v>1000000</v>
          </cell>
          <cell r="Y5">
            <v>1910000</v>
          </cell>
          <cell r="Z5" t="str">
            <v>Within $7.4m</v>
          </cell>
          <cell r="AA5">
            <v>75</v>
          </cell>
          <cell r="AB5" t="str">
            <v>Yes, full funding</v>
          </cell>
          <cell r="AC5" t="str">
            <v>Full funding recommended for staged approach (construction works bent 30-31 to 35-36) to Jetty refurbishment. Co Contribution 26%</v>
          </cell>
          <cell r="AD5"/>
          <cell r="AE5" t="str">
            <v>No</v>
          </cell>
          <cell r="AG5">
            <v>905000</v>
          </cell>
          <cell r="AH5" t="str">
            <v xml:space="preserve">The value of recreational usage is based on the Oregon State University Recreational Use Values database, which tracks studies undertaken in the USA on the contingent value individuals place on participation in free or low fee outdoor recreation. The value for jetty usage has been calculated using an average of saltwater fishing, beach usage and wildlife viewing, and converted to 2024 Australian dollars at market exchange rates and CPI ($125 AUD per person). It is conservatively estimated 5000 recreation users utilise the jetty per year. 
Data regarding visitation and expenditure directly associated with the Coffs Harbour Jetty is limited. Tourism data shows 1.8 million tourists visit Coffs Harbour per year with an expenditure of $747 million. Using an estimation of 50% of tourists visit the Jetty, and modelling the low end of expenditure range, we have valued individual visitor visits at $5 per head to reflect purchase of an ice-cream / coffee around the Jetty vicinity 
</v>
          </cell>
          <cell r="AI5" t="str">
            <v>Yes</v>
          </cell>
          <cell r="AJ5"/>
          <cell r="AK5" t="str">
            <v>Visitation has appropriate justification</v>
          </cell>
          <cell r="AL5">
            <v>35</v>
          </cell>
          <cell r="AM5">
            <v>35</v>
          </cell>
          <cell r="AN5">
            <v>3</v>
          </cell>
          <cell r="AO5">
            <v>3</v>
          </cell>
          <cell r="AP5">
            <v>3</v>
          </cell>
          <cell r="AQ5">
            <v>3</v>
          </cell>
          <cell r="AR5">
            <v>0</v>
          </cell>
          <cell r="AS5">
            <v>3</v>
          </cell>
          <cell r="AT5">
            <v>3</v>
          </cell>
          <cell r="AU5">
            <v>3</v>
          </cell>
          <cell r="AV5">
            <v>0</v>
          </cell>
          <cell r="AW5">
            <v>0</v>
          </cell>
          <cell r="AX5">
            <v>0</v>
          </cell>
          <cell r="AY5">
            <v>3</v>
          </cell>
          <cell r="AZ5">
            <v>24</v>
          </cell>
          <cell r="BA5">
            <v>5</v>
          </cell>
          <cell r="BB5">
            <v>5</v>
          </cell>
          <cell r="BC5">
            <v>3</v>
          </cell>
          <cell r="BD5">
            <v>3</v>
          </cell>
          <cell r="BE5">
            <v>16</v>
          </cell>
          <cell r="BF5" t="str">
            <v>Y</v>
          </cell>
          <cell r="BG5">
            <v>268850</v>
          </cell>
          <cell r="BH5" t="str">
            <v>$330,000</v>
          </cell>
          <cell r="BI5" t="str">
            <v>Yes</v>
          </cell>
          <cell r="BJ5"/>
          <cell r="BK5" t="str">
            <v>COFFS HARBOUR</v>
          </cell>
          <cell r="BL5" t="str">
            <v>COFFS HARBOUR</v>
          </cell>
          <cell r="BM5" t="str">
            <v>Coffs Harbour Jetty</v>
          </cell>
          <cell r="BN5" t="str">
            <v>R1003728</v>
          </cell>
          <cell r="BO5" t="str">
            <v>Mid tier score of 3  to be considered for ability to fund from other sources potential changechanged from 1  to a 3</v>
          </cell>
          <cell r="BP5" t="str">
            <v>79 126 214 487</v>
          </cell>
          <cell r="BQ5" t="str">
            <v>What components  of the project are we funding. Other funding already available.</v>
          </cell>
          <cell r="BR5" t="str">
            <v>Ability to fund from other sources and Community impact scores reassessed and edited by CRIFAC</v>
          </cell>
          <cell r="BS5"/>
          <cell r="BT5" t="str">
            <v>Yes</v>
          </cell>
          <cell r="BU5"/>
          <cell r="BV5" t="str">
            <v>Yes</v>
          </cell>
          <cell r="BW5"/>
        </row>
        <row r="6">
          <cell r="B6" t="str">
            <v>240089G</v>
          </cell>
          <cell r="C6" t="str">
            <v>24/15423</v>
          </cell>
          <cell r="D6" t="str">
            <v>Yes</v>
          </cell>
          <cell r="E6" t="str">
            <v>Local Parks and Reserves</v>
          </cell>
          <cell r="F6" t="str">
            <v>Recommended-Approved by MO</v>
          </cell>
          <cell r="G6" t="str">
            <v>Assessment task complete</v>
          </cell>
          <cell r="H6" t="str">
            <v>No</v>
          </cell>
          <cell r="I6" t="str">
            <v>METROPOLITAN SYDNEY</v>
          </cell>
          <cell r="J6" t="str">
            <v>METROPOLITAN SYDNEY</v>
          </cell>
          <cell r="K6" t="str">
            <v>Lyne Park - R1002262</v>
          </cell>
          <cell r="L6" t="str">
            <v>Woollahra Municipal Council</v>
          </cell>
          <cell r="M6">
            <v>1</v>
          </cell>
          <cell r="N6"/>
          <cell r="O6">
            <v>2</v>
          </cell>
          <cell r="P6" t="str">
            <v>Council</v>
          </cell>
          <cell r="Q6" t="str">
            <v>Top51</v>
          </cell>
          <cell r="R6" t="str">
            <v>Yes</v>
          </cell>
          <cell r="S6" t="str">
            <v>New inclusive and accessible amenities building and shelter proposed for the recently upgraded regional Lyne Park Regional Inclusive Playground and Inter-generational Activity Trail.</v>
          </cell>
          <cell r="T6" t="str">
            <v>New accessible amenities and awning at Lyne Park.</v>
          </cell>
          <cell r="U6" t="str">
            <v>The proposed inclusive and accessible amenities and awning will service and benefit the physical needs of all-ability playground users and the wider Lyne Park and foreshore promenade visitors. There are no amenities at this location, the nearest being on the western edge of Lyne Park. (Refer Attachment 2d page 1).</v>
          </cell>
          <cell r="V6">
            <v>903237</v>
          </cell>
          <cell r="W6">
            <v>644345</v>
          </cell>
          <cell r="X6">
            <v>472304.8</v>
          </cell>
          <cell r="Y6">
            <v>2382304.7999999998</v>
          </cell>
          <cell r="Z6" t="str">
            <v>Within $7.4m</v>
          </cell>
          <cell r="AA6">
            <v>74</v>
          </cell>
          <cell r="AB6" t="str">
            <v>Yes, partial funding</v>
          </cell>
          <cell r="AC6" t="str">
            <v>The proposal is backed by strong community support, evidenced by several letters of support. The proposal has considered both Aboriginal and European heritage importance and this is reflected in the concept plan. The proposal will also provide an opportunity for disabled members of the public to enjoy and utilise the reserve. Woolahra Municipal Council is considered to have the capability to fund the proposal largely internally, as such the requested funding has been modified accordingly. 
‍
Partial funding based on the Net trade cost being $429,368 ex GST, being 472,304.80incl GST. 
‍
The proposal would benefit the surrounding community and increase reserve user group usability and attractiveness of the reserve.</v>
          </cell>
          <cell r="AD6" t="str">
            <v>Funding direct contruction costs $472.3K and not Architect consultancy $60.5k or Construction Preliminaries $111.5k</v>
          </cell>
          <cell r="AE6" t="str">
            <v>Yes</v>
          </cell>
          <cell r="AF6" t="str">
            <v>ALCs 56626, 20636, 42494 &amp; 55983
‍
Likely ALCs would not have an impact on the proposed project. Council as the appointed CLM would be responsible for consulting with the relevant LALCs in relation to the proposal.</v>
          </cell>
          <cell r="AG6">
            <v>1494466</v>
          </cell>
          <cell r="AH6" t="str">
            <v xml:space="preserve">Annual charity event using Lyne Park 1800 people 
Annual charity event using Lyne Park 1500 people 
Annual charity event using Lyne Park 1500 people Annual charity event using Lyne Park 2000 people 
Annual charity event using Lyne Park 1000 people 
Annual charity event using Lyne Park 1200 people 
12 hours of counting undertaken by consultants 16.11.24 and 20.11.24 
12 hours of counting undertaken by consultants 16.11.24 and 20.11.24 
Annual Jazz Festival  in Lyne Park 1500 people 
International Sailing Grand Prix. Television telecast compound in Lyne Park - spectators 1000 per day x 2 days = 2000 
Annual national sailing regatta each December 200 people per day x 7 days = 1400 
Annual national outrigger canoe event each March 500 people x 2 days = 100 
10 people per day x 4 days per week x 40 weeks = 1600 
20 people per day x 3 days per week x 40 weeks = 2400 
Annual figures provided by Woollahra Sailing Club. Includes "Tackers", "Teens" and "Adults" courses, 300 kayak mambers, power boat courses, juniors and youth high performance coaching,  students in schools programs, hiring of dinghies stand up paddle boards, power boats, kayaks etc, Sailing School, and club members social and competitive sailing. 
290 people per week x 28 weeks = 8120 
400 people per week x 51 weeks = 20,400 
862 group bookings annually. Players 50972, parents 50,972, coaches 862. Groups include: Goal Soccer Academy, Elite Soccer Academy, Edge Football Academy, Ascham, Kincoppal, Kambala, Reddam, Rose Bay Public School, Maccabi, Easts Rugby, Lions FC, Maccabi Rugby, Sydney Harbour Rugby Club, Real Bondi FC 
20 people per class + 20 parents x 14 classes per week x 40 weeks = 22,400 
Annual circus in January 35 shows x 500 people per show (capacity 700 per show)  = 17,500 
51 weeks x 6 courts x 40 hours per court x 4 people average allowing for coaching of large groups and small groups = 48,960 
2500 people per week x 52 weeks = 130,000 
2000 people per week x 52 weeks = 104,000 
Fairfax Rover Unit. 15 people x 2 days per week x 40 weeks = 1200 
Clarke Island 680 + Shark Island 780 = 1460 
New Years Eve vantage point for fireworks at 9pm and midnight 
Annual running event with 90,000 paarticipants in 2024. 20% stop in Lyne Park for drinks station and toilets =  18,000 
Ferry from Rose Bay to Circular Quay Mon-Fri 39 ferries x 10 people x 260 days = 101,400, Sat-Sun 29 ferries x 10 people x 104 days = 30,160 Ferry from Rose Bay to Watsons Bay Mon-Fri 13 ferries x 10 people x 260 days = 33,800, Sat-Sun 29 ferries x 10 people x 104 days = 30,160. Total 195,520 
40 per day x 365 days = 14,600 
200 per day x 365 days = 73,000 
40 boats per day x 3 people average per boat x 365 days = 43,800 
</v>
          </cell>
          <cell r="AI6" t="str">
            <v>Yes</v>
          </cell>
          <cell r="AJ6"/>
          <cell r="AK6" t="str">
            <v>Visitation has appropriate justification</v>
          </cell>
          <cell r="AL6">
            <v>40</v>
          </cell>
          <cell r="AM6">
            <v>40</v>
          </cell>
          <cell r="AN6">
            <v>3</v>
          </cell>
          <cell r="AO6">
            <v>3</v>
          </cell>
          <cell r="AP6">
            <v>3</v>
          </cell>
          <cell r="AQ6">
            <v>3</v>
          </cell>
          <cell r="AR6">
            <v>0</v>
          </cell>
          <cell r="AS6">
            <v>4</v>
          </cell>
          <cell r="AT6">
            <v>0</v>
          </cell>
          <cell r="AU6">
            <v>3</v>
          </cell>
          <cell r="AV6">
            <v>0</v>
          </cell>
          <cell r="AW6">
            <v>0</v>
          </cell>
          <cell r="AX6">
            <v>0</v>
          </cell>
          <cell r="AY6">
            <v>3</v>
          </cell>
          <cell r="AZ6">
            <v>22</v>
          </cell>
          <cell r="BA6">
            <v>3</v>
          </cell>
          <cell r="BB6">
            <v>5</v>
          </cell>
          <cell r="BC6">
            <v>3</v>
          </cell>
          <cell r="BD6">
            <v>1</v>
          </cell>
          <cell r="BE6">
            <v>12</v>
          </cell>
          <cell r="BF6" t="str">
            <v>Y</v>
          </cell>
          <cell r="BG6">
            <v>258892</v>
          </cell>
          <cell r="BH6" t="str">
            <v>To provide an informed application Council funded the engagement of pedestrian counters to provide sample weekday and weekend visitation and foot traffic into and adjoining the playground where the proposed amenities are to be located (approx. $3,000 spent)
‍
To provide current market cost estimates for the planning and construction of a fit for purpose amenities building and sewer/electricity provision, Council engaged the services of a Quantity Surveyor to prepare an Order of Cost estimate to inform our application bid. (Cost $1,200 + gst - refer Attachment 7f)
‍
Other proposed Council in-kind contributions include (but not limited) communication strategies, community engagement, Council staff to coordinate planning documents required as well as project managing the procurement, construction and contract administration for the delivery of this project. Event planning costs and resourcing for any potential official opening requirements.</v>
          </cell>
          <cell r="BI6" t="str">
            <v>No</v>
          </cell>
          <cell r="BJ6"/>
          <cell r="BK6" t="str">
            <v>WOOLLAHRA</v>
          </cell>
          <cell r="BL6" t="str">
            <v>VAUCLUSE</v>
          </cell>
          <cell r="BM6" t="str">
            <v>Lyne Park</v>
          </cell>
          <cell r="BN6" t="str">
            <v>R1002262</v>
          </cell>
          <cell r="BO6"/>
          <cell r="BP6" t="str">
            <v>32 218 483 245</v>
          </cell>
          <cell r="BQ6"/>
          <cell r="BR6"/>
          <cell r="BS6"/>
          <cell r="BT6"/>
          <cell r="BU6"/>
          <cell r="BV6"/>
          <cell r="BW6"/>
        </row>
        <row r="7">
          <cell r="B7" t="str">
            <v>240201G</v>
          </cell>
          <cell r="C7" t="str">
            <v>24/15484</v>
          </cell>
          <cell r="D7" t="str">
            <v>Yes</v>
          </cell>
          <cell r="E7" t="str">
            <v>Local Parks and Reserves</v>
          </cell>
          <cell r="F7" t="str">
            <v>Not Recommended by MO</v>
          </cell>
          <cell r="G7" t="str">
            <v>Assessment task complete</v>
          </cell>
          <cell r="H7" t="str">
            <v>No</v>
          </cell>
          <cell r="I7" t="str">
            <v>METROPOLITAN SYDNEY</v>
          </cell>
          <cell r="J7" t="str">
            <v>METROPOLITAN SYDNEY</v>
          </cell>
          <cell r="K7" t="str">
            <v>Freshwater Beach - R64997</v>
          </cell>
          <cell r="L7" t="str">
            <v>Northern Beaches Council</v>
          </cell>
          <cell r="M7">
            <v>1</v>
          </cell>
          <cell r="N7"/>
          <cell r="O7">
            <v>3</v>
          </cell>
          <cell r="P7" t="str">
            <v>Council</v>
          </cell>
          <cell r="Q7" t="str">
            <v>Top51</v>
          </cell>
          <cell r="R7" t="str">
            <v>Yes</v>
          </cell>
          <cell r="S7" t="str">
            <v>Freshwater Beach Amenities Building</v>
          </cell>
          <cell r="T7" t="str">
            <v>New amenities building at Freshwater Beach.</v>
          </cell>
          <cell r="U7" t="str">
            <v>Council proposes to construct a public amenities building to meet the needs of the community and visitors to the reserve and beach. The location is on Crown Land managed by Council, and its placement and design will align with the Freshwater Beach Masterplan to ensure seamless integration with nearby walkways.</v>
          </cell>
          <cell r="V7">
            <v>1768800</v>
          </cell>
          <cell r="W7">
            <v>330000</v>
          </cell>
          <cell r="X7">
            <v>0</v>
          </cell>
          <cell r="Y7">
            <v>2382304.7999999998</v>
          </cell>
          <cell r="Z7" t="str">
            <v>Within $7.4m</v>
          </cell>
          <cell r="AA7">
            <v>73</v>
          </cell>
          <cell r="AB7" t="str">
            <v>Yes, full funding</v>
          </cell>
          <cell r="AC7" t="str">
            <v>Large contribution from the Northern Beaches Council in making this project happen, which will benefit the community.</v>
          </cell>
          <cell r="AD7"/>
          <cell r="AE7" t="str">
            <v>No</v>
          </cell>
          <cell r="AG7">
            <v>1233000</v>
          </cell>
          <cell r="AH7" t="str">
            <v xml:space="preserve">They hold 10 events per year with 1000 poeple 
Last beach season (Sept 23 to May 24) numbers alone during approximate hours of 9am to 5pm accounts for 925,000 visitors. With morning and evening hours and another 3 months of the year remaining, we can extrapolate this data to get to 1.2m people 
Event Team data provided 
Event Team data provided 
Event Team data provided 
Event Team Data provided 
Event Team Data provided 
Event Data provided 
</v>
          </cell>
          <cell r="AI7" t="str">
            <v>Yes</v>
          </cell>
          <cell r="AJ7"/>
          <cell r="AK7" t="str">
            <v>Visitation has appropriate justification</v>
          </cell>
          <cell r="AL7">
            <v>40</v>
          </cell>
          <cell r="AM7">
            <v>40</v>
          </cell>
          <cell r="AN7">
            <v>3</v>
          </cell>
          <cell r="AO7">
            <v>3</v>
          </cell>
          <cell r="AP7">
            <v>3</v>
          </cell>
          <cell r="AQ7">
            <v>3</v>
          </cell>
          <cell r="AR7">
            <v>0</v>
          </cell>
          <cell r="AS7">
            <v>1</v>
          </cell>
          <cell r="AT7">
            <v>3</v>
          </cell>
          <cell r="AU7">
            <v>0</v>
          </cell>
          <cell r="AV7">
            <v>0</v>
          </cell>
          <cell r="AW7">
            <v>0</v>
          </cell>
          <cell r="AX7">
            <v>0</v>
          </cell>
          <cell r="AY7">
            <v>1</v>
          </cell>
          <cell r="AZ7">
            <v>17</v>
          </cell>
          <cell r="BA7">
            <v>5</v>
          </cell>
          <cell r="BB7">
            <v>5</v>
          </cell>
          <cell r="BC7">
            <v>5</v>
          </cell>
          <cell r="BD7">
            <v>1</v>
          </cell>
          <cell r="BE7">
            <v>16</v>
          </cell>
          <cell r="BF7" t="str">
            <v>Y</v>
          </cell>
          <cell r="BG7">
            <v>1438800</v>
          </cell>
          <cell r="BH7"/>
          <cell r="BI7" t="str">
            <v>Yes</v>
          </cell>
          <cell r="BJ7" t="str">
            <v>Yes</v>
          </cell>
          <cell r="BK7" t="str">
            <v>NORTHERN BEACHES</v>
          </cell>
          <cell r="BL7" t="str">
            <v>MANLY</v>
          </cell>
          <cell r="BM7" t="str">
            <v>Freshwater Beach</v>
          </cell>
          <cell r="BN7" t="str">
            <v>R64997</v>
          </cell>
          <cell r="BO7" t="str">
            <v>18.12.24 - SENT Request for signed authority to apply. PC
‍
27.12.24 - REC - Authority form. PC</v>
          </cell>
          <cell r="BP7" t="str">
            <v>57 284 295 198</v>
          </cell>
          <cell r="BQ7"/>
          <cell r="BR7"/>
          <cell r="BS7"/>
          <cell r="BT7"/>
          <cell r="BU7"/>
          <cell r="BV7"/>
          <cell r="BW7"/>
        </row>
        <row r="8">
          <cell r="B8" t="str">
            <v>240220G</v>
          </cell>
          <cell r="C8" t="str">
            <v>24/15497</v>
          </cell>
          <cell r="D8" t="str">
            <v>Yes</v>
          </cell>
          <cell r="E8" t="str">
            <v>Local Parks and Reserves</v>
          </cell>
          <cell r="F8" t="str">
            <v>Not Recommended by MO</v>
          </cell>
          <cell r="G8" t="str">
            <v>Assessment task complete</v>
          </cell>
          <cell r="H8" t="str">
            <v>No</v>
          </cell>
          <cell r="I8" t="str">
            <v>NORTH COAST</v>
          </cell>
          <cell r="J8" t="str">
            <v>GRAFTON</v>
          </cell>
          <cell r="K8" t="str">
            <v>Byron Bay Beach - R82000</v>
          </cell>
          <cell r="L8" t="str">
            <v>Byron Shire Council</v>
          </cell>
          <cell r="M8">
            <v>3</v>
          </cell>
          <cell r="N8">
            <v>3</v>
          </cell>
          <cell r="O8">
            <v>4</v>
          </cell>
          <cell r="P8" t="str">
            <v>Council</v>
          </cell>
          <cell r="Q8" t="str">
            <v xml:space="preserve">SPF </v>
          </cell>
          <cell r="R8" t="str">
            <v>Yes</v>
          </cell>
          <cell r="S8" t="str">
            <v>Byron Bay Foreshore recreational storage facility</v>
          </cell>
          <cell r="T8" t="str">
            <v>Construct a new recreational storage facility and picnic shelter at the Byron Bay Beach Reserve.</v>
          </cell>
          <cell r="U8" t="str">
            <v>The Byron Bay foreshore is one of the community’s most beloved places and attracts almost 1.8 million national and international visitors every year. 
‍
The project will construct a new recreational storage facility and picnic shelter on the Reserve to manage commercial use, protect the dune system and increase amenity.</v>
          </cell>
          <cell r="V8">
            <v>468919</v>
          </cell>
          <cell r="W8">
            <v>268919</v>
          </cell>
          <cell r="X8">
            <v>0</v>
          </cell>
          <cell r="Y8">
            <v>2382304.7999999998</v>
          </cell>
          <cell r="Z8" t="str">
            <v>Within $7.4m</v>
          </cell>
          <cell r="AA8">
            <v>72</v>
          </cell>
          <cell r="AB8" t="str">
            <v>Yes, partial funding</v>
          </cell>
          <cell r="AC8" t="str">
            <v>CLM contribution of $200 000 Total project cost $468 919.00. $190,765 new total, removal of contingency =  51% co-contribution.
‍
Project will provide a new recreational storage facility and picnic shelter. The facility will essentially support a number of commercial operators operating commercial recreational activities from the Reserve. The new facility will support the continued use and occupation of the Reserve by the commercial operators. The CLM is implementing the Byron Foreshore Landscape Concept Plan, which has identified the need to construct a new storage facility. The community has an expectation that the actions in the Plan will be implemented. The Coastal Unit and Land and Asset Management Team have reviewed the Plan. The department was generally supportive of the Plan and provided comments. T</v>
          </cell>
          <cell r="AD8"/>
          <cell r="AE8" t="str">
            <v>No</v>
          </cell>
          <cell r="AG8">
            <v>1253000</v>
          </cell>
          <cell r="AH8" t="str">
            <v xml:space="preserve">Byron Shire Tourism Monitor YE June 2024: Total visitors 1.79million – 844,000 domestic overnight, 785,000 domestic day trips and 159,000 international overnight visitors.  70% visit Byron Foreshore.  Council maintains events data for events on the Reserve - there are 14 annual events (22 event days) plus 27 weddings annually, with an estimate of 227220 attendees in total. There is no data but the Reserve is used extensively by the local community and visitors for walking from town to the Lighthouse, The Pass and Clarkes Beach. 
</v>
          </cell>
          <cell r="AI8" t="str">
            <v>No</v>
          </cell>
          <cell r="AJ8" t="str">
            <v>Visitation to the Reserve is acceptable. However, it should be noted that the visitation at the Reserve to undertake a commercial recreational activity is significantly less.
Mgr review - Tourism data is generic and 70% visitation too arbitrary however events data is accurate. 50% discount on total visitaton = 626,500
Leave event data as is - amend other figure; Chair Tanya Latanville figure = 740,110 maths is (1,253,000 - 227220)/2 + 227220 = Score of  30</v>
          </cell>
          <cell r="AK8" t="str">
            <v xml:space="preserve">Insufficient justification. 50% reduction applied. 
</v>
          </cell>
          <cell r="AL8">
            <v>30</v>
          </cell>
          <cell r="AM8">
            <v>15</v>
          </cell>
          <cell r="AN8">
            <v>3</v>
          </cell>
          <cell r="AO8">
            <v>3</v>
          </cell>
          <cell r="AP8">
            <v>3</v>
          </cell>
          <cell r="AQ8">
            <v>0</v>
          </cell>
          <cell r="AR8">
            <v>0</v>
          </cell>
          <cell r="AS8">
            <v>4</v>
          </cell>
          <cell r="AT8">
            <v>3</v>
          </cell>
          <cell r="AU8">
            <v>3</v>
          </cell>
          <cell r="AV8">
            <v>0</v>
          </cell>
          <cell r="AW8">
            <v>3</v>
          </cell>
          <cell r="AX8">
            <v>0</v>
          </cell>
          <cell r="AY8">
            <v>4</v>
          </cell>
          <cell r="AZ8">
            <v>26</v>
          </cell>
          <cell r="BA8">
            <v>3</v>
          </cell>
          <cell r="BB8">
            <v>5</v>
          </cell>
          <cell r="BC8">
            <v>5</v>
          </cell>
          <cell r="BD8">
            <v>3</v>
          </cell>
          <cell r="BE8">
            <v>16</v>
          </cell>
          <cell r="BF8" t="str">
            <v>Y</v>
          </cell>
          <cell r="BG8">
            <v>200000</v>
          </cell>
          <cell r="BH8"/>
          <cell r="BI8" t="str">
            <v>Yes</v>
          </cell>
          <cell r="BJ8" t="str">
            <v>Yes</v>
          </cell>
          <cell r="BK8" t="str">
            <v>BYRON</v>
          </cell>
          <cell r="BL8" t="str">
            <v>BALLINA</v>
          </cell>
          <cell r="BM8" t="str">
            <v>Byron Bay Beach</v>
          </cell>
          <cell r="BN8" t="str">
            <v>R82000</v>
          </cell>
          <cell r="BO8"/>
          <cell r="BP8"/>
          <cell r="BQ8"/>
          <cell r="BR8" t="str">
            <v>Ability to fund from other sources and  visitation scores reassessed and edited by CRIFAC</v>
          </cell>
          <cell r="BS8"/>
          <cell r="BT8" t="str">
            <v>Yes</v>
          </cell>
          <cell r="BU8" t="str">
            <v>Yes</v>
          </cell>
          <cell r="BV8"/>
          <cell r="BW8"/>
        </row>
        <row r="9">
          <cell r="B9" t="str">
            <v>240082G</v>
          </cell>
          <cell r="C9" t="str">
            <v>24/15417</v>
          </cell>
          <cell r="D9" t="str">
            <v>Yes</v>
          </cell>
          <cell r="E9" t="str">
            <v>Local Parks and Reserves</v>
          </cell>
          <cell r="F9" t="str">
            <v>Recommended-Approved by MO</v>
          </cell>
          <cell r="G9" t="str">
            <v>Assessment task complete</v>
          </cell>
          <cell r="H9" t="str">
            <v>No</v>
          </cell>
          <cell r="I9" t="str">
            <v>NORTH COAST</v>
          </cell>
          <cell r="J9" t="str">
            <v>GRAFTON</v>
          </cell>
          <cell r="K9" t="str">
            <v>Torakina Reserve, South Beach Road, Brunswick Heads - R82780</v>
          </cell>
          <cell r="L9" t="str">
            <v>The Minister /Byron Shire Council</v>
          </cell>
          <cell r="M9">
            <v>3</v>
          </cell>
          <cell r="N9">
            <v>3</v>
          </cell>
          <cell r="O9">
            <v>4</v>
          </cell>
          <cell r="P9" t="str">
            <v>Other</v>
          </cell>
          <cell r="Q9" t="str">
            <v>Top51</v>
          </cell>
          <cell r="R9" t="str">
            <v>Yes</v>
          </cell>
          <cell r="S9" t="str">
            <v>Torakina Reserve car park improvements</v>
          </cell>
          <cell r="T9" t="str">
            <v>Carpark and footpath improvements, signage, bollards and landscaping at Torakina Reserve, Brunswick Heads.</v>
          </cell>
          <cell r="U9" t="str">
            <v>Connecting to, and optimisation of, existing footpath and active transport infrastructure into the new Brunswick Heads - South Beach Rd esplanade. Works include footpath and car park edging construction, signage, bollards and landscaping features.</v>
          </cell>
          <cell r="V9">
            <v>270970</v>
          </cell>
          <cell r="W9">
            <v>270970</v>
          </cell>
          <cell r="X9">
            <v>220950</v>
          </cell>
          <cell r="Y9">
            <v>2603254.7999999998</v>
          </cell>
          <cell r="Z9" t="str">
            <v>Within $7.4m</v>
          </cell>
          <cell r="AA9">
            <v>71</v>
          </cell>
          <cell r="AB9" t="str">
            <v>Yes, partial funding</v>
          </cell>
          <cell r="AC9" t="str">
            <v>$20,185 project management and $29,835 wet weather contingency - to be removed.
‍
This project is ancillary to Councils South Beach Road Carpark and Road works valued at $2.7 M with $500 000 funded from NSW Government and the balance paid by Council.  The project will restrict access to environmentally sensitive areas and aims to reduce the number of illegal campers in the area.  The benefits will include an increase in sensitive areas being protected and a reduction in administration costs to remove campers.</v>
          </cell>
          <cell r="AD9" t="str">
            <v>Not funding: $20.1k project management and $29.8k wet weather contingency</v>
          </cell>
          <cell r="AE9" t="str">
            <v>No</v>
          </cell>
          <cell r="AG9">
            <v>984500</v>
          </cell>
          <cell r="AH9" t="str">
            <v xml:space="preserve">Byron Shire Tourism Monitor YE June 2024: Total visitors 1.79million – 844,000 domestic overnight, 785,000 domestic day trips and 159,000 international overnight visitors. Brunswick Heads being the second most popular destination – estimate 55% visit Brunswick Heads/ Torakina Reserve. Brunswick Heads traffic data for South Beach Rd in November 2021 data -  Virtual 7 day count shows 21775 vehicles which equates to 3110 per day. Extrapolated below: Jan 3500x31=108,500 Feb 2800x28=78,400 Mar 3000x31=93,000 Apr 3000x30=90,000 May 2500x31=77,500 June 1500x30=45,000 July 2000x31=62,500 Aug 2000x31=62,500 Sept 2500x30=75,800 Oct 2800x31=86,800 Nov 3110x30=93,300 Dec 3500x31=108,500. 
</v>
          </cell>
          <cell r="AI9" t="str">
            <v>Yes</v>
          </cell>
          <cell r="AJ9" t="str">
            <v>Mgr Review - Tourism information is too generic however traffic data provides the appropriate justification so vistation has been accepted.</v>
          </cell>
          <cell r="AK9" t="str">
            <v>Visitation has appropriate justification</v>
          </cell>
          <cell r="AL9">
            <v>35</v>
          </cell>
          <cell r="AM9">
            <v>35</v>
          </cell>
          <cell r="AN9">
            <v>3</v>
          </cell>
          <cell r="AO9">
            <v>3</v>
          </cell>
          <cell r="AP9">
            <v>3</v>
          </cell>
          <cell r="AQ9">
            <v>3</v>
          </cell>
          <cell r="AR9">
            <v>0</v>
          </cell>
          <cell r="AS9">
            <v>4</v>
          </cell>
          <cell r="AT9">
            <v>3</v>
          </cell>
          <cell r="AU9">
            <v>0</v>
          </cell>
          <cell r="AV9">
            <v>0</v>
          </cell>
          <cell r="AW9">
            <v>0</v>
          </cell>
          <cell r="AX9">
            <v>0</v>
          </cell>
          <cell r="AY9">
            <v>4</v>
          </cell>
          <cell r="AZ9">
            <v>23</v>
          </cell>
          <cell r="BA9">
            <v>5</v>
          </cell>
          <cell r="BB9">
            <v>5</v>
          </cell>
          <cell r="BC9">
            <v>0</v>
          </cell>
          <cell r="BD9">
            <v>3</v>
          </cell>
          <cell r="BE9">
            <v>13</v>
          </cell>
          <cell r="BF9" t="str">
            <v>N</v>
          </cell>
          <cell r="BG9">
            <v>0</v>
          </cell>
          <cell r="BH9" t="str">
            <v>The 2022 floods significantly impacted the Byron Shire local government area. The proposed upgrades to the South Beach Road and Torakina Reserve car park are crucial for supporting community connectivity and accessibility and stimulating economic recovery. These projects will provide much-needed facilities for residents and visitors alike, fostering a sense of community and resilience through the provision of accessible facilities.
‍
It is important to note that the Byron Shire Council will remain in disaster recovery mode for the next three years and has limited funding to undertake these activities independently. Therefore, the support of the Crown Reserves Improvement Fund is crucial for the successful implementation of projects.</v>
          </cell>
          <cell r="BI9" t="str">
            <v>Yes</v>
          </cell>
          <cell r="BJ9" t="str">
            <v>Yes</v>
          </cell>
          <cell r="BK9" t="str">
            <v>BYRON</v>
          </cell>
          <cell r="BL9" t="str">
            <v>BALLINA</v>
          </cell>
          <cell r="BM9" t="str">
            <v>Torakina Reserve, South Beach Road, Brunswick Heads</v>
          </cell>
          <cell r="BN9" t="str">
            <v>R82780</v>
          </cell>
          <cell r="BO9" t="str">
            <v>03/04/25 ; Byron Shire running project ; Mid Tier Council  changed Ability to fund from a 1 to a 3; 13.1.25 - Authorisation provided by Natalie Heckenberg via CM10 - DOC24/432162‍
18.12.24 - Email received from Narelle Hooton, awaiting a response - SG‍
9.12.24 Sent email to Grafton to request confirmation regarding CLM:‍
Byron Shire Council (240082G) for Reserve 82780 Lot 423/ DP729272 - Torakina Reserve, South Beach Road, Brunswick Heads. Byron Council are saying they are the CLM but CrownTracker states default to Minister and NSW Crown Holiday Parks Land Manager.</v>
          </cell>
          <cell r="BP9" t="str">
            <v>TBC who grant will be paid to</v>
          </cell>
          <cell r="BQ9"/>
          <cell r="BR9" t="str">
            <v>Ability to fund from other sources and Community impact scores reassessed and edited by CRIFAC</v>
          </cell>
          <cell r="BS9"/>
          <cell r="BT9" t="str">
            <v>Yes</v>
          </cell>
          <cell r="BU9"/>
          <cell r="BV9" t="str">
            <v>Yes</v>
          </cell>
          <cell r="BW9"/>
        </row>
        <row r="10">
          <cell r="B10" t="str">
            <v>240053G</v>
          </cell>
          <cell r="C10" t="str">
            <v>24/15400</v>
          </cell>
          <cell r="D10" t="str">
            <v>Yes</v>
          </cell>
          <cell r="E10" t="str">
            <v>Local Parks and Reserves</v>
          </cell>
          <cell r="F10" t="str">
            <v>Recommended-Approved by MO</v>
          </cell>
          <cell r="G10" t="str">
            <v>Assessment task complete</v>
          </cell>
          <cell r="H10" t="str">
            <v>No</v>
          </cell>
          <cell r="I10" t="str">
            <v>HUNTER</v>
          </cell>
          <cell r="J10" t="str">
            <v>MAITLAND</v>
          </cell>
          <cell r="K10" t="str">
            <v>LAMBTON PARK - R570039</v>
          </cell>
          <cell r="L10" t="str">
            <v>Newcastle City Council</v>
          </cell>
          <cell r="M10">
            <v>1</v>
          </cell>
          <cell r="N10">
            <v>3</v>
          </cell>
          <cell r="O10">
            <v>5</v>
          </cell>
          <cell r="P10" t="str">
            <v>Council</v>
          </cell>
          <cell r="Q10" t="str">
            <v>Top51</v>
          </cell>
          <cell r="R10" t="str">
            <v>Yes</v>
          </cell>
          <cell r="S10" t="str">
            <v>To reactivate and sustain the Lambton Park Café to provide family friendly dining options that encourage community connection and inclusivity within the reserve.</v>
          </cell>
          <cell r="T10" t="str">
            <v>Alterations and additions to the Lambton Park Café, Newcastle, including a new commercial kitchen, inclusive amenities, open plan café and rear deck.</v>
          </cell>
          <cell r="U10" t="str">
            <v>The project will redevelop existing community facilities to include a new commercial kitchen, inclusive amenities, open plan café and rear deck overlooking the adjoining playground. This space will become the meeting place for residents and visitors to socialise while providing take-away for enjoyment in the surrounding park and sporting facilities.</v>
          </cell>
          <cell r="V10">
            <v>1634714</v>
          </cell>
          <cell r="W10">
            <v>1000000</v>
          </cell>
          <cell r="X10">
            <v>1000000</v>
          </cell>
          <cell r="Y10">
            <v>3603254.8</v>
          </cell>
          <cell r="Z10" t="str">
            <v>Within $7.4m</v>
          </cell>
          <cell r="AA10">
            <v>69</v>
          </cell>
          <cell r="AB10" t="str">
            <v>Yes, full funding</v>
          </cell>
          <cell r="AC10" t="str">
            <v>Will enhance the Lampton Public Park promoting higher use. 
‍
Will create ongoing employment in addition to employment during project works stage.
‍
Council have high co-contribution value and experience in project managing works of this nature.</v>
          </cell>
          <cell r="AD10"/>
          <cell r="AE10" t="str">
            <v>No</v>
          </cell>
          <cell r="AG10">
            <v>403848</v>
          </cell>
          <cell r="AH10" t="str">
            <v xml:space="preserve">CN events team issues licence to use the park, proposed attendance numbers are a requirement on the application form 
CN events team issues licence to use the park, proposed attendance numbers are a requirement on the application form 
CN events team issues licence to use the park, proposed attendance numbers are a requirement on the application form 
Visitation for financial year 2023/24, numbers digitally recorded at entry 
Club confirmed, 500 registered members, 3500 during home games across all grades and ages, 11 home games per year 
Club confirmed, 215 registered members, 1500 during home games across all grades, 11 home games per year 
Café operator has calculated expected customer attendance during forecast of staffing, expenditure and turnover (numbers are modest and expected to grow once established) 
Lambton pool is the most visited inland pool within Newcastle LGA 
35 Registered members, as well as casual hires and coaching sessions, Club confirmed 100 per week use facility 
</v>
          </cell>
          <cell r="AI10" t="str">
            <v>Yes</v>
          </cell>
          <cell r="AJ10"/>
          <cell r="AK10" t="str">
            <v>Visitation has appropriate justification</v>
          </cell>
          <cell r="AL10">
            <v>25</v>
          </cell>
          <cell r="AM10">
            <v>25</v>
          </cell>
          <cell r="AN10">
            <v>3</v>
          </cell>
          <cell r="AO10">
            <v>0</v>
          </cell>
          <cell r="AP10">
            <v>3</v>
          </cell>
          <cell r="AQ10">
            <v>3</v>
          </cell>
          <cell r="AR10">
            <v>0</v>
          </cell>
          <cell r="AS10">
            <v>5</v>
          </cell>
          <cell r="AT10">
            <v>3</v>
          </cell>
          <cell r="AU10">
            <v>3</v>
          </cell>
          <cell r="AV10">
            <v>3</v>
          </cell>
          <cell r="AW10">
            <v>3</v>
          </cell>
          <cell r="AX10">
            <v>3</v>
          </cell>
          <cell r="AY10">
            <v>3</v>
          </cell>
          <cell r="AZ10">
            <v>32</v>
          </cell>
          <cell r="BA10">
            <v>3</v>
          </cell>
          <cell r="BB10">
            <v>3</v>
          </cell>
          <cell r="BC10">
            <v>5</v>
          </cell>
          <cell r="BD10">
            <v>1</v>
          </cell>
          <cell r="BE10">
            <v>12</v>
          </cell>
          <cell r="BF10" t="str">
            <v>Y</v>
          </cell>
          <cell r="BG10">
            <v>634714</v>
          </cell>
          <cell r="BH10" t="str">
            <v>To enable the development of the project, CN will be contributing in-kind staff resourcing and time to manage the delivery of the project. Any project costs beyond any grant allocation will be provided by CN to ensure delivery. 
‍
The proposed cafe operator will be contributing staff resourcing and time to manage the fit-out of the cafe.</v>
          </cell>
          <cell r="BI10" t="str">
            <v>No</v>
          </cell>
          <cell r="BJ10"/>
          <cell r="BK10" t="str">
            <v>NEWCASTLE</v>
          </cell>
          <cell r="BL10" t="str">
            <v>WALLSEND</v>
          </cell>
          <cell r="BM10" t="str">
            <v>LAMBTON PARK</v>
          </cell>
          <cell r="BN10" t="str">
            <v>R570039</v>
          </cell>
          <cell r="BO10" t="str">
            <v xml:space="preserve">Mid Tier or a 1 </v>
          </cell>
          <cell r="BP10" t="str">
            <v>25 242 068 129</v>
          </cell>
          <cell r="BQ10" t="str">
            <v>Confirmation required if project has comenced.</v>
          </cell>
          <cell r="BR10" t="str">
            <v>Ability to fund from other sources endorsed by CRIFAC - No Change</v>
          </cell>
          <cell r="BS10"/>
          <cell r="BT10"/>
          <cell r="BU10"/>
          <cell r="BV10"/>
          <cell r="BW10"/>
        </row>
        <row r="11">
          <cell r="B11" t="str">
            <v>240234G</v>
          </cell>
          <cell r="C11" t="str">
            <v>24/15504</v>
          </cell>
          <cell r="D11" t="str">
            <v>Yes</v>
          </cell>
          <cell r="E11" t="str">
            <v>Local Parks and Reserves</v>
          </cell>
          <cell r="F11" t="str">
            <v>Recommended-Approved by MO</v>
          </cell>
          <cell r="G11" t="str">
            <v>Assessment task complete</v>
          </cell>
          <cell r="H11" t="str">
            <v>No</v>
          </cell>
          <cell r="I11" t="str">
            <v>NORTH COAST</v>
          </cell>
          <cell r="J11" t="str">
            <v>GRAFTON</v>
          </cell>
          <cell r="K11" t="str">
            <v>Hungry Head Holiday Cabins - R37514</v>
          </cell>
          <cell r="L11" t="str">
            <v>Bellingen Shire Council</v>
          </cell>
          <cell r="M11">
            <v>3</v>
          </cell>
          <cell r="N11"/>
          <cell r="O11">
            <v>11</v>
          </cell>
          <cell r="P11" t="str">
            <v>Council</v>
          </cell>
          <cell r="Q11" t="str">
            <v>Top51</v>
          </cell>
          <cell r="R11" t="str">
            <v>Yes</v>
          </cell>
          <cell r="S11" t="str">
            <v>Enhancing Community Access and Safety at Hungry Head Reserve</v>
          </cell>
          <cell r="T11" t="str">
            <v>Carpark improvements, replace bollards and repair retaining wall at  Hungry Head Reserve and Surf Life Saving Club.</v>
          </cell>
          <cell r="U11" t="str">
            <v>This project will formalise and seal four carparks, replace damaged bollards, repair a failing retaining wall, widen the pedestrian path and upgrade railings at Hungry Head Reserve and Surf Life Saving Club. The project will improve safety, accessibility and social inclusion, while supporting increased community use and reducing environmental impact.</v>
          </cell>
          <cell r="V11">
            <v>249169</v>
          </cell>
          <cell r="W11">
            <v>249169</v>
          </cell>
          <cell r="X11">
            <v>249169</v>
          </cell>
          <cell r="Y11">
            <v>3852423.8</v>
          </cell>
          <cell r="Z11" t="str">
            <v>Within $7.4m</v>
          </cell>
          <cell r="AA11">
            <v>69</v>
          </cell>
          <cell r="AB11" t="str">
            <v>Yes, full funding</v>
          </cell>
          <cell r="AC11" t="str">
            <v>Full funding recommended. This site has high visitation and will reduce off site impacts from vehicles. The costing provided is good value.</v>
          </cell>
          <cell r="AD11"/>
          <cell r="AE11" t="str">
            <v>No</v>
          </cell>
          <cell r="AG11">
            <v>1000470</v>
          </cell>
          <cell r="AH11" t="str">
            <v xml:space="preserve">Based on local population figures: Urunga (3,185 × 3 visits/week × 52 weeks = 496,860 visits), Bellingen (3,923 × 40 visits/year = 156,920 visits), and Dorrigo (1,046 × 15 visits/year = 15,690 visits). 
Based on 554,304 visitor nights ÷ 3 nights/visitor = 184,768 visitors annually. Assumed 75% visit Hungry Head Reserve at least once = 150,000 visits 
Estimated 125,000 day-trippers to Bellingen Shire annually; assume 60% visit Hungry Head Reserve = 75,000 visits. 
Projected additional 200,000 visitors annually from Dorrigo Great Escarpment Walk. Assume 50% visit Hungry Head Reserve = 100,000 visits. 
Nippers Program: 100 participants × 20 sessions = 2,000 visits. Patrols and training: 50 volunteers × 20 sessions = 1,000 visits. Additional events and regional carnivals = 3 
</v>
          </cell>
          <cell r="AI11" t="str">
            <v>Yes</v>
          </cell>
          <cell r="AJ11" t="str">
            <v>Based on local population figures: Urunga (3,185 × 3 visits/week × 52 weeks = 496,860 visits)
Nippers Program: 100 participants × 20 sessions = 2,000 visits. Patrols and training: 50 volunteers × 20 sessions = 1,000 visits. Additional events and regional carnivals = 3 
Based on 554,304 visitor nights ÷ 3 nights/visitor = 184,768 visitors annually.</v>
          </cell>
          <cell r="AK11" t="str">
            <v xml:space="preserve">Insufficient justification. 50% reduction applied. </v>
          </cell>
          <cell r="AL11">
            <v>30</v>
          </cell>
          <cell r="AM11">
            <v>40</v>
          </cell>
          <cell r="AN11">
            <v>3</v>
          </cell>
          <cell r="AO11">
            <v>3</v>
          </cell>
          <cell r="AP11">
            <v>3</v>
          </cell>
          <cell r="AQ11">
            <v>3</v>
          </cell>
          <cell r="AR11">
            <v>0</v>
          </cell>
          <cell r="AS11">
            <v>3</v>
          </cell>
          <cell r="AT11">
            <v>3</v>
          </cell>
          <cell r="AU11">
            <v>3</v>
          </cell>
          <cell r="AV11">
            <v>0</v>
          </cell>
          <cell r="AW11">
            <v>0</v>
          </cell>
          <cell r="AX11">
            <v>3</v>
          </cell>
          <cell r="AY11">
            <v>3</v>
          </cell>
          <cell r="AZ11">
            <v>27</v>
          </cell>
          <cell r="BA11">
            <v>3</v>
          </cell>
          <cell r="BB11">
            <v>3</v>
          </cell>
          <cell r="BC11">
            <v>3</v>
          </cell>
          <cell r="BD11">
            <v>3</v>
          </cell>
          <cell r="BE11">
            <v>12</v>
          </cell>
          <cell r="BF11" t="str">
            <v>N</v>
          </cell>
          <cell r="BG11">
            <v>0</v>
          </cell>
          <cell r="BH11"/>
          <cell r="BI11" t="str">
            <v>Yes</v>
          </cell>
          <cell r="BJ11"/>
          <cell r="BK11" t="str">
            <v>BELLINGEN</v>
          </cell>
          <cell r="BL11" t="str">
            <v>OXLEY</v>
          </cell>
          <cell r="BM11" t="str">
            <v>Hungry Head Holiday Cabins</v>
          </cell>
          <cell r="BN11" t="str">
            <v>R37514</v>
          </cell>
          <cell r="BO11" t="str">
            <v>20.12.24 - SENT FPR follow-up and request for Authority to apply. PC
‍
20.12.24 - REC Authority to apply. PC
‍
06.01.24 - FPR 221270 not managed by Bellingen Shire Council. PC</v>
          </cell>
          <cell r="BP11" t="str">
            <v>26 066 993 265</v>
          </cell>
          <cell r="BQ11" t="str">
            <v xml:space="preserve">Visitation score amended to approx 500,000 to more accurately reflect the data. Reducing score from 40 to 30. </v>
          </cell>
          <cell r="BR11" t="str">
            <v>Yes ‘Ability to access other funding sources’ score changed from 1 to 3; CRIFAC changes to Visitation and Community Impact</v>
          </cell>
          <cell r="BS11"/>
          <cell r="BT11"/>
          <cell r="BU11" t="str">
            <v>Yes</v>
          </cell>
          <cell r="BV11" t="str">
            <v>Yes</v>
          </cell>
          <cell r="BW11"/>
        </row>
        <row r="12">
          <cell r="B12" t="str">
            <v>240290G</v>
          </cell>
          <cell r="C12" t="str">
            <v>24/15543</v>
          </cell>
          <cell r="D12" t="str">
            <v>Yes</v>
          </cell>
          <cell r="E12" t="str">
            <v>Local Parks and Reserves</v>
          </cell>
          <cell r="F12" t="str">
            <v>Recommended-Approved by MO</v>
          </cell>
          <cell r="G12" t="str">
            <v>Assessment task complete</v>
          </cell>
          <cell r="H12" t="str">
            <v>No</v>
          </cell>
          <cell r="I12" t="str">
            <v>METROPOLITAN SYDNEY</v>
          </cell>
          <cell r="J12" t="str">
            <v>METROPOLITAN SYDNEY</v>
          </cell>
          <cell r="K12" t="str">
            <v>LEURA PARK - R500435</v>
          </cell>
          <cell r="L12" t="str">
            <v>Blue Mountains City Council</v>
          </cell>
          <cell r="M12">
            <v>1</v>
          </cell>
          <cell r="N12">
            <v>3</v>
          </cell>
          <cell r="O12">
            <v>7</v>
          </cell>
          <cell r="P12" t="str">
            <v>Council</v>
          </cell>
          <cell r="Q12" t="str">
            <v>Top51</v>
          </cell>
          <cell r="R12" t="str">
            <v>Yes</v>
          </cell>
          <cell r="S12" t="str">
            <v>Build accessible toilet, accessible entry and accessible paved viewing and dining area at a significant heritage venue overlooking Jamison Valley, Blue Mountains.</v>
          </cell>
          <cell r="T12" t="str">
            <v>Convert storage room into accessible toilet, accessible entrance, widen doorways and external paving at Leura Park Reserve, Blue Mountains.</v>
          </cell>
          <cell r="U12" t="str">
            <v>Update a prominent local landmark and state heritage building by providing important upgrades that opens the location to those with accessibility requirements. This benefits individuals, their families, and the broader community. The proposed works encourage further tourism and create a unique dining experience where everyone can appreciate the spectacular views.</v>
          </cell>
          <cell r="V12">
            <v>157312</v>
          </cell>
          <cell r="W12">
            <v>157312.1</v>
          </cell>
          <cell r="X12">
            <v>157312</v>
          </cell>
          <cell r="Y12">
            <v>4009735.8</v>
          </cell>
          <cell r="Z12" t="str">
            <v>Within $7.4m</v>
          </cell>
          <cell r="AA12">
            <v>69</v>
          </cell>
          <cell r="AB12" t="str">
            <v>Yes, full funding</v>
          </cell>
          <cell r="AC12" t="str">
            <v>Reviewed CW/PL</v>
          </cell>
          <cell r="AD12"/>
          <cell r="AE12" t="str">
            <v>Yes</v>
          </cell>
          <cell r="AF12" t="str">
            <v>21920 - Deerubbin LALC. Not sure what the impact could be.</v>
          </cell>
          <cell r="AG12">
            <v>1600000</v>
          </cell>
          <cell r="AH12" t="str">
            <v xml:space="preserve">The Blue Mountains receives approximately 4 million visitors per year. The Leura/Katoomba presinct and the reserve which is connected to the Grand Cliff View walking track attracts approximately 40% of the total visitation to the Blue Mountains. 
</v>
          </cell>
          <cell r="AI12" t="str">
            <v>No</v>
          </cell>
          <cell r="AJ12" t="str">
            <v>1,600,000 visitors is 40% of total visitations to the greater Blue Mountains area, which cannot be extrapolated to visitation of the facility subject to this application, and is an exaggeration. CW/PL reviewed - score based on applicants visitation figure</v>
          </cell>
          <cell r="AK12" t="str">
            <v xml:space="preserve">Insufficient justification. 50% reduction applied. </v>
          </cell>
          <cell r="AL12">
            <v>35</v>
          </cell>
          <cell r="AM12">
            <v>40</v>
          </cell>
          <cell r="AN12">
            <v>3</v>
          </cell>
          <cell r="AO12">
            <v>3</v>
          </cell>
          <cell r="AP12">
            <v>3</v>
          </cell>
          <cell r="AQ12">
            <v>3</v>
          </cell>
          <cell r="AR12">
            <v>0</v>
          </cell>
          <cell r="AS12">
            <v>3</v>
          </cell>
          <cell r="AT12">
            <v>0</v>
          </cell>
          <cell r="AU12">
            <v>0</v>
          </cell>
          <cell r="AV12">
            <v>3</v>
          </cell>
          <cell r="AW12">
            <v>3</v>
          </cell>
          <cell r="AX12">
            <v>3</v>
          </cell>
          <cell r="AY12">
            <v>3</v>
          </cell>
          <cell r="AZ12">
            <v>27</v>
          </cell>
          <cell r="BA12">
            <v>3</v>
          </cell>
          <cell r="BB12">
            <v>3</v>
          </cell>
          <cell r="BC12">
            <v>0</v>
          </cell>
          <cell r="BD12">
            <v>1</v>
          </cell>
          <cell r="BE12">
            <v>7</v>
          </cell>
          <cell r="BF12" t="str">
            <v>N</v>
          </cell>
          <cell r="BG12">
            <v>0</v>
          </cell>
          <cell r="BH12" t="str">
            <v>Applicants (Lessee's) expense undertaken for this project to date estimated at $190,000 this includes privately funding town planner, architectural drawings, heritage studies, fabric analysis, conservation management strategy, fire assessment, geo technical reports, landscaping plans, flora and fauna studies, accessibility reports, stormwater management plan, engineering.</v>
          </cell>
          <cell r="BI12" t="str">
            <v>No</v>
          </cell>
          <cell r="BJ12"/>
          <cell r="BK12" t="str">
            <v>BLUE MOUNTAINS</v>
          </cell>
          <cell r="BL12" t="str">
            <v>BLUE MOUNTAINS</v>
          </cell>
          <cell r="BM12" t="str">
            <v>LEURA PARK</v>
          </cell>
          <cell r="BN12" t="str">
            <v>R500435</v>
          </cell>
          <cell r="BO12" t="str">
            <v>20.12.24 - Email sent regarding overdue FPR A221343 - SG
‍
07.01.24 - REC FPR. PC</v>
          </cell>
          <cell r="BP12" t="str">
            <v>52 699 520 223</v>
          </cell>
          <cell r="BQ12"/>
          <cell r="BR12" t="str">
            <v>Ability to fund from other sources endorsed by CRIFAC; Visitation review also endorsed by CRIFAC</v>
          </cell>
          <cell r="BS12"/>
          <cell r="BT12"/>
          <cell r="BU12" t="str">
            <v>Yes</v>
          </cell>
          <cell r="BV12"/>
          <cell r="BW12"/>
        </row>
        <row r="13">
          <cell r="B13" t="str">
            <v>240111G</v>
          </cell>
          <cell r="C13" t="str">
            <v>24/15434</v>
          </cell>
          <cell r="D13" t="str">
            <v>Yes</v>
          </cell>
          <cell r="E13" t="str">
            <v>Showground</v>
          </cell>
          <cell r="F13" t="str">
            <v>Recommended-Approved by MO</v>
          </cell>
          <cell r="G13" t="str">
            <v>Assessment task complete</v>
          </cell>
          <cell r="H13" t="str">
            <v>No</v>
          </cell>
          <cell r="I13" t="str">
            <v>NORTH COAST</v>
          </cell>
          <cell r="J13" t="str">
            <v>GRAFTON</v>
          </cell>
          <cell r="K13" t="str">
            <v>Murwillumbah Showground - R540097</v>
          </cell>
          <cell r="L13" t="str">
            <v>Murwillumbah Showground Land Manager</v>
          </cell>
          <cell r="M13">
            <v>5</v>
          </cell>
          <cell r="N13"/>
          <cell r="O13" t="str">
            <v>NA</v>
          </cell>
          <cell r="P13" t="str">
            <v>SLM</v>
          </cell>
          <cell r="Q13" t="str">
            <v>Top51</v>
          </cell>
          <cell r="R13" t="str">
            <v>Yes</v>
          </cell>
          <cell r="S13" t="str">
            <v>Restore 100 year old iconic showground pavilion to its former glory.</v>
          </cell>
          <cell r="T13" t="str">
            <v xml:space="preserve">Refurbishment of the main pavilion at Murwillumbah Showground including a roof replacement, building maintenance and painting. </v>
          </cell>
          <cell r="U13" t="str">
            <v>Carry out vital remedial works encompassing the complete refurbishment of historic 100 year old main pavilion on Murwillumbah Showground. Project activities include replace leaking roof, replace rotten wall boards, doors and repaint entire building. This refurbishment will be of great benefit to the many entities that use this facility.</v>
          </cell>
          <cell r="V13">
            <v>374732</v>
          </cell>
          <cell r="W13">
            <v>337259</v>
          </cell>
          <cell r="X13">
            <v>337259</v>
          </cell>
          <cell r="Y13">
            <v>4346994.8</v>
          </cell>
          <cell r="Z13" t="str">
            <v>Within $7.4m</v>
          </cell>
          <cell r="AA13">
            <v>67</v>
          </cell>
          <cell r="AB13" t="str">
            <v>Yes, full funding</v>
          </cell>
          <cell r="AC13" t="str">
            <v>Project required to repair and paint building to meet current building standards. The Dedication and building are used by multiple user groups. Repair to the building will have a significant impact on the continued use and occupation of the building. The SLM has a good track record of receiving funding and delivering projects. LAMNC Team does not have any concerns with funding this project.</v>
          </cell>
          <cell r="AD13"/>
          <cell r="AE13" t="str">
            <v>No</v>
          </cell>
          <cell r="AG13">
            <v>164930</v>
          </cell>
          <cell r="AH13" t="str">
            <v xml:space="preserve">Gate entries and ticket sales 
weekly attendance x 52 weeks 
50 students x 5 days x 48 weeks 
30 students x 5 days x 48 weeks 
20 attendees x 5 days x 48 weeks 
40 members x 2 days x 50 weeks 
1500 attendees x 11 markets 
150 attendees x 4 days x 3 events 
120 attendees x 2 days x 5 events 
150 attendees x 4 days 
2 x events per year 
5 shows x 300 attendees 
20 sites x 7 days x 52 week 923 sites but allowance made for occasional vacant sites).s 
125 students, parents &amp; Teachers x 5 days x 48 weeks 
10 Functions x 145 guests 
6 events x 1500 attendees 
1 x 4 day event x 450 attendees 
</v>
          </cell>
          <cell r="AI13" t="str">
            <v>Yes</v>
          </cell>
          <cell r="AJ13"/>
          <cell r="AK13" t="str">
            <v>Visitation has appropriate justification</v>
          </cell>
          <cell r="AL13">
            <v>20</v>
          </cell>
          <cell r="AM13">
            <v>20</v>
          </cell>
          <cell r="AN13">
            <v>3</v>
          </cell>
          <cell r="AO13">
            <v>3</v>
          </cell>
          <cell r="AP13">
            <v>3</v>
          </cell>
          <cell r="AQ13">
            <v>3</v>
          </cell>
          <cell r="AR13">
            <v>0</v>
          </cell>
          <cell r="AS13">
            <v>4</v>
          </cell>
          <cell r="AT13">
            <v>3</v>
          </cell>
          <cell r="AU13">
            <v>3</v>
          </cell>
          <cell r="AV13">
            <v>3</v>
          </cell>
          <cell r="AW13">
            <v>3</v>
          </cell>
          <cell r="AX13">
            <v>3</v>
          </cell>
          <cell r="AY13">
            <v>4</v>
          </cell>
          <cell r="AZ13">
            <v>35</v>
          </cell>
          <cell r="BA13">
            <v>3</v>
          </cell>
          <cell r="BB13">
            <v>3</v>
          </cell>
          <cell r="BC13">
            <v>1</v>
          </cell>
          <cell r="BD13">
            <v>5</v>
          </cell>
          <cell r="BE13">
            <v>12</v>
          </cell>
          <cell r="BF13" t="str">
            <v>Y</v>
          </cell>
          <cell r="BG13">
            <v>37473</v>
          </cell>
          <cell r="BH13" t="str">
            <v>Land Manager personnel will be involved in the project volunteering their time and expertise in project coordination. Other in kind contributions involving site preparations, site clean up and restoration will be made by community members.</v>
          </cell>
          <cell r="BI13" t="str">
            <v>No</v>
          </cell>
          <cell r="BJ13"/>
          <cell r="BK13" t="str">
            <v>TWEED</v>
          </cell>
          <cell r="BL13" t="str">
            <v>LISMORE</v>
          </cell>
          <cell r="BM13" t="str">
            <v>Murwillumbah Showground</v>
          </cell>
          <cell r="BN13" t="str">
            <v>R540097</v>
          </cell>
          <cell r="BO13"/>
          <cell r="BP13"/>
          <cell r="BQ13"/>
          <cell r="BR13"/>
          <cell r="BS13"/>
          <cell r="BT13"/>
          <cell r="BU13"/>
          <cell r="BV13"/>
          <cell r="BW13"/>
        </row>
        <row r="14">
          <cell r="B14" t="str">
            <v>240123G</v>
          </cell>
          <cell r="C14" t="str">
            <v>24/15445</v>
          </cell>
          <cell r="D14" t="str">
            <v>Yes</v>
          </cell>
          <cell r="E14" t="str">
            <v>Local Parks and Reserves</v>
          </cell>
          <cell r="F14" t="str">
            <v>Recommended-Approved by MO</v>
          </cell>
          <cell r="G14" t="str">
            <v>Assessment task complete</v>
          </cell>
          <cell r="H14" t="str">
            <v>No</v>
          </cell>
          <cell r="I14" t="str">
            <v>METROPOLITAN SYDNEY</v>
          </cell>
          <cell r="J14" t="str">
            <v>METROPOLITAN SYDNEY</v>
          </cell>
          <cell r="K14" t="str">
            <v>Griffith Park - R500065</v>
          </cell>
          <cell r="L14" t="str">
            <v>Northern Beaches Council</v>
          </cell>
          <cell r="M14">
            <v>1</v>
          </cell>
          <cell r="N14"/>
          <cell r="O14">
            <v>3</v>
          </cell>
          <cell r="P14" t="str">
            <v>Council</v>
          </cell>
          <cell r="Q14" t="str">
            <v>Top51</v>
          </cell>
          <cell r="R14" t="str">
            <v>Yes</v>
          </cell>
          <cell r="S14" t="str">
            <v>Long Reef Boardwalk &amp; Bridge Replacement</v>
          </cell>
          <cell r="T14" t="str">
            <v>Replacement and realignment of the Griffith Park boardwalk and bridge at Long Reef Beach.</v>
          </cell>
          <cell r="U14" t="str">
            <v>This project involves the replacement and realignment of the Long Reef boardwalk and bridge, a section of the highly valued Long Reef Headland loop walk. This popular, scenic walk is highly utilised - enjoyed by a large number of local residents, tourists and visitors, each year.</v>
          </cell>
          <cell r="V14">
            <v>2100000</v>
          </cell>
          <cell r="W14">
            <v>500000</v>
          </cell>
          <cell r="X14">
            <v>500000</v>
          </cell>
          <cell r="Y14">
            <v>4846994.8</v>
          </cell>
          <cell r="Z14" t="str">
            <v>Within $7.4m</v>
          </cell>
          <cell r="AA14">
            <v>67</v>
          </cell>
          <cell r="AB14" t="str">
            <v>Yes, full funding</v>
          </cell>
          <cell r="AC14" t="str">
            <v>A Costal Management Plan would help in this area CW/PL/GC reviewed</v>
          </cell>
          <cell r="AD14"/>
          <cell r="AE14" t="str">
            <v>No</v>
          </cell>
          <cell r="AG14">
            <v>547500</v>
          </cell>
          <cell r="AH14" t="str">
            <v xml:space="preserve">On average we would have 1,500 visitations to the site per day for 365 days per year 
</v>
          </cell>
          <cell r="AI14" t="str">
            <v>Yes</v>
          </cell>
          <cell r="AJ14" t="str">
            <v>CRIFAC Notes - Visitor numbers have no justification. LAM Assessor believes the figures are reasonable despite no justification. Adjusted visitation (50%) = 273.750</v>
          </cell>
          <cell r="AK14" t="str">
            <v xml:space="preserve">Insufficient justification. 50% reduction applied. </v>
          </cell>
          <cell r="AL14">
            <v>25</v>
          </cell>
          <cell r="AM14">
            <v>30</v>
          </cell>
          <cell r="AN14">
            <v>3</v>
          </cell>
          <cell r="AO14">
            <v>3</v>
          </cell>
          <cell r="AP14">
            <v>3</v>
          </cell>
          <cell r="AQ14">
            <v>3</v>
          </cell>
          <cell r="AR14">
            <v>0</v>
          </cell>
          <cell r="AS14">
            <v>4</v>
          </cell>
          <cell r="AT14">
            <v>3</v>
          </cell>
          <cell r="AU14">
            <v>3</v>
          </cell>
          <cell r="AV14">
            <v>0</v>
          </cell>
          <cell r="AW14">
            <v>3</v>
          </cell>
          <cell r="AX14">
            <v>0</v>
          </cell>
          <cell r="AY14">
            <v>3</v>
          </cell>
          <cell r="AZ14">
            <v>28</v>
          </cell>
          <cell r="BA14">
            <v>3</v>
          </cell>
          <cell r="BB14">
            <v>5</v>
          </cell>
          <cell r="BC14">
            <v>5</v>
          </cell>
          <cell r="BD14">
            <v>1</v>
          </cell>
          <cell r="BE14">
            <v>14</v>
          </cell>
          <cell r="BF14" t="str">
            <v>Y</v>
          </cell>
          <cell r="BG14">
            <v>1600000</v>
          </cell>
          <cell r="BH14"/>
          <cell r="BI14" t="str">
            <v>Yes</v>
          </cell>
          <cell r="BJ14" t="str">
            <v>Yes</v>
          </cell>
          <cell r="BK14" t="str">
            <v>NORTHERN BEACHES</v>
          </cell>
          <cell r="BL14" t="str">
            <v>WAKEHURST</v>
          </cell>
          <cell r="BM14" t="str">
            <v>Griffith Park</v>
          </cell>
          <cell r="BN14" t="str">
            <v>R500065</v>
          </cell>
          <cell r="BO14" t="str">
            <v>WHS issue; Not clear on funding approval</v>
          </cell>
          <cell r="BP14" t="str">
            <v>57 284 295 198</v>
          </cell>
          <cell r="BQ14" t="str">
            <v>No evidence or calculations of annual visitation total. - CRIFAC Discount to 250,000</v>
          </cell>
          <cell r="BR14" t="str">
            <v>Visitation review endorsed by CRIFAC</v>
          </cell>
          <cell r="BS14"/>
          <cell r="BT14"/>
          <cell r="BU14" t="str">
            <v>Yes</v>
          </cell>
          <cell r="BV14"/>
          <cell r="BW14"/>
        </row>
        <row r="15">
          <cell r="B15" t="str">
            <v>240105G</v>
          </cell>
          <cell r="C15" t="str">
            <v>24/15431</v>
          </cell>
          <cell r="D15" t="str">
            <v>Yes</v>
          </cell>
          <cell r="E15" t="str">
            <v>Local Parks and Reserves</v>
          </cell>
          <cell r="F15" t="str">
            <v>Recommended-Approved by MO</v>
          </cell>
          <cell r="G15" t="str">
            <v>Assessment task complete</v>
          </cell>
          <cell r="H15" t="str">
            <v>No</v>
          </cell>
          <cell r="I15" t="str">
            <v>SOUTH EAST</v>
          </cell>
          <cell r="J15" t="str">
            <v>NOWRA</v>
          </cell>
          <cell r="K15" t="str">
            <v>Old Bega Hospital - R180050</v>
          </cell>
          <cell r="L15" t="str">
            <v>Old Bega Hospital (R.180050) Reserve Land Manager</v>
          </cell>
          <cell r="M15">
            <v>5</v>
          </cell>
          <cell r="N15"/>
          <cell r="O15" t="str">
            <v>NA</v>
          </cell>
          <cell r="P15" t="str">
            <v>SLM</v>
          </cell>
          <cell r="Q15" t="str">
            <v>Top51</v>
          </cell>
          <cell r="R15" t="str">
            <v>Yes</v>
          </cell>
          <cell r="S15" t="str">
            <v>Refurbishment of Old Bega Hospital Stage 3. Complete the Heritage Restoration after the fire of 2004.</v>
          </cell>
          <cell r="T15" t="str">
            <v>Stage 3 restoration at the Old Bega Hospital including new flooring, ceilings, render works, painting, decking, car spaces and road works, new shed and furniture.</v>
          </cell>
          <cell r="U15" t="str">
            <v>The Old Bega Hospital (OBH) stage 3 of the DA 2019.141 will complete the heritage restoration of the Main Building as the OBH Regional Community Cultural Centre. The community have shown great interest in the restoration and there have been enquiries for community groups to reside and hold events.</v>
          </cell>
          <cell r="V15">
            <v>404344</v>
          </cell>
          <cell r="W15">
            <v>404344</v>
          </cell>
          <cell r="X15">
            <v>404344</v>
          </cell>
          <cell r="Y15">
            <v>5251338.8</v>
          </cell>
          <cell r="Z15" t="str">
            <v>Within $7.4m</v>
          </cell>
          <cell r="AA15">
            <v>66</v>
          </cell>
          <cell r="AB15" t="str">
            <v>Yes, full funding</v>
          </cell>
          <cell r="AC15" t="str">
            <v>Project forms stage 3 (final) of a larger project to rebuild a heritage building of state/regional significance (former hospital). Previous project stages were funded through various state and federal grant funding schemes. If funding approved and the project finalised the SLM will have a whole new building with 4 rooms that can be rented out separately. Success of the project will significantly increase visitation rates of the reserve and new reserve user groups will be added and the SLM's capacity to self-fund future enhancement projects and reserve maintenance will significantly increase. This project is highly contentious, has media attention and has the support of local, state and federal leaders (i.e Andrew Constance (MP)). For rating purposes, only the current visitation rates of 80K per year could be considered which resulted in low scoring on the reserve utilisation. However, future visitation rates are predicted to be approx 400K per year. SLM has provided multiple letters of support. They have raised additional funds through fundraisers, working bees and in-kind contributions for handyman jobs and project management. Quotes provided are deemed to be value for money and capability of the SLM to complete the project is very high as proven by the previous project stages 1&amp;2. When the building was destroyed by fire in 2004, multiple community user groups were displaced and could not find alternative locations to accommodate their activities. Claimant ALC (NSW ALC) have expressed support for the project. Approval of the grant application in full is recommended.</v>
          </cell>
          <cell r="AD15"/>
          <cell r="AE15" t="str">
            <v>Yes</v>
          </cell>
          <cell r="AF15" t="str">
            <v>ALC42488 - lodged 19/12/2016 - BULK claim, ALC42623 - lodged 23/12/2016 - Bulk claim, NSW ALC (Claimant) concurrence letter DOC19/040283</v>
          </cell>
          <cell r="AG15">
            <v>80770</v>
          </cell>
          <cell r="AH15" t="str">
            <v xml:space="preserve">Resident group with 60 members and they are open for meetings Tuesdays &amp; Thursdays and every other day by appointment. Members are at the shed working on their projects 7 days a week 
Resident group with 70 members. There are member spresent every day working ontheir pottery, loading and unloading kilns, preparing work and then glazing their work. Theyrun workshops for members and community 6 times a year and have bimonthly committee meetings with 12 members. The join the fete days to sell their products and have Christmas and Mother's Day markets. 
they have 25 presenters who have weekly shows broadcast from the studio on site. Committee of 12 meetings bimonthly  , and they have ope days to drum up embers twice a year. 
Resident group that is the fundraiser to support the Land Manager with fundraising. They run fetes/fairs on a seasonal basis with around 2,500 attending each time. This number incudes the market stalls &amp; food vans invited to attend each event. 
Resident group who holds classes and meets twice a week. They also join the fete days to sell their products. 
We are an agency with the Bega Community Corrections of the Department of Justice and have 4 working each week to assist with gardening and general maintenance. Plus agency supervisor 
They have an office license on site and have 2 members who spend 5 days a week on site. Members who 
They have an office license on site and have 1 members who spend 5 days a week on site. 
The have a licensed room on site and with4 members and run classes and work themselves for 4 to 5 days a week. 
They have a licensed room for storage and have an area of land where they have sited an apiary 24/7 . They visit the apiary twice a day and use the apiary for training days as well as running classes on site 6 times a year. 
We have 7 office spaces we will license when the occupancy certificate is awarded by the council. Estimated 5/office 5 days a week. 
Estimated 5 visitors per the 7 offices 5 days a week. 
monthly meetings where the LM invites groups to join them for the meeting. 
We will license this room for meetings on a ad hoc basis which will accommodate 20 comfortably. 
We will license this room for art and pottery. sculptor classes it has a vinyl floor for this purpose. Estimate 30 at 3 times a week. 
We will license this room for receptions, celebrations and exhibitions. t will seat around 70 and we estimate 3 times per week 
We will license the community kitchen to service all the above functions. Say 14 kitchen &amp; wait staff 
We plan to license the kitchen area as a cafe like previously and extimate 100 patrons including the tenants and  functions attendees. 6days per week. 
&amp; members of the LM board and they invite resident groups to attend on an ad hoc basis. 
</v>
          </cell>
          <cell r="AI15" t="str">
            <v>Yes</v>
          </cell>
          <cell r="AJ15"/>
          <cell r="AK15" t="str">
            <v>Visitation has appropriate justification</v>
          </cell>
          <cell r="AL15">
            <v>15</v>
          </cell>
          <cell r="AM15">
            <v>15</v>
          </cell>
          <cell r="AN15">
            <v>3</v>
          </cell>
          <cell r="AO15">
            <v>3</v>
          </cell>
          <cell r="AP15">
            <v>3</v>
          </cell>
          <cell r="AQ15">
            <v>3</v>
          </cell>
          <cell r="AR15">
            <v>0</v>
          </cell>
          <cell r="AS15">
            <v>4</v>
          </cell>
          <cell r="AT15">
            <v>0</v>
          </cell>
          <cell r="AU15">
            <v>3</v>
          </cell>
          <cell r="AV15">
            <v>3</v>
          </cell>
          <cell r="AW15">
            <v>3</v>
          </cell>
          <cell r="AX15">
            <v>3</v>
          </cell>
          <cell r="AY15">
            <v>5</v>
          </cell>
          <cell r="AZ15">
            <v>33</v>
          </cell>
          <cell r="BA15">
            <v>5</v>
          </cell>
          <cell r="BB15">
            <v>5</v>
          </cell>
          <cell r="BC15">
            <v>3</v>
          </cell>
          <cell r="BD15">
            <v>5</v>
          </cell>
          <cell r="BE15">
            <v>18</v>
          </cell>
          <cell r="BF15" t="str">
            <v>N</v>
          </cell>
          <cell r="BG15">
            <v>0</v>
          </cell>
          <cell r="BH15" t="str">
            <v>Old Bega Hospital Land Manager will contribute as "in kind" project manager control under direction from Design 5 Architects. We have a retired builder who has offered to assist with the project manager role. Normal project manager cost is around 10% of project value. the proposed in kind support by OBHLM is $36.700</v>
          </cell>
          <cell r="BI15" t="str">
            <v>No</v>
          </cell>
          <cell r="BJ15"/>
          <cell r="BK15" t="str">
            <v>BEGA VALLEY</v>
          </cell>
          <cell r="BL15" t="str">
            <v>BEGA</v>
          </cell>
          <cell r="BM15" t="str">
            <v>Old Bega Hospital</v>
          </cell>
          <cell r="BN15" t="str">
            <v>R180050</v>
          </cell>
          <cell r="BO15"/>
          <cell r="BP15" t="str">
            <v>68 124 323 984</v>
          </cell>
          <cell r="BQ15"/>
          <cell r="BR15"/>
          <cell r="BS15"/>
          <cell r="BT15"/>
          <cell r="BU15"/>
          <cell r="BV15"/>
          <cell r="BW15"/>
        </row>
        <row r="16">
          <cell r="B16" t="str">
            <v>240113G</v>
          </cell>
          <cell r="C16" t="str">
            <v>24/15436</v>
          </cell>
          <cell r="D16" t="str">
            <v>Yes</v>
          </cell>
          <cell r="E16" t="str">
            <v>Local Parks and Reserves</v>
          </cell>
          <cell r="F16" t="str">
            <v>Recommended-Approved by MO</v>
          </cell>
          <cell r="G16" t="str">
            <v>Assessment task complete</v>
          </cell>
          <cell r="H16" t="str">
            <v>No</v>
          </cell>
          <cell r="I16" t="str">
            <v>NORTH COAST</v>
          </cell>
          <cell r="J16" t="str">
            <v>GRAFTON</v>
          </cell>
          <cell r="K16" t="str">
            <v>Fingal Head Aboriginal Cultural Heritage Reserve - R1040013</v>
          </cell>
          <cell r="L16" t="str">
            <v>Tweed Byron Local Aboriginal Land Council</v>
          </cell>
          <cell r="M16">
            <v>3</v>
          </cell>
          <cell r="N16"/>
          <cell r="O16" t="str">
            <v>NA</v>
          </cell>
          <cell r="P16" t="str">
            <v>Company</v>
          </cell>
          <cell r="Q16" t="str">
            <v>Top51</v>
          </cell>
          <cell r="R16" t="str">
            <v>Yes</v>
          </cell>
          <cell r="S16" t="str">
            <v>Booningbah Protection and Restoration Project</v>
          </cell>
          <cell r="T16" t="str">
            <v>Three round concrete viewing slabs at Fingal Head Aboriginal Cultural Heritage Reserve.</v>
          </cell>
          <cell r="U16" t="str">
            <v>The projects' aim is to protect Aboriginal Cultural Sites, replenish native vegetation, educate and inform visitors and community, to ascertain a safe and enjoyable experience for all who visit the site.</v>
          </cell>
          <cell r="V16">
            <v>208175</v>
          </cell>
          <cell r="W16">
            <v>208175</v>
          </cell>
          <cell r="X16">
            <v>120175</v>
          </cell>
          <cell r="Y16">
            <v>5371513.7999999998</v>
          </cell>
          <cell r="Z16" t="str">
            <v>Within $7.4m</v>
          </cell>
          <cell r="AA16">
            <v>66</v>
          </cell>
          <cell r="AB16" t="str">
            <v>Yes, partial funding</v>
          </cell>
          <cell r="AC16" t="str">
            <v>- Co-contribution 24% of the adjusted figure
‍
Recommended that the infrastructure, fencing and seedlings component of the application are supported. 
‍
The project is required to protect Aboriginal Cultural Sites and provide formalised access and safe viewing platforms for the public at Fingal Headland. The department has been working closely with the CLM to progress this project. 
‍
Both the ALC and the elders will be contributing $20K towards this project.</v>
          </cell>
          <cell r="AD16" t="str">
            <v>Not funding: $88k for the planting of seedlings and education. The applicant has the ability to source this type of funding from an alternate funding source once the infrastructure has been put in place</v>
          </cell>
          <cell r="AE16" t="str">
            <v>Yes</v>
          </cell>
          <cell r="AF16" t="str">
            <v>ALC 50797 lodged on 5 March 2020 by NSW ALC. The ALC has yet to be determined by the Minister. Refer to 20/01564.</v>
          </cell>
          <cell r="AG16">
            <v>1450000</v>
          </cell>
          <cell r="AH16" t="str">
            <v xml:space="preserve">3000 people x 52 wks 
20000 people x 52 wks 
6000 people x 52 wks 
</v>
          </cell>
          <cell r="AI16" t="str">
            <v>Yes</v>
          </cell>
          <cell r="AJ16" t="str">
            <v>Mgr review - Original Visitation has been scored incorrectly by assessor but has no justification in any case. It is unclear how the Unguided tours and "community" visitation figures are obtained.. Adjusted visitation by (50%) = 725,000</v>
          </cell>
          <cell r="AK16" t="str">
            <v xml:space="preserve">Insufficient justification. 75% reduction applied. </v>
          </cell>
          <cell r="AL16">
            <v>25</v>
          </cell>
          <cell r="AM16">
            <v>25</v>
          </cell>
          <cell r="AN16">
            <v>3</v>
          </cell>
          <cell r="AO16">
            <v>3</v>
          </cell>
          <cell r="AP16">
            <v>3</v>
          </cell>
          <cell r="AQ16">
            <v>0</v>
          </cell>
          <cell r="AR16">
            <v>3</v>
          </cell>
          <cell r="AS16">
            <v>2</v>
          </cell>
          <cell r="AT16">
            <v>3</v>
          </cell>
          <cell r="AU16">
            <v>3</v>
          </cell>
          <cell r="AV16">
            <v>3</v>
          </cell>
          <cell r="AW16">
            <v>3</v>
          </cell>
          <cell r="AX16">
            <v>3</v>
          </cell>
          <cell r="AY16">
            <v>2</v>
          </cell>
          <cell r="AZ16">
            <v>31</v>
          </cell>
          <cell r="BA16">
            <v>3</v>
          </cell>
          <cell r="BB16">
            <v>3</v>
          </cell>
          <cell r="BC16">
            <v>1</v>
          </cell>
          <cell r="BD16">
            <v>3</v>
          </cell>
          <cell r="BE16">
            <v>10</v>
          </cell>
          <cell r="BF16" t="str">
            <v>N</v>
          </cell>
          <cell r="BG16">
            <v>0</v>
          </cell>
          <cell r="BH16" t="str">
            <v>Tweed Byron LALC in-kind contribution, $20,000.</v>
          </cell>
          <cell r="BI16" t="str">
            <v>Yes</v>
          </cell>
          <cell r="BJ16" t="str">
            <v>Yes</v>
          </cell>
          <cell r="BK16" t="str">
            <v>TWEED</v>
          </cell>
          <cell r="BL16" t="str">
            <v>TWEED</v>
          </cell>
          <cell r="BM16" t="str">
            <v>Fingal Head Aboriginal Cultural Heritage Reserve</v>
          </cell>
          <cell r="BN16" t="str">
            <v>R1040013</v>
          </cell>
          <cell r="BO16"/>
          <cell r="BP16"/>
          <cell r="BQ16"/>
          <cell r="BR16" t="str">
            <v>Visitation review endorsed by CRIFAC</v>
          </cell>
          <cell r="BS16"/>
          <cell r="BT16"/>
          <cell r="BU16" t="str">
            <v>Yes</v>
          </cell>
          <cell r="BV16"/>
          <cell r="BW16"/>
        </row>
        <row r="17">
          <cell r="B17" t="str">
            <v>240050G</v>
          </cell>
          <cell r="C17" t="str">
            <v>24/15397</v>
          </cell>
          <cell r="D17" t="str">
            <v>Yes</v>
          </cell>
          <cell r="E17" t="str">
            <v>Local Parks and Reserves</v>
          </cell>
          <cell r="F17" t="str">
            <v>Recommended-Approved by MO</v>
          </cell>
          <cell r="G17" t="str">
            <v>Assessment task complete</v>
          </cell>
          <cell r="H17" t="str">
            <v>No</v>
          </cell>
          <cell r="I17" t="str">
            <v>HUNTER</v>
          </cell>
          <cell r="J17" t="str">
            <v>MAITLAND</v>
          </cell>
          <cell r="K17" t="str">
            <v>One Mile Beach - R84851</v>
          </cell>
          <cell r="L17" t="str">
            <v>Port Stephens Council</v>
          </cell>
          <cell r="M17">
            <v>3</v>
          </cell>
          <cell r="N17">
            <v>3</v>
          </cell>
          <cell r="O17">
            <v>5</v>
          </cell>
          <cell r="P17" t="str">
            <v>Council</v>
          </cell>
          <cell r="Q17" t="str">
            <v>Top51</v>
          </cell>
          <cell r="R17" t="str">
            <v>Yes</v>
          </cell>
          <cell r="S17" t="str">
            <v>New inclusive public amenities at One Mile Beach, Port Stephens</v>
          </cell>
          <cell r="T17" t="str">
            <v>New inclusive public amenities at One Mile Beach, Port Stephens.</v>
          </cell>
          <cell r="U17" t="str">
            <v>One Mile Beach public amenities are over 50 years old, uninviting and inaccessible. 
‍
This project will construct a new inclusive amenities building. This will benefit residents, visitors and local businesses alike by ensuring all users of one of the busiest Crown Reserves have a positive, welcoming experience.</v>
          </cell>
          <cell r="V17">
            <v>510000</v>
          </cell>
          <cell r="W17">
            <v>300000</v>
          </cell>
          <cell r="X17">
            <v>300000</v>
          </cell>
          <cell r="Y17">
            <v>5671513.7999999998</v>
          </cell>
          <cell r="Z17" t="str">
            <v>Within $7.4m</v>
          </cell>
          <cell r="AA17">
            <v>64</v>
          </cell>
          <cell r="AB17" t="str">
            <v>Yes, full funding</v>
          </cell>
          <cell r="AC17" t="str">
            <v>Client has demonstrated ability to co-contribute 70% funds for project
‍
Have conducted similar projects in the past 
‍
No support letters provided but survey results and comments indicate community members are seeking upgrade to current facilities for safety reasons</v>
          </cell>
          <cell r="AD17"/>
          <cell r="AE17" t="str">
            <v>Yes</v>
          </cell>
          <cell r="AF17" t="str">
            <v>ALC 6214 - Refused</v>
          </cell>
          <cell r="AG17">
            <v>740553</v>
          </cell>
          <cell r="AH17" t="str">
            <v xml:space="preserve">One Mile Surf Lifesaving 2023/2024 season report - lifeguard daily log of beach visitation between 9am-4pm. 
Event application. 100 competitors, 2 spectators per competitor=  300 people x 3 days. 
170 professional surfers registered (event application), 50 event organisers/media/volunteers per day.  Spectators estimated at 4  per competitor per day based on high profile nature of event. = 900 people x 3 days. 
200 competitors and 25 event organisers, estimate 2 spectators per competitor = 625 people x 3 days. 
1700 competitors from event application. 50 event organisers/volunteers. Estimate 2 spectators per competitor. 
300 competitors, 30 event organisers/media/volunteers and estimated 2 spectators per competitor. =  930 people x 3 days of competition. 
No data on NPWS walk numbers. Conservative estimate based on 200 persons per day. The start of the walk, Tomaree Headland reports 300,000 visitors p.a. as per NSW govt media release. 
Surf school operator- group and private lessons, school holiday camps. Conservative estimate based on tourism data. 140 persons per day during 10 weeks of annual school holiday periods. 70 persons per day rest of year. 
55 surfers counted in water in Nearmap aerial 29 Feb 24. 55 surfers in water changing minimum 3 times per day = 165 surfers per day. 165 x 365 days = 60,225. 
150 patrons per day x 365 days= 54750. 150 patrons is conservative considering venues cater for breakfast, lunch and dinner/bar. 
15 group members x 52 weeks = 780. Attend beach 6am once per week. 
Very conservative estimate of 200 people per day before 9am and after 4pm on One Mile Beach. These people are not captured by the daily lifeguard counts. 
Monthly surfboard competition. 180 participants includes spectators and volunteers. Competition is held at beach 11 times per year. 
</v>
          </cell>
          <cell r="AI17" t="str">
            <v>Yes</v>
          </cell>
          <cell r="AJ17"/>
          <cell r="AK17" t="str">
            <v>Assessor scoring error but visitation has appropriate justification</v>
          </cell>
          <cell r="AL17">
            <v>30</v>
          </cell>
          <cell r="AM17">
            <v>20</v>
          </cell>
          <cell r="AN17">
            <v>3</v>
          </cell>
          <cell r="AO17">
            <v>3</v>
          </cell>
          <cell r="AP17">
            <v>3</v>
          </cell>
          <cell r="AQ17">
            <v>3</v>
          </cell>
          <cell r="AR17">
            <v>0</v>
          </cell>
          <cell r="AS17">
            <v>1</v>
          </cell>
          <cell r="AT17">
            <v>3</v>
          </cell>
          <cell r="AU17">
            <v>0</v>
          </cell>
          <cell r="AV17">
            <v>0</v>
          </cell>
          <cell r="AW17">
            <v>0</v>
          </cell>
          <cell r="AX17">
            <v>0</v>
          </cell>
          <cell r="AY17">
            <v>2</v>
          </cell>
          <cell r="AZ17">
            <v>18</v>
          </cell>
          <cell r="BA17">
            <v>3</v>
          </cell>
          <cell r="BB17">
            <v>5</v>
          </cell>
          <cell r="BC17">
            <v>5</v>
          </cell>
          <cell r="BD17">
            <v>3</v>
          </cell>
          <cell r="BE17">
            <v>16</v>
          </cell>
          <cell r="BF17" t="str">
            <v>Y</v>
          </cell>
          <cell r="BG17">
            <v>210000</v>
          </cell>
          <cell r="BH17" t="str">
            <v>Port Stephens Council's Community Engagement Team to devise and execute a community engagement plan as an in-kind contribution. 
‍
Grant reporting to be completed as an in-kind contribution by Council's Grants and Contributions Accountant.</v>
          </cell>
          <cell r="BI17" t="str">
            <v>Yes</v>
          </cell>
          <cell r="BJ17" t="str">
            <v>Yes</v>
          </cell>
          <cell r="BK17" t="str">
            <v>PORT STEPHENS</v>
          </cell>
          <cell r="BL17" t="str">
            <v>PORT STEPHENS</v>
          </cell>
          <cell r="BM17" t="str">
            <v>One Mile Beach</v>
          </cell>
          <cell r="BN17" t="str">
            <v>R84851</v>
          </cell>
          <cell r="BO17" t="str">
            <v>Email authorisation provided by GM, Tim Crosdale.</v>
          </cell>
          <cell r="BP17"/>
          <cell r="BQ17"/>
          <cell r="BR17" t="str">
            <v>Ability to fund from other sources, visitation and Community impact scores reassessed and edited by CRIFAC</v>
          </cell>
          <cell r="BS17"/>
          <cell r="BT17" t="str">
            <v>Yes</v>
          </cell>
          <cell r="BU17" t="str">
            <v>Yes</v>
          </cell>
          <cell r="BV17" t="str">
            <v>Yes</v>
          </cell>
          <cell r="BW17"/>
        </row>
        <row r="18">
          <cell r="B18" t="str">
            <v>240122G</v>
          </cell>
          <cell r="C18" t="str">
            <v>24/15444</v>
          </cell>
          <cell r="D18" t="str">
            <v>Yes</v>
          </cell>
          <cell r="E18" t="str">
            <v>Local Parks and Reserves</v>
          </cell>
          <cell r="F18" t="str">
            <v>Recommended-Approved by MO</v>
          </cell>
          <cell r="G18" t="str">
            <v>Assessment task complete</v>
          </cell>
          <cell r="H18" t="str">
            <v>No</v>
          </cell>
          <cell r="I18" t="str">
            <v>SOUTH WEST</v>
          </cell>
          <cell r="J18" t="str">
            <v>GRIFFITH</v>
          </cell>
          <cell r="K18" t="str">
            <v>Mountford Park - R62184</v>
          </cell>
          <cell r="L18" t="str">
            <v>Leeton Shire Council</v>
          </cell>
          <cell r="M18">
            <v>3</v>
          </cell>
          <cell r="N18"/>
          <cell r="O18">
            <v>11</v>
          </cell>
          <cell r="P18" t="str">
            <v>Council</v>
          </cell>
          <cell r="Q18" t="str">
            <v>Top51</v>
          </cell>
          <cell r="R18" t="str">
            <v>Yes</v>
          </cell>
          <cell r="S18" t="str">
            <v>Mountford Park Electricity Upgrade</v>
          </cell>
          <cell r="T18" t="str">
            <v>Electrical upgrade at Mountford Park.</v>
          </cell>
          <cell r="U18" t="str">
            <v>Upgrade the power supply at Mountford Park with new 3-phase overhead mains supply, Main Switch Board (MSB) Upgrade, New Six Distribution Board (DB)
‍
New Sub Mains from MSB to each DB 6x New 3Phase 25mm Cu Submains to increase community capacity and use of the park for events</v>
          </cell>
          <cell r="V18">
            <v>283293</v>
          </cell>
          <cell r="W18">
            <v>226093</v>
          </cell>
          <cell r="X18">
            <v>226093</v>
          </cell>
          <cell r="Y18">
            <v>5897606.7999999998</v>
          </cell>
          <cell r="Z18" t="str">
            <v>Within $7.4m</v>
          </cell>
          <cell r="AA18">
            <v>64</v>
          </cell>
          <cell r="AB18" t="str">
            <v>Yes, full funding</v>
          </cell>
          <cell r="AC18" t="str">
            <v>Highly used reserve in Leeton that amenity will be increased by lighting upgrade</v>
          </cell>
          <cell r="AD18"/>
          <cell r="AE18" t="str">
            <v>No</v>
          </cell>
          <cell r="AG18">
            <v>490200</v>
          </cell>
          <cell r="AH18" t="str">
            <v xml:space="preserve">Yearly EventPeople/Phone Counting Cameras are installed in the park 
Yearly Event Ticketed event -  average ticket sales last 2 years 
People/Phone Counting Cameras are installed in the park 
Yealry Event - People/Phone Counting Cameras are installed in the park 
Held once a month (12 x 100 average) - People/Phone Counting Cameras are installed in the park 
Yealry Event - People/Phone Counting Cameras are installed in the park 
Yealry Event - People/Phone Counting Cameras are installed in the park 
Biannual event (2500 per event) attracting approx 2500 per year - People/Phone Counting Cameras are installed in the park 
Daily Visitation recorded between 1000-1500 people per day (365 days @ 1250) - People/Phone Counting Cameras are installed in the park 
2 events per year  - approx 350 people per event- People/Phone Counting Cameras are installed in the park 
Biannual Event (5000 per event)- People/Phone Counting Cameras are installed in the park 
</v>
          </cell>
          <cell r="AI18" t="str">
            <v>Yes</v>
          </cell>
          <cell r="AJ18"/>
          <cell r="AK18" t="str">
            <v>Visitation has appropriate justification</v>
          </cell>
          <cell r="AL18">
            <v>25</v>
          </cell>
          <cell r="AM18">
            <v>25</v>
          </cell>
          <cell r="AN18">
            <v>3</v>
          </cell>
          <cell r="AO18">
            <v>3</v>
          </cell>
          <cell r="AP18">
            <v>3</v>
          </cell>
          <cell r="AQ18">
            <v>3</v>
          </cell>
          <cell r="AR18">
            <v>0</v>
          </cell>
          <cell r="AS18">
            <v>4</v>
          </cell>
          <cell r="AT18">
            <v>0</v>
          </cell>
          <cell r="AU18">
            <v>0</v>
          </cell>
          <cell r="AV18">
            <v>0</v>
          </cell>
          <cell r="AW18">
            <v>3</v>
          </cell>
          <cell r="AX18">
            <v>3</v>
          </cell>
          <cell r="AY18">
            <v>4</v>
          </cell>
          <cell r="AZ18">
            <v>26</v>
          </cell>
          <cell r="BA18">
            <v>5</v>
          </cell>
          <cell r="BB18">
            <v>5</v>
          </cell>
          <cell r="BC18">
            <v>0</v>
          </cell>
          <cell r="BD18">
            <v>3</v>
          </cell>
          <cell r="BE18">
            <v>13</v>
          </cell>
          <cell r="BF18" t="str">
            <v>Y</v>
          </cell>
          <cell r="BG18">
            <v>57200</v>
          </cell>
          <cell r="BH18" t="str">
            <v>Inkind contribution from Leeton Shire Council will be staff wages for project management, procurement, and contract management. A minimum of 120 hours @ $100 hour ($12,000)</v>
          </cell>
          <cell r="BI18" t="str">
            <v>No</v>
          </cell>
          <cell r="BJ18"/>
          <cell r="BK18" t="str">
            <v>LEETON</v>
          </cell>
          <cell r="BL18" t="str">
            <v>MURRAY</v>
          </cell>
          <cell r="BM18" t="str">
            <v>Mountford Park</v>
          </cell>
          <cell r="BN18" t="str">
            <v>R62184</v>
          </cell>
          <cell r="BO18"/>
          <cell r="BP18" t="str">
            <v>59 217 957 665</v>
          </cell>
          <cell r="BQ18" t="str">
            <v>Ability to fund from other sources scores changed from 1 to 3 as request by CRIFAC for consistency.</v>
          </cell>
          <cell r="BR18" t="str">
            <v>Yes ‘Ability to access other funding sources’ score changed from 1 to 3</v>
          </cell>
          <cell r="BS18"/>
          <cell r="BT18" t="str">
            <v>Yes - Meeting 1</v>
          </cell>
          <cell r="BU18"/>
          <cell r="BV18"/>
          <cell r="BW18"/>
        </row>
        <row r="19">
          <cell r="B19" t="str">
            <v>240115G</v>
          </cell>
          <cell r="C19" t="str">
            <v>24/15438</v>
          </cell>
          <cell r="D19" t="str">
            <v>Yes</v>
          </cell>
          <cell r="E19" t="str">
            <v>Local Parks and Reserves</v>
          </cell>
          <cell r="F19" t="str">
            <v>Not Recommended by MO</v>
          </cell>
          <cell r="G19" t="str">
            <v>Assessment task complete</v>
          </cell>
          <cell r="H19" t="str">
            <v>No</v>
          </cell>
          <cell r="I19" t="str">
            <v>METROPOLITAN SYDNEY</v>
          </cell>
          <cell r="J19" t="str">
            <v>METROPOLITAN SYDNEY</v>
          </cell>
          <cell r="K19" t="str">
            <v>Hornsby Park - R52588</v>
          </cell>
          <cell r="L19" t="str">
            <v>Hornsby Shire Council</v>
          </cell>
          <cell r="M19">
            <v>1</v>
          </cell>
          <cell r="N19">
            <v>3</v>
          </cell>
          <cell r="O19">
            <v>7</v>
          </cell>
          <cell r="P19" t="str">
            <v>Council</v>
          </cell>
          <cell r="Q19" t="str">
            <v>Top51</v>
          </cell>
          <cell r="R19" t="str">
            <v>Yes</v>
          </cell>
          <cell r="S19" t="str">
            <v>Hornsby Park Heritage Steps - Restoration, Conservation, Enhancement and Connection</v>
          </cell>
          <cell r="T19" t="str">
            <v>Restoration of an extended section of the Heritage steps and construction of a drystone arched bridge at Hornsby Park.</v>
          </cell>
          <cell r="U19" t="str">
            <v>This initiative will increase access and connection to Hornsby Park, including Hornsby Quarry and Old Mans Valley, via the Hornsby Heritage Steps, with the restoration of an extended section of the steps and construction of a drystone arched bridge - increasing access, use and environmental protection.</v>
          </cell>
          <cell r="V19">
            <v>477224</v>
          </cell>
          <cell r="W19">
            <v>327690</v>
          </cell>
          <cell r="X19">
            <v>0</v>
          </cell>
          <cell r="Y19">
            <v>5897606.7999999998</v>
          </cell>
          <cell r="Z19" t="str">
            <v>Within $7.4m</v>
          </cell>
          <cell r="AA19">
            <v>63</v>
          </cell>
          <cell r="AB19" t="str">
            <v>Yes, full funding</v>
          </cell>
          <cell r="AC19" t="str">
            <v>A detailed application with multiple supporting documents. Reviewed and amended by CW, PL and GC</v>
          </cell>
          <cell r="AD19"/>
          <cell r="AE19" t="str">
            <v>Yes</v>
          </cell>
          <cell r="AF19" t="str">
            <v>ALC Claim Number - 23318. Status is incomplete.</v>
          </cell>
          <cell r="AG19">
            <v>548921</v>
          </cell>
          <cell r="AH19" t="str">
            <v xml:space="preserve">Door counter 
Trail counter 
Trail counter 
Place audits (extrapolations - 200 people per day)) 
</v>
          </cell>
          <cell r="AI19" t="str">
            <v>Yes</v>
          </cell>
          <cell r="AJ19"/>
          <cell r="AK19" t="str">
            <v>Visitation has appropriate justification</v>
          </cell>
          <cell r="AL19">
            <v>30</v>
          </cell>
          <cell r="AM19">
            <v>30</v>
          </cell>
          <cell r="AN19">
            <v>3</v>
          </cell>
          <cell r="AO19">
            <v>3</v>
          </cell>
          <cell r="AP19">
            <v>3</v>
          </cell>
          <cell r="AQ19">
            <v>0</v>
          </cell>
          <cell r="AR19">
            <v>0</v>
          </cell>
          <cell r="AS19">
            <v>3</v>
          </cell>
          <cell r="AT19">
            <v>3</v>
          </cell>
          <cell r="AU19">
            <v>3</v>
          </cell>
          <cell r="AV19">
            <v>0</v>
          </cell>
          <cell r="AW19">
            <v>0</v>
          </cell>
          <cell r="AX19">
            <v>0</v>
          </cell>
          <cell r="AY19">
            <v>3</v>
          </cell>
          <cell r="AZ19">
            <v>21</v>
          </cell>
          <cell r="BA19">
            <v>3</v>
          </cell>
          <cell r="BB19">
            <v>5</v>
          </cell>
          <cell r="BC19">
            <v>3</v>
          </cell>
          <cell r="BD19">
            <v>1</v>
          </cell>
          <cell r="BE19">
            <v>12</v>
          </cell>
          <cell r="BF19" t="str">
            <v>Y</v>
          </cell>
          <cell r="BG19">
            <v>149534</v>
          </cell>
          <cell r="BH19" t="str">
            <v>Please see Cost Estimate spreadsheet uploaded in supporting documents. In summary, in-kind contribution includes project management, the Hornsby Park Entrance and the Entrances to Quarry Road and the Crusher, Site Restoration and Part of the Interpretation. It also includes the cost of volunteer training and supervision.</v>
          </cell>
          <cell r="BI19" t="str">
            <v>No</v>
          </cell>
          <cell r="BJ19"/>
          <cell r="BK19" t="str">
            <v>HORNSBY</v>
          </cell>
          <cell r="BL19" t="str">
            <v>HORNSBY</v>
          </cell>
          <cell r="BM19" t="str">
            <v>Hornsby Park</v>
          </cell>
          <cell r="BN19" t="str">
            <v>R52588</v>
          </cell>
          <cell r="BO19"/>
          <cell r="BP19"/>
          <cell r="BQ19"/>
          <cell r="BR19" t="str">
            <v>Ability to fund from other sources endorsed by CRIFAC - No Change</v>
          </cell>
          <cell r="BS19"/>
          <cell r="BT19"/>
          <cell r="BU19"/>
          <cell r="BV19"/>
          <cell r="BW19"/>
        </row>
        <row r="20">
          <cell r="B20" t="str">
            <v>240207G</v>
          </cell>
          <cell r="C20" t="str">
            <v>24/15487</v>
          </cell>
          <cell r="D20" t="str">
            <v>Yes</v>
          </cell>
          <cell r="E20" t="str">
            <v>Local Parks and Reserves</v>
          </cell>
          <cell r="F20" t="str">
            <v>Recommended-Approved by MO</v>
          </cell>
          <cell r="G20" t="str">
            <v>Assessment task complete</v>
          </cell>
          <cell r="H20" t="str">
            <v>No</v>
          </cell>
          <cell r="I20" t="str">
            <v>METROPOLITAN SYDNEY</v>
          </cell>
          <cell r="J20" t="str">
            <v>METROPOLITAN</v>
          </cell>
          <cell r="K20" t="str">
            <v>FAGAN PARK - R91692</v>
          </cell>
          <cell r="L20" t="str">
            <v>Hornsby Shire Council</v>
          </cell>
          <cell r="M20">
            <v>1</v>
          </cell>
          <cell r="N20">
            <v>3</v>
          </cell>
          <cell r="O20">
            <v>7</v>
          </cell>
          <cell r="P20" t="str">
            <v>Council</v>
          </cell>
          <cell r="Q20" t="str">
            <v>Top51</v>
          </cell>
          <cell r="R20" t="str">
            <v>Yes</v>
          </cell>
          <cell r="S20" t="str">
            <v>Fagan Park Netherby Homestead Heritage Precinct Restoration and Children’s Forest Treehouse</v>
          </cell>
          <cell r="T20" t="str">
            <v>Netherby Heritage Homestead restoration works and children's forest treehouse at Fagan Park, Hornsby.</v>
          </cell>
          <cell r="U20" t="str">
            <v>The Fagan Park Netherby Homestead Heritage Precinct Restoration will preserve key heritage features and enhance visitor engagement. The Children’s Forest Treehouse will offer an interactive learning space, teaching kids about trees and their environmental significance. These improvements will enrich the visitor experience and attract more visitors to Fagan Park.</v>
          </cell>
          <cell r="V20">
            <v>500000</v>
          </cell>
          <cell r="W20">
            <v>400000</v>
          </cell>
          <cell r="X20">
            <v>400000</v>
          </cell>
          <cell r="Y20">
            <v>6297606.7999999998</v>
          </cell>
          <cell r="Z20" t="str">
            <v>Within $7.4m</v>
          </cell>
          <cell r="AA20">
            <v>62</v>
          </cell>
          <cell r="AB20" t="str">
            <v>Yes, full funding</v>
          </cell>
          <cell r="AC20" t="str">
            <v>Community Project that will offer an experience to the local and surrounding community</v>
          </cell>
          <cell r="AD20"/>
          <cell r="AE20" t="str">
            <v>No</v>
          </cell>
          <cell r="AG20">
            <v>306240</v>
          </cell>
          <cell r="AH20" t="str">
            <v xml:space="preserve">Every Saturday 200+ people attend 
1000+ people per event. Approx 5 events per year. 
500 people once per year 
500 people once per year 
150 people per month Weddings generally range from 100-200 attendees. On average there are 2 weddings per week. Therefore, 300 x 52 = 15,600 people per year 
Fagan Park consistently receives requests for engagement photoshoots. Generally around 2 photoshoots per week with around 5 people per shoot. 
Around 50+ people per filming event &amp; approx. one event every 2 weeks totaling 1,300 visitors per year 
50+ people per event. Approx 1 event per month 
20+ members attend daily, with up to 40 on the weekends. Therefore 30 x 364 = 10,920 
200+ people, one event a year 
Groups of 100+ students once a fortnight 
Groups of 100+ students once a month 
Each event is attendees by students &amp; parents &amp; spectators, totaling around 1,000 per event. There are around 5 events per year, therefore around 5,000 on average attendees 
Based on paid carparking numbers and visual estimates of those who park outside the park and walk in, Council estimates that the park is visited on average by around 250,000 people per year. 
</v>
          </cell>
          <cell r="AI20" t="str">
            <v>Yes</v>
          </cell>
          <cell r="AJ20"/>
          <cell r="AK20" t="str">
            <v>Visitation has appropriate justification</v>
          </cell>
          <cell r="AL20">
            <v>25</v>
          </cell>
          <cell r="AM20">
            <v>25</v>
          </cell>
          <cell r="AN20">
            <v>3</v>
          </cell>
          <cell r="AO20">
            <v>3</v>
          </cell>
          <cell r="AP20">
            <v>3</v>
          </cell>
          <cell r="AQ20">
            <v>3</v>
          </cell>
          <cell r="AR20">
            <v>0</v>
          </cell>
          <cell r="AS20">
            <v>4</v>
          </cell>
          <cell r="AT20">
            <v>0</v>
          </cell>
          <cell r="AU20">
            <v>3</v>
          </cell>
          <cell r="AV20">
            <v>0</v>
          </cell>
          <cell r="AW20">
            <v>0</v>
          </cell>
          <cell r="AX20">
            <v>3</v>
          </cell>
          <cell r="AY20">
            <v>3</v>
          </cell>
          <cell r="AZ20">
            <v>25</v>
          </cell>
          <cell r="BA20">
            <v>5</v>
          </cell>
          <cell r="BB20">
            <v>5</v>
          </cell>
          <cell r="BC20">
            <v>1</v>
          </cell>
          <cell r="BD20">
            <v>1</v>
          </cell>
          <cell r="BE20">
            <v>12</v>
          </cell>
          <cell r="BF20" t="str">
            <v>Y</v>
          </cell>
          <cell r="BG20">
            <v>100000</v>
          </cell>
          <cell r="BH20"/>
          <cell r="BI20" t="str">
            <v>No</v>
          </cell>
          <cell r="BJ20"/>
          <cell r="BK20" t="str">
            <v>HORNSBY</v>
          </cell>
          <cell r="BL20" t="str">
            <v>HORNSBY</v>
          </cell>
          <cell r="BM20" t="str">
            <v>FAGAN PARK</v>
          </cell>
          <cell r="BN20" t="str">
            <v>R91692</v>
          </cell>
          <cell r="BO20"/>
          <cell r="BP20"/>
          <cell r="BQ20"/>
          <cell r="BR20" t="str">
            <v>Ability to fund from other sources endorsed by CRIFAC and Community Impact Reassessed by CRIFAC</v>
          </cell>
          <cell r="BS20"/>
          <cell r="BT20"/>
          <cell r="BU20"/>
          <cell r="BV20" t="str">
            <v>Yes</v>
          </cell>
          <cell r="BW20"/>
        </row>
        <row r="21">
          <cell r="B21" t="str">
            <v>240242G</v>
          </cell>
          <cell r="C21" t="str">
            <v>24/15510</v>
          </cell>
          <cell r="D21" t="str">
            <v>Yes</v>
          </cell>
          <cell r="E21" t="str">
            <v>Local Parks and Reserves</v>
          </cell>
          <cell r="F21" t="str">
            <v>Recommended-Approved by MO</v>
          </cell>
          <cell r="G21" t="str">
            <v>Assessment task complete</v>
          </cell>
          <cell r="H21" t="str">
            <v>No</v>
          </cell>
          <cell r="I21" t="str">
            <v>METROPOLITAN SYDNEY</v>
          </cell>
          <cell r="J21" t="str">
            <v>METROPOLITAN SYDNEY</v>
          </cell>
          <cell r="K21" t="str">
            <v>Bondi Park - R500048</v>
          </cell>
          <cell r="L21" t="str">
            <v>Waverley Council</v>
          </cell>
          <cell r="M21">
            <v>1</v>
          </cell>
          <cell r="N21"/>
          <cell r="O21">
            <v>3</v>
          </cell>
          <cell r="P21" t="str">
            <v>Council</v>
          </cell>
          <cell r="Q21" t="str">
            <v>Top51</v>
          </cell>
          <cell r="R21" t="str">
            <v>Yes</v>
          </cell>
          <cell r="S21" t="str">
            <v>Bondi Park - Nighttime Activation Project</v>
          </cell>
          <cell r="T21" t="str">
            <v>Lightning and electrical upgrades to the promenade, Queen Elizabeth Drive and skate park areas at Bondi Park.</v>
          </cell>
          <cell r="U21" t="str">
            <v>Nighttime activation of Bondi Park through lighting improvements to extend recreation use catering to peoples health and wellbeing needs, improve safety and functionality of recreation spaces, support evening community events and support a vibrant local nighttime economy complementary to nighttime cultural, community and commercial experiences offered at Bondi Pavilion.</v>
          </cell>
          <cell r="V21">
            <v>1622094</v>
          </cell>
          <cell r="W21">
            <v>500000</v>
          </cell>
          <cell r="X21">
            <v>500000</v>
          </cell>
          <cell r="Y21">
            <v>6797606.7999999998</v>
          </cell>
          <cell r="Z21" t="str">
            <v>Within $7.4m</v>
          </cell>
          <cell r="AA21">
            <v>62</v>
          </cell>
          <cell r="AB21" t="str">
            <v>Yes, full funding</v>
          </cell>
          <cell r="AC21" t="str">
            <v>Recommended for funding.
‍
Regarding the application there is limited information relating to current usage and there doesn't appear to be specific details on the expected increase in usage. It is assumed that the proposal would expect an increase to the higher numbers seen during daylight savings times, but this is not confirmed.
‍
There are costs provided but no quotes for works or explanation of the values, however as the Council as CLM is providing just over 2/3 of the total expected expenditure this is a minimal issue.</v>
          </cell>
          <cell r="AD21"/>
          <cell r="AE21" t="str">
            <v>Yes</v>
          </cell>
          <cell r="AF21" t="str">
            <v>ALC's 56626,29761, 42494 and 55983 lodged over part of Reserve 500048, being the location of the proposed works. The works will consist of installation of new lighting as well as upgrades to existing lighting infrastructure. It is expected that the works will have minimal impact on the land under claim.</v>
          </cell>
          <cell r="AG21">
            <v>1481070</v>
          </cell>
          <cell r="AH21" t="str">
            <v xml:space="preserve">Waverley has an established wifi digital infrastructure network across key beachside locations including Bondi Beach. This network supplies Council with an array of analytics including visitor volumes, behaviours and interactions by measuring wifi enabled devices such as mobile phones, smart devices and laptops. Data is continuously collected 24hrs a day all year including major events like City 2 Surf. Software enables more detailed insights via analytics such as new and repeat visitors, enabling Council to make strategic decisions relating to the management and improvement of the park. 
</v>
          </cell>
          <cell r="AI21" t="str">
            <v>Yes</v>
          </cell>
          <cell r="AJ21"/>
          <cell r="AK21" t="str">
            <v>Visitation has appropriate justification</v>
          </cell>
          <cell r="AL21">
            <v>40</v>
          </cell>
          <cell r="AM21">
            <v>40</v>
          </cell>
          <cell r="AN21">
            <v>3</v>
          </cell>
          <cell r="AO21">
            <v>3</v>
          </cell>
          <cell r="AP21">
            <v>3</v>
          </cell>
          <cell r="AQ21">
            <v>0</v>
          </cell>
          <cell r="AR21">
            <v>0</v>
          </cell>
          <cell r="AS21">
            <v>1</v>
          </cell>
          <cell r="AT21">
            <v>0</v>
          </cell>
          <cell r="AU21">
            <v>0</v>
          </cell>
          <cell r="AV21">
            <v>0</v>
          </cell>
          <cell r="AW21">
            <v>0</v>
          </cell>
          <cell r="AX21">
            <v>0</v>
          </cell>
          <cell r="AY21">
            <v>0</v>
          </cell>
          <cell r="AZ21">
            <v>10</v>
          </cell>
          <cell r="BA21">
            <v>1</v>
          </cell>
          <cell r="BB21">
            <v>5</v>
          </cell>
          <cell r="BC21">
            <v>5</v>
          </cell>
          <cell r="BD21">
            <v>1</v>
          </cell>
          <cell r="BE21">
            <v>12</v>
          </cell>
          <cell r="BF21" t="str">
            <v>Y</v>
          </cell>
          <cell r="BG21">
            <v>1122094</v>
          </cell>
          <cell r="BH21" t="str">
            <v>Council have already funded Lighting Design and ASP3 Electrical Design for this project with tender ready documentation at 95% completion.  Council will provide inhouse Landscape Architectural design services, Heritage and Urban Design services and Project Management services.</v>
          </cell>
          <cell r="BI21" t="str">
            <v>No</v>
          </cell>
          <cell r="BJ21"/>
          <cell r="BK21" t="str">
            <v>WAVERLEY</v>
          </cell>
          <cell r="BL21" t="str">
            <v>VAUCLUSE</v>
          </cell>
          <cell r="BM21" t="str">
            <v>Bondi Park</v>
          </cell>
          <cell r="BN21" t="str">
            <v>R500048</v>
          </cell>
          <cell r="BO21" t="str">
            <v>07.01.24 - SENT request for authority to apply. PC
‍
08.01.24 - REC authority to apply. PC</v>
          </cell>
          <cell r="BP21" t="str">
            <v>12 502 583 608</v>
          </cell>
          <cell r="BQ21"/>
          <cell r="BR21" t="str">
            <v>Community impact reassessed by CRIFAC</v>
          </cell>
          <cell r="BS21"/>
          <cell r="BT21"/>
          <cell r="BU21"/>
          <cell r="BV21" t="str">
            <v>Yes</v>
          </cell>
          <cell r="BW21"/>
        </row>
        <row r="22">
          <cell r="B22" t="str">
            <v>240098G</v>
          </cell>
          <cell r="C22" t="str">
            <v>24/15427</v>
          </cell>
          <cell r="D22" t="str">
            <v>Yes</v>
          </cell>
          <cell r="E22" t="str">
            <v>Local Parks and Reserves</v>
          </cell>
          <cell r="F22" t="str">
            <v>Recommended-Approved by MO</v>
          </cell>
          <cell r="G22" t="str">
            <v>Assessment task complete</v>
          </cell>
          <cell r="H22" t="str">
            <v>No</v>
          </cell>
          <cell r="I22" t="str">
            <v>SOUTH WEST</v>
          </cell>
          <cell r="J22" t="str">
            <v>GRIFFITH</v>
          </cell>
          <cell r="K22" t="str">
            <v>The Willows - R89633</v>
          </cell>
          <cell r="L22" t="str">
            <v>Murrumbidgee Council</v>
          </cell>
          <cell r="M22">
            <v>3</v>
          </cell>
          <cell r="N22">
            <v>3</v>
          </cell>
          <cell r="O22">
            <v>9</v>
          </cell>
          <cell r="P22" t="str">
            <v>Council</v>
          </cell>
          <cell r="Q22" t="str">
            <v xml:space="preserve">SPF </v>
          </cell>
          <cell r="R22" t="str">
            <v>Yes</v>
          </cell>
          <cell r="S22" t="str">
            <v>The Willows Museum and Jeithi Cultural Centre</v>
          </cell>
          <cell r="T22" t="str">
            <v>New unisex ambulant toilets and disability access throughout the building  at The Willows Museum and Jeithi Cultural Centre.</v>
          </cell>
          <cell r="U22" t="str">
            <v>Willows Museum improvement project will instigate the  Jeithi Jerilderie Aboriginal Group as long-term lessee. 
‍
New unisex Ambulant toilets and Disability Access throughout the building will comply with Australian Standards.‍
The project will create a safe space to showcase, conserve and share cultural knowledge, whilst creating economic wealth from tourism.</v>
          </cell>
          <cell r="V22">
            <v>243139</v>
          </cell>
          <cell r="W22">
            <v>239174</v>
          </cell>
          <cell r="X22">
            <v>239174</v>
          </cell>
          <cell r="Y22">
            <v>7036780.7999999998</v>
          </cell>
          <cell r="Z22" t="str">
            <v>$7.4-$11.5m</v>
          </cell>
          <cell r="AA22">
            <v>61</v>
          </cell>
          <cell r="AB22" t="str">
            <v>Yes, full funding</v>
          </cell>
          <cell r="AC22" t="str">
            <v>Upgrade of amenities of a community asset potentially increasing tourism</v>
          </cell>
          <cell r="AD22"/>
          <cell r="AE22" t="str">
            <v>No</v>
          </cell>
          <cell r="AG22">
            <v>120000</v>
          </cell>
          <cell r="AH22" t="str">
            <v xml:space="preserve">calculated weekly travelers of 5,000 to Jerilderie, plus the Tourism information from regional NSW 591,000 and potential open days and week 
</v>
          </cell>
          <cell r="AI22" t="str">
            <v>No</v>
          </cell>
          <cell r="AJ22" t="str">
            <v>Figures supplied by applicant are travellers into the town of Jerilderie,  We have estimated a third of these people will stop at the Museum (circa 100 people a day) bringing it into the score of 10
Mgr review - for consistency with other applications with similar justification 50% reduction is applied. New visitation now 60,000.</v>
          </cell>
          <cell r="AK22" t="str">
            <v xml:space="preserve">Insufficient justification. 50% reduction applied. </v>
          </cell>
          <cell r="AL22">
            <v>15</v>
          </cell>
          <cell r="AM22">
            <v>10</v>
          </cell>
          <cell r="AN22">
            <v>3</v>
          </cell>
          <cell r="AO22">
            <v>3</v>
          </cell>
          <cell r="AP22">
            <v>3</v>
          </cell>
          <cell r="AQ22">
            <v>3</v>
          </cell>
          <cell r="AR22">
            <v>3</v>
          </cell>
          <cell r="AS22">
            <v>4</v>
          </cell>
          <cell r="AT22">
            <v>0</v>
          </cell>
          <cell r="AU22">
            <v>3</v>
          </cell>
          <cell r="AV22">
            <v>3</v>
          </cell>
          <cell r="AW22">
            <v>3</v>
          </cell>
          <cell r="AX22">
            <v>3</v>
          </cell>
          <cell r="AY22">
            <v>4</v>
          </cell>
          <cell r="AZ22">
            <v>35</v>
          </cell>
          <cell r="BA22">
            <v>3</v>
          </cell>
          <cell r="BB22">
            <v>5</v>
          </cell>
          <cell r="BC22">
            <v>0</v>
          </cell>
          <cell r="BD22">
            <v>3</v>
          </cell>
          <cell r="BE22">
            <v>11</v>
          </cell>
          <cell r="BF22" t="str">
            <v>Y</v>
          </cell>
          <cell r="BG22">
            <v>3965</v>
          </cell>
          <cell r="BH22" t="str">
            <v>Murrumbidgee Council will use it knowledge and staff resources to add in-kind contribution to the funding.
‍
The Jeithi Jerilderie Aboriginal Group/ Many Mobs Indigenous Corporation will volunteer to assist with clean-up and other services, should the funding be granted.</v>
          </cell>
          <cell r="BI22" t="str">
            <v>No</v>
          </cell>
          <cell r="BJ22"/>
          <cell r="BK22" t="str">
            <v>MURRUMBIDGEE</v>
          </cell>
          <cell r="BL22" t="str">
            <v>MURRAY</v>
          </cell>
          <cell r="BM22" t="str">
            <v>The Willows</v>
          </cell>
          <cell r="BN22" t="str">
            <v>R89633</v>
          </cell>
          <cell r="BO22"/>
          <cell r="BP22"/>
          <cell r="BQ22"/>
          <cell r="BR22" t="str">
            <v>Ability to fund from other sources, visitation and Community impact scores reassessed and edited by CRIFAC</v>
          </cell>
          <cell r="BS22"/>
          <cell r="BT22" t="str">
            <v>Yes</v>
          </cell>
          <cell r="BU22" t="str">
            <v>Yes</v>
          </cell>
          <cell r="BV22" t="str">
            <v>Yes</v>
          </cell>
          <cell r="BW22"/>
        </row>
        <row r="23">
          <cell r="B23" t="str">
            <v>240046G</v>
          </cell>
          <cell r="C23" t="str">
            <v>24/15394</v>
          </cell>
          <cell r="D23" t="str">
            <v>Yes</v>
          </cell>
          <cell r="E23" t="str">
            <v>Showground</v>
          </cell>
          <cell r="F23" t="str">
            <v>Recommended-Approved by MO</v>
          </cell>
          <cell r="G23" t="str">
            <v>Assessment task complete</v>
          </cell>
          <cell r="H23" t="str">
            <v>No</v>
          </cell>
          <cell r="I23" t="str">
            <v>SOUTH EAST</v>
          </cell>
          <cell r="J23" t="str">
            <v>GOULBURN</v>
          </cell>
          <cell r="K23" t="str">
            <v>GOULBURN SHOWGROUND AND RECREATION AREA - R72794</v>
          </cell>
          <cell r="L23" t="str">
            <v>Goulburn Mulwaree Council</v>
          </cell>
          <cell r="M23">
            <v>3</v>
          </cell>
          <cell r="N23">
            <v>3</v>
          </cell>
          <cell r="O23">
            <v>4</v>
          </cell>
          <cell r="P23" t="str">
            <v>Council</v>
          </cell>
          <cell r="Q23" t="str">
            <v xml:space="preserve">SPF </v>
          </cell>
          <cell r="R23" t="str">
            <v>Yes</v>
          </cell>
          <cell r="S23" t="str">
            <v>Goulburn Recreation Area - Peden Pavilion concrete floor replacement</v>
          </cell>
          <cell r="T23" t="str">
            <v>Concrete floor replacement Peden Pavilion, Goulburn Showground and recreation area.</v>
          </cell>
          <cell r="U23" t="str">
            <v>The current uneven, cracked concrete floor, in the high community impact area of Goulburn Recreation Area's Peden Pavilion, will be replaced, benefitting community and business users. A new concrete floor will create a more attractive, even surface, promoting increased usage, and addressing current safety and hygiene hazards.</v>
          </cell>
          <cell r="V23">
            <v>699300</v>
          </cell>
          <cell r="W23">
            <v>688300</v>
          </cell>
          <cell r="X23">
            <v>688300</v>
          </cell>
          <cell r="Y23">
            <v>7725080.7999999998</v>
          </cell>
          <cell r="Z23" t="str">
            <v>$7.4-$11.5m</v>
          </cell>
          <cell r="AA23">
            <v>60</v>
          </cell>
          <cell r="AB23" t="str">
            <v>Yes, full funding</v>
          </cell>
          <cell r="AC23" t="str">
            <v>Works to address WHS issues. Will reactivate highly used pavilion on regionally important showground. Numerous local user groups.</v>
          </cell>
          <cell r="AD23"/>
          <cell r="AE23" t="str">
            <v>No</v>
          </cell>
          <cell r="AG23">
            <v>160065</v>
          </cell>
          <cell r="AH23" t="str">
            <v xml:space="preserve">1 event x 10000 attendees 
55 events x 137 attendees 
1 event x 400 attendees 
8 events x 250 attendees 
1 event x 350 attendees 
1 event x 300 attendees 
1 event x 3000 attendees 
2 events x 2500 attendees 
1 event x 3500 attendees 
1 event x 3000 attendees 
12 events a year x 800 attendees 
1 event x 1000 attendees 
1 event x 40 attendees 
1 event x 400 attendees 
1 event x 150 attendees 
40 stays with 2 people 
4 events - 2 events with 300 attendees and 2 events with 350 attendees 
1 event x 350 attendees 
1 event x 4000 attendees 1 event x 5000 attendees 
1 event x 3000 attendees 
1 event x 15000 attendees 
2 events x 100 attendees 
Please refer to Annual use of GRA - numbers 2023 attachment for breakdown of numbers 
</v>
          </cell>
          <cell r="AI23" t="str">
            <v>Yes</v>
          </cell>
          <cell r="AJ23"/>
          <cell r="AK23" t="str">
            <v>Visitation has appropriate justification</v>
          </cell>
          <cell r="AL23">
            <v>20</v>
          </cell>
          <cell r="AM23">
            <v>20</v>
          </cell>
          <cell r="AN23">
            <v>3</v>
          </cell>
          <cell r="AO23">
            <v>3</v>
          </cell>
          <cell r="AP23">
            <v>3</v>
          </cell>
          <cell r="AQ23">
            <v>3</v>
          </cell>
          <cell r="AR23">
            <v>0</v>
          </cell>
          <cell r="AS23">
            <v>4</v>
          </cell>
          <cell r="AT23">
            <v>0</v>
          </cell>
          <cell r="AU23">
            <v>3</v>
          </cell>
          <cell r="AV23">
            <v>0</v>
          </cell>
          <cell r="AW23">
            <v>3</v>
          </cell>
          <cell r="AX23">
            <v>3</v>
          </cell>
          <cell r="AY23">
            <v>3</v>
          </cell>
          <cell r="AZ23">
            <v>28</v>
          </cell>
          <cell r="BA23">
            <v>3</v>
          </cell>
          <cell r="BB23">
            <v>5</v>
          </cell>
          <cell r="BC23">
            <v>1</v>
          </cell>
          <cell r="BD23">
            <v>3</v>
          </cell>
          <cell r="BE23">
            <v>12</v>
          </cell>
          <cell r="BF23" t="str">
            <v>Y</v>
          </cell>
          <cell r="BG23">
            <v>11000</v>
          </cell>
          <cell r="BH23" t="str">
            <v>Council in-kind contribution:
‍
- $8,833.20 Recreation Area Manager Wage - $73.61 x 2 hours a day x 4 days for 15 weeks for community/user liaison, booking amendments, media/communications at the site.
‍
- $4,704.21 Business Manager Community Facilities -  One week wages for overseeing project and staff and managing tendering.
‍
- $2,448.90 for 30 hours grant management, monitoring and reporting.
‍
$15,986.31 Total</v>
          </cell>
          <cell r="BI23" t="str">
            <v>No</v>
          </cell>
          <cell r="BJ23"/>
          <cell r="BK23" t="str">
            <v>GOULBURN MULWAREE</v>
          </cell>
          <cell r="BL23" t="str">
            <v>GOULBURN</v>
          </cell>
          <cell r="BM23" t="str">
            <v>GOULBURN SHOWGROUND AND RECREATION AREA</v>
          </cell>
          <cell r="BN23" t="str">
            <v>R72794</v>
          </cell>
          <cell r="BO23" t="str">
            <v>Potential WHS matter to be addressed provided an economic solution can be found.</v>
          </cell>
          <cell r="BP23"/>
          <cell r="BQ23"/>
          <cell r="BR23" t="str">
            <v>Ability to fund from other sources reassessed and edited by CRIFAC</v>
          </cell>
          <cell r="BS23"/>
          <cell r="BT23" t="str">
            <v>Yes</v>
          </cell>
          <cell r="BU23"/>
          <cell r="BV23"/>
          <cell r="BW23"/>
        </row>
        <row r="24">
          <cell r="B24" t="str">
            <v>240087G</v>
          </cell>
          <cell r="C24" t="str">
            <v>24/15421</v>
          </cell>
          <cell r="D24" t="str">
            <v>Yes</v>
          </cell>
          <cell r="E24" t="str">
            <v>Local Parks and Reserves</v>
          </cell>
          <cell r="F24" t="str">
            <v>Recommended-Approved by MO</v>
          </cell>
          <cell r="G24" t="str">
            <v>Assessment task complete</v>
          </cell>
          <cell r="H24" t="str">
            <v>No</v>
          </cell>
          <cell r="I24" t="str">
            <v>METROPOLITAN SYDNEY</v>
          </cell>
          <cell r="J24" t="str">
            <v>METROPOLITAN SYDNEY</v>
          </cell>
          <cell r="K24" t="str">
            <v>HENLEY PARK - R54889</v>
          </cell>
          <cell r="L24" t="str">
            <v>Burwood Council</v>
          </cell>
          <cell r="M24">
            <v>1</v>
          </cell>
          <cell r="N24"/>
          <cell r="O24">
            <v>2</v>
          </cell>
          <cell r="P24" t="str">
            <v>Council</v>
          </cell>
          <cell r="Q24" t="str">
            <v>Top51</v>
          </cell>
          <cell r="R24" t="str">
            <v>Yes</v>
          </cell>
          <cell r="S24" t="str">
            <v>Henley Park Accessibility Provision</v>
          </cell>
          <cell r="T24" t="str">
            <v>Installation of accessible footpath links and accessible seating areas at Henley Park, Burwood.</v>
          </cell>
          <cell r="U24" t="str">
            <v>Installation of accessible footpath links and accessible seating areas to accommodate people with disability and the elderly that use the park for passive recreation.</v>
          </cell>
          <cell r="V24">
            <v>694142</v>
          </cell>
          <cell r="W24">
            <v>694142</v>
          </cell>
          <cell r="X24">
            <v>528952</v>
          </cell>
          <cell r="Y24">
            <v>8254032.7999999998</v>
          </cell>
          <cell r="Z24" t="str">
            <v>$7.4-$11.5m</v>
          </cell>
          <cell r="AA24">
            <v>60</v>
          </cell>
          <cell r="AB24" t="str">
            <v>Yes, partial funding</v>
          </cell>
          <cell r="AC24" t="str">
            <v>1. Being a Council managed project on Council managed Crown Land, the application indicates zero dollar in-kind contribution. Council is requesting $57k for project management, so not willing to make even this relatively small component in-kind. Council have the capacity and other funding streams to contribute to the cost of the project. Very little detail has been provided as to 'other inputs'.
‍
2. The application does not provide any real evidence of how the improvements will have an economic boost to the LGA.CW/PL/GC reviewed</v>
          </cell>
          <cell r="AD24"/>
          <cell r="AE24" t="str">
            <v>No</v>
          </cell>
          <cell r="AG24">
            <v>310842</v>
          </cell>
          <cell r="AH24" t="str">
            <v xml:space="preserve">45 different days with a total of 1000ppl 
73 different events with a total of 937ppl 
39 days with 20 ppl 
1 event with 1000ppl 
8 events with 10 people 
2 events with 200ppl 1 event with 500ppl 
1 event with 200ppl 
4 events of 150 ppl 
1 day with 1100ppl 
1  event with 400ppl 
112 games with 200ppl 
2 x events with 60ppl 
1 day with 200ppl 
315 training days with 50 ppl 
36 games with 500 ppl 
305 games with 200 ppl 
854 training days with 200 ppl 
43 games with 25 ppl 
145 games x 100 ppl 
</v>
          </cell>
          <cell r="AI24" t="str">
            <v>Yes</v>
          </cell>
          <cell r="AJ24"/>
          <cell r="AK24" t="str">
            <v>Visitation has appropriate justification</v>
          </cell>
          <cell r="AL24">
            <v>25</v>
          </cell>
          <cell r="AM24">
            <v>25</v>
          </cell>
          <cell r="AN24">
            <v>3</v>
          </cell>
          <cell r="AO24">
            <v>3</v>
          </cell>
          <cell r="AP24">
            <v>3</v>
          </cell>
          <cell r="AQ24">
            <v>3</v>
          </cell>
          <cell r="AR24">
            <v>0</v>
          </cell>
          <cell r="AS24">
            <v>3</v>
          </cell>
          <cell r="AT24">
            <v>3</v>
          </cell>
          <cell r="AU24">
            <v>3</v>
          </cell>
          <cell r="AV24">
            <v>0</v>
          </cell>
          <cell r="AW24">
            <v>0</v>
          </cell>
          <cell r="AX24">
            <v>3</v>
          </cell>
          <cell r="AY24">
            <v>2</v>
          </cell>
          <cell r="AZ24">
            <v>26</v>
          </cell>
          <cell r="BA24">
            <v>3</v>
          </cell>
          <cell r="BB24">
            <v>5</v>
          </cell>
          <cell r="BC24">
            <v>0</v>
          </cell>
          <cell r="BD24">
            <v>1</v>
          </cell>
          <cell r="BE24">
            <v>9</v>
          </cell>
          <cell r="BF24" t="str">
            <v>N</v>
          </cell>
          <cell r="BG24">
            <v>0</v>
          </cell>
          <cell r="BH24" t="str">
            <v>Promotion of the project via Council's Social Media platforms such as Facebook, Instagram and Linked In</v>
          </cell>
          <cell r="BI24" t="str">
            <v>No</v>
          </cell>
          <cell r="BJ24"/>
          <cell r="BK24" t="str">
            <v>BURWOOD</v>
          </cell>
          <cell r="BL24" t="str">
            <v>STRATHFIELD</v>
          </cell>
          <cell r="BM24" t="str">
            <v>HENLEY PARK</v>
          </cell>
          <cell r="BN24" t="str">
            <v>R54889</v>
          </cell>
          <cell r="BO24"/>
          <cell r="BP24"/>
          <cell r="BQ24"/>
          <cell r="BR24" t="str">
            <v>Community impact reassessed by CRIFAC</v>
          </cell>
          <cell r="BS24" t="str">
            <v>Funding: Earthworks ($38,995); Furniture: seats and signage ($84,700);Hardscapes; Paths and Slabs ($388,757) ; Maintenance and Disestablishment ($16,500) = $528,952. Not Funding  preliminaries, project management and contingency $165,190</v>
          </cell>
          <cell r="BT24"/>
          <cell r="BU24"/>
          <cell r="BV24" t="str">
            <v>Yes</v>
          </cell>
          <cell r="BW24"/>
        </row>
        <row r="25">
          <cell r="B25" t="str">
            <v>240119G</v>
          </cell>
          <cell r="C25" t="str">
            <v>24/15442</v>
          </cell>
          <cell r="D25" t="str">
            <v>Yes</v>
          </cell>
          <cell r="E25" t="str">
            <v>Local Parks and Reserves</v>
          </cell>
          <cell r="F25" t="str">
            <v>Recommended-Approved by MO</v>
          </cell>
          <cell r="G25" t="str">
            <v>Assessment task complete</v>
          </cell>
          <cell r="H25" t="str">
            <v>No</v>
          </cell>
          <cell r="I25" t="str">
            <v>SOUTH EAST</v>
          </cell>
          <cell r="J25" t="str">
            <v>GOULBURN</v>
          </cell>
          <cell r="K25" t="str">
            <v>Victoria Park - (Yass) - R530056</v>
          </cell>
          <cell r="L25" t="str">
            <v>Yass Valley Council</v>
          </cell>
          <cell r="M25">
            <v>3</v>
          </cell>
          <cell r="N25"/>
          <cell r="O25">
            <v>11</v>
          </cell>
          <cell r="P25" t="str">
            <v>Council</v>
          </cell>
          <cell r="Q25" t="str">
            <v>Top51</v>
          </cell>
          <cell r="R25" t="str">
            <v>Yes</v>
          </cell>
          <cell r="S25" t="str">
            <v>High Voltage Power Supply Upgrade to Victoria Park Crown Reserve</v>
          </cell>
          <cell r="T25" t="str">
            <v>High voltage power supply upgrade at Victoria Park to heat Yass pool and facilitate future lighting upgrades.</v>
          </cell>
          <cell r="U25" t="str">
            <v>This high-voltage upgrade will replace outdated power infrastructure at Crown Reserve Victoria Park, enhancing safety and modernising 60-year-old facilities. Immediate benefits include heating for the Yass pool, serving over 30,000 annual visitors. Future upgrades will address lighting and other key community needs, ensuring this crown reserve meets evolving demands.</v>
          </cell>
          <cell r="V25">
            <v>375911</v>
          </cell>
          <cell r="W25">
            <v>365411</v>
          </cell>
          <cell r="X25">
            <v>365411</v>
          </cell>
          <cell r="Y25">
            <v>8619443.8000000007</v>
          </cell>
          <cell r="Z25" t="str">
            <v>$7.4-$11.5m</v>
          </cell>
          <cell r="AA25">
            <v>60</v>
          </cell>
          <cell r="AB25" t="str">
            <v>Yes, full funding</v>
          </cell>
          <cell r="AC25" t="str">
            <v>Project seeks to deliver suitable power upgrade and electrical improvements that will then enable the delivery of another government funded project to provide for heating of local pool and broader recreational area. This has been submitted on behalf of Council as the appointed CLM. Significant political support and letters provided. Highly desirable project from regional perspective with benefits to multiple user groups. Will fundamentally increase usage of swimming pool during non-summer. Also enhancing usability of the reserve.</v>
          </cell>
          <cell r="AD25"/>
          <cell r="AE25" t="str">
            <v>No</v>
          </cell>
          <cell r="AG25">
            <v>200157</v>
          </cell>
          <cell r="AH25" t="str">
            <v xml:space="preserve">54 Sites x 2ppl per site x 232 days (57% occ rate) 
4ppl per week x 41 weeks 
50ppl x 2 Training Nights x 28 wks 
150ppl (50 players/100 Spectators) x 10 Game days 
Annual Event - 60 players/100 Spectators 
60ppl x 2 Training nights x 28 wks 
200ppl x 10 Game days 
220ppl x 1 Event(20 players per team - 6 teams/100 Spectators) 
50ppl x 5 days 
80ppl x 11 Game days 
60ppl x 2/wk training sessions x 6 month season (24 wks) 
149 days open x ave 202 visitors per day (source: Council gate entry records) 
4ppl/week x 52 (source: Club records) 
30ppl /month (source: Club records) 
Weekly comp 32 x 52 (source: Club) 
10ppl x 50 weeks (source: Club) 
18ppl/session x 4 sessions/day x 4 days /week x 48wks/yr (source: program records 
150/comp plus 20 adults x 3 comps/year (source: Club records) 
1200ppl x 1 event (past event data) 
6 schools x av 205 students x 7 events (incl 1 x Regional level) 
80 students x 5 days x 36 weeks (classes sport and other accessing reserve) 
60 spaces = 60 ppl + 21ppl (dropoff) per day x 5days x 36 weeks 
60 spaces = 60 x 3 events/month 
52 users/day x 200 school days/yr (3 schools have 887 combined enrolments) 
50 weeks x 38 average attendance 
3 per year x 175 attendees (past event records) 
20ppl per day x 365 days 
18ppl per day x 365 days 
35ppl per day x 365 days (visitation for amenity use only -  eg passing traffic. Not linked to other reserve use) 
average 65 runners and volunteers x 52 wks (source: event data records) 
weekly presenters, technicians interviewees (source: station records) 
average 75/day x 365 (incls river loop - along reserve water side, all hours) 
</v>
          </cell>
          <cell r="AI25" t="str">
            <v>Yes</v>
          </cell>
          <cell r="AJ25"/>
          <cell r="AK25" t="str">
            <v>Visitation has appropriate justification</v>
          </cell>
          <cell r="AL25">
            <v>20</v>
          </cell>
          <cell r="AM25">
            <v>20</v>
          </cell>
          <cell r="AN25">
            <v>3</v>
          </cell>
          <cell r="AO25">
            <v>3</v>
          </cell>
          <cell r="AP25">
            <v>3</v>
          </cell>
          <cell r="AQ25">
            <v>3</v>
          </cell>
          <cell r="AR25">
            <v>0</v>
          </cell>
          <cell r="AS25">
            <v>5</v>
          </cell>
          <cell r="AT25">
            <v>0</v>
          </cell>
          <cell r="AU25">
            <v>0</v>
          </cell>
          <cell r="AV25">
            <v>0</v>
          </cell>
          <cell r="AW25">
            <v>3</v>
          </cell>
          <cell r="AX25">
            <v>3</v>
          </cell>
          <cell r="AY25">
            <v>4</v>
          </cell>
          <cell r="AZ25">
            <v>27</v>
          </cell>
          <cell r="BA25">
            <v>5</v>
          </cell>
          <cell r="BB25">
            <v>5</v>
          </cell>
          <cell r="BC25">
            <v>0</v>
          </cell>
          <cell r="BD25">
            <v>3</v>
          </cell>
          <cell r="BE25">
            <v>13</v>
          </cell>
          <cell r="BF25" t="str">
            <v>Y</v>
          </cell>
          <cell r="BG25">
            <v>10500</v>
          </cell>
          <cell r="BH25" t="str">
            <v>Commence Communications - service locating and potholing of services via hydrovac $10,230.00 local business in kind agreement - quote attached to project plan.
‍
Project Management expertise and time to oversee the project to completion including specific skills in WHS and Risk Management as shown in the Project Plan. Refer to the attached Project Plan</v>
          </cell>
          <cell r="BI25" t="str">
            <v>No</v>
          </cell>
          <cell r="BJ25"/>
          <cell r="BK25" t="str">
            <v>YASS VALLEY</v>
          </cell>
          <cell r="BL25" t="str">
            <v>GOULBURN</v>
          </cell>
          <cell r="BM25" t="str">
            <v>Victoria Park - (Yass)</v>
          </cell>
          <cell r="BN25" t="str">
            <v>R530056</v>
          </cell>
          <cell r="BO25" t="str">
            <v>Discuss with Funding team OLG Grouping 11 scoring inconsistent - 3 or 1</v>
          </cell>
          <cell r="BP25" t="str">
            <v>50 119 744 650</v>
          </cell>
          <cell r="BQ25" t="str">
            <v>Ability to fund from other sources scores changed from 1 to 3 as request by CRIFAC for consistency.</v>
          </cell>
          <cell r="BR25" t="str">
            <v>Yes ‘Ability to access other funding sources’ score changed from 1 to 3; Community impact reassessed Meeting 3</v>
          </cell>
          <cell r="BS25"/>
          <cell r="BT25" t="str">
            <v>Yes - Meeting 1</v>
          </cell>
          <cell r="BU25"/>
          <cell r="BV25" t="str">
            <v>Yes</v>
          </cell>
          <cell r="BW25"/>
        </row>
        <row r="26">
          <cell r="B26" t="str">
            <v>240132G</v>
          </cell>
          <cell r="C26" t="str">
            <v>24/15448</v>
          </cell>
          <cell r="D26" t="str">
            <v>Yes</v>
          </cell>
          <cell r="E26" t="str">
            <v>Local Parks and Reserves</v>
          </cell>
          <cell r="F26" t="str">
            <v>Lower Priority - Recommended Project</v>
          </cell>
          <cell r="G26" t="str">
            <v>Assessment task complete</v>
          </cell>
          <cell r="H26" t="str">
            <v>No</v>
          </cell>
          <cell r="I26" t="str">
            <v>HUNTER</v>
          </cell>
          <cell r="J26" t="str">
            <v>MAITLAND</v>
          </cell>
          <cell r="K26" t="str">
            <v>Rockpool Reserve - R86904</v>
          </cell>
          <cell r="L26" t="str">
            <v>Mid-Coast Council</v>
          </cell>
          <cell r="M26">
            <v>3</v>
          </cell>
          <cell r="N26"/>
          <cell r="O26">
            <v>5</v>
          </cell>
          <cell r="P26" t="str">
            <v>Council</v>
          </cell>
          <cell r="Q26" t="str">
            <v>Top51</v>
          </cell>
          <cell r="R26" t="str">
            <v>Yes</v>
          </cell>
          <cell r="S26" t="str">
            <v>Tuncurry Rockpool Amenity Building</v>
          </cell>
          <cell r="T26" t="str">
            <v>New inclusive amenity building at Tuncurry Rock Pool Reserve.</v>
          </cell>
          <cell r="U26" t="str">
            <v>The provision of a new amenity building, including inclusive changerooms, toilets, and outdoor showers to service the playspace, swimmers from the rockpool and surfers from Nine Mile Beach.</v>
          </cell>
          <cell r="V26">
            <v>625000</v>
          </cell>
          <cell r="W26">
            <v>425000</v>
          </cell>
          <cell r="X26">
            <v>425000</v>
          </cell>
          <cell r="Y26">
            <v>9044443.8000000007</v>
          </cell>
          <cell r="Z26" t="str">
            <v>$7.4-$11.5m</v>
          </cell>
          <cell r="AA26">
            <v>59</v>
          </cell>
          <cell r="AB26" t="str">
            <v>Yes, full funding</v>
          </cell>
          <cell r="AC26" t="str">
            <v>-Data provided by applicant indicates Tuncurry Rockpool is one of the most visited public spaces in the region, over 1,037,000 annual visitors. The proposed facilities will improve the visitor experience and attract even more tourists, boosting the local economy.
‍
-The new amenity building will provide inclusive changerooms, toilets, and outdoor showers, significantly improving facilities for all users.
‍
-This proposal aligns with the MidCoast Open Space and Recreation Strategy which emphasises the need for improved amenities in existing open spaces.
‍
-The estimated project cost is $625,000, the funding request of $425,000 is an investment that leverages council contributions of $200,000 and ensures the project can be delivered within the planned timeframe (June 2025 – December 2025). Additionally, development is permitted without consent, requiring only an environmental assessment, which streamlines the approval process​.
‍
-The project is a good use of public funds because it improves a well-used community space, aligns with planning priorities and supports tourism.
‍
The amount approved to be funded ($425k) will cover construction costs only. The professional fees, project management and contingency are all covered under Councils in kind contribution.</v>
          </cell>
          <cell r="AD26"/>
          <cell r="AE26" t="str">
            <v>Yes</v>
          </cell>
          <cell r="AF26" t="str">
            <v>ALC 19696 (Refused)</v>
          </cell>
          <cell r="AG26">
            <v>1037000</v>
          </cell>
          <cell r="AH26" t="str">
            <v xml:space="preserve">A District level playspace recieves approx 800,000 visits per year (Marriott). Added to this extreme visitation during peak tourist season (Dec-Jan). 
A district level swimming facility services 50,000 (Lancaster, 1991). Added to this is significant visitor visitation across the year 
The Breakwall is a regular walking route for both residents and visitors. 
Visitation to the eastern end of Nine Mile Beach is estimated to be 500,000 per year, which includes surfing events. 
</v>
          </cell>
          <cell r="AI26" t="str">
            <v>Yes</v>
          </cell>
          <cell r="AJ26" t="str">
            <v>Mgr Review - Double counting of visits has occurred. Adjusted visitataion (50%) = 518,500</v>
          </cell>
          <cell r="AK26" t="str">
            <v xml:space="preserve">Insufficient justification. 50% reduction applied. </v>
          </cell>
          <cell r="AL26">
            <v>30</v>
          </cell>
          <cell r="AM26">
            <v>40</v>
          </cell>
          <cell r="AN26">
            <v>3</v>
          </cell>
          <cell r="AO26">
            <v>0</v>
          </cell>
          <cell r="AP26">
            <v>3</v>
          </cell>
          <cell r="AQ26">
            <v>3</v>
          </cell>
          <cell r="AR26">
            <v>3</v>
          </cell>
          <cell r="AS26">
            <v>3</v>
          </cell>
          <cell r="AT26">
            <v>0</v>
          </cell>
          <cell r="AU26">
            <v>0</v>
          </cell>
          <cell r="AV26">
            <v>0</v>
          </cell>
          <cell r="AW26">
            <v>0</v>
          </cell>
          <cell r="AX26">
            <v>0</v>
          </cell>
          <cell r="AY26">
            <v>0</v>
          </cell>
          <cell r="AZ26">
            <v>15</v>
          </cell>
          <cell r="BA26">
            <v>3</v>
          </cell>
          <cell r="BB26">
            <v>5</v>
          </cell>
          <cell r="BC26">
            <v>3</v>
          </cell>
          <cell r="BD26">
            <v>3</v>
          </cell>
          <cell r="BE26">
            <v>14</v>
          </cell>
          <cell r="BF26" t="str">
            <v>Y</v>
          </cell>
          <cell r="BG26">
            <v>200000</v>
          </cell>
          <cell r="BH26" t="str">
            <v>Council officers involved in community consultation and planning.</v>
          </cell>
          <cell r="BI26" t="str">
            <v>Yes</v>
          </cell>
          <cell r="BJ26" t="str">
            <v>Yes</v>
          </cell>
          <cell r="BK26" t="str">
            <v>MID-COAST</v>
          </cell>
          <cell r="BL26" t="str">
            <v>MYALL LAKES</v>
          </cell>
          <cell r="BM26" t="str">
            <v>Rockpool Reserve</v>
          </cell>
          <cell r="BN26" t="str">
            <v>R86904</v>
          </cell>
          <cell r="BO26"/>
          <cell r="BP26" t="str">
            <v>44 961 208 161</v>
          </cell>
          <cell r="BQ26" t="str">
            <v>Ability to fund from other sources scores changed from 1 to 3 as request by CRIFAC for consistency.</v>
          </cell>
          <cell r="BR26" t="str">
            <v>Yes ‘Ability to access other funding sources’ score changed from 1 to 3; CRIFAC changes to Visitation and Community Impact</v>
          </cell>
          <cell r="BS26"/>
          <cell r="BT26"/>
          <cell r="BU26" t="str">
            <v>Yes</v>
          </cell>
          <cell r="BV26" t="str">
            <v>Yes</v>
          </cell>
          <cell r="BW26"/>
        </row>
        <row r="27">
          <cell r="B27" t="str">
            <v>240271G</v>
          </cell>
          <cell r="C27" t="str">
            <v>24/15528</v>
          </cell>
          <cell r="D27" t="str">
            <v>Yes</v>
          </cell>
          <cell r="E27" t="str">
            <v>Local Parks and Reserves</v>
          </cell>
          <cell r="F27" t="str">
            <v>Lower Priority - Recommended Project</v>
          </cell>
          <cell r="G27" t="str">
            <v>Assessment task complete</v>
          </cell>
          <cell r="H27" t="str">
            <v>No</v>
          </cell>
          <cell r="I27" t="str">
            <v>NORTH COAST</v>
          </cell>
          <cell r="J27" t="str">
            <v>GRAFTON</v>
          </cell>
          <cell r="K27" t="str">
            <v>Valley Valley Recreation Reserve - R88941</v>
          </cell>
          <cell r="L27" t="str">
            <v>Nambucca Valley Council</v>
          </cell>
          <cell r="M27">
            <v>3</v>
          </cell>
          <cell r="N27"/>
          <cell r="O27">
            <v>11</v>
          </cell>
          <cell r="P27" t="str">
            <v>Council</v>
          </cell>
          <cell r="Q27" t="str">
            <v>Top51</v>
          </cell>
          <cell r="R27" t="str">
            <v>Yes</v>
          </cell>
          <cell r="S27" t="str">
            <v>Improvements to Valley Valley Reserve Beach Access pathways and lookouts</v>
          </cell>
          <cell r="T27" t="str">
            <v>Access upgrades to pathways, Black Rock footbridge,  lookout platform, car park and access road at Valley Valley Reserve South Valla Beach.</v>
          </cell>
          <cell r="U27" t="str">
            <v>The works will replace degraded coastal infrastructure assets in Valley Valley crown reserve being Black Rock footbridge and South Valla beach lookout platform. Both sites would be upgraded to enable inclusive access. The car park and access road at black rock would also be upgraded to protect the surrounding environment.</v>
          </cell>
          <cell r="V27">
            <v>268555</v>
          </cell>
          <cell r="W27">
            <v>260155</v>
          </cell>
          <cell r="X27">
            <v>260155</v>
          </cell>
          <cell r="Y27">
            <v>9304598.8000000007</v>
          </cell>
          <cell r="Z27" t="str">
            <v>$7.4-$11.5m</v>
          </cell>
          <cell r="AA27">
            <v>59</v>
          </cell>
          <cell r="AB27" t="str">
            <v>Yes, full funding</v>
          </cell>
          <cell r="AC27" t="str">
            <v>The proposed works are identified within the relevant CMP as a high priority action. Providing all ability access and protecting environment.
‍
An undetermined ALC.
‍
Recommend full funding.</v>
          </cell>
          <cell r="AD27"/>
          <cell r="AE27" t="str">
            <v>Yes</v>
          </cell>
          <cell r="AF27" t="str">
            <v>Claim 627 Refused
‍
Claim 24060 Under Investigation</v>
          </cell>
          <cell r="AG27">
            <v>552000</v>
          </cell>
          <cell r="AH27" t="str">
            <v xml:space="preserve">Based on tourism visitation numbers to the Nambucca Valley (2023/2024) overnight stays 
</v>
          </cell>
          <cell r="AI27" t="str">
            <v>Yes</v>
          </cell>
          <cell r="AJ27" t="str">
            <v xml:space="preserve">CRIFAC Notes - Visitation score based on Nambucca Valley tourism numbers. The estimation that every tourist visits the Valley Valley Reserve is unrealistic. Therefore visitation reduced to 50% of 552000 = 276,000. Reducing the score from 30 to 25  </v>
          </cell>
          <cell r="AK27" t="str">
            <v xml:space="preserve">Insufficient justification. 75% reduction applied. </v>
          </cell>
          <cell r="AL27">
            <v>20</v>
          </cell>
          <cell r="AM27">
            <v>25</v>
          </cell>
          <cell r="AN27">
            <v>3</v>
          </cell>
          <cell r="AO27">
            <v>3</v>
          </cell>
          <cell r="AP27">
            <v>3</v>
          </cell>
          <cell r="AQ27">
            <v>3</v>
          </cell>
          <cell r="AR27">
            <v>0</v>
          </cell>
          <cell r="AS27">
            <v>4</v>
          </cell>
          <cell r="AT27">
            <v>3</v>
          </cell>
          <cell r="AU27">
            <v>0</v>
          </cell>
          <cell r="AV27">
            <v>0</v>
          </cell>
          <cell r="AW27">
            <v>0</v>
          </cell>
          <cell r="AX27">
            <v>3</v>
          </cell>
          <cell r="AY27">
            <v>4</v>
          </cell>
          <cell r="AZ27">
            <v>26</v>
          </cell>
          <cell r="BA27">
            <v>5</v>
          </cell>
          <cell r="BB27">
            <v>5</v>
          </cell>
          <cell r="BC27">
            <v>0</v>
          </cell>
          <cell r="BD27">
            <v>3</v>
          </cell>
          <cell r="BE27">
            <v>13</v>
          </cell>
          <cell r="BF27" t="str">
            <v>Y</v>
          </cell>
          <cell r="BG27">
            <v>4200</v>
          </cell>
          <cell r="BH27" t="str">
            <v>Council will project the Project Administration Costs for this project - based on staff time for financial reconciliation and materials procurement etc - an estimated 30 hours</v>
          </cell>
          <cell r="BI27" t="str">
            <v>Yes</v>
          </cell>
          <cell r="BJ27"/>
          <cell r="BK27" t="str">
            <v>NAMBUCCA VALLEY</v>
          </cell>
          <cell r="BL27" t="str">
            <v>OXLEY</v>
          </cell>
          <cell r="BM27" t="str">
            <v>Valley Valley Recreation Reserve</v>
          </cell>
          <cell r="BN27" t="str">
            <v>R88941</v>
          </cell>
          <cell r="BO27" t="str">
            <v>Photos were emailed due to the size of the files - SG   BYRON Shire Council running the project Chenged from 1 to 3  for Ability to fund from other sources</v>
          </cell>
          <cell r="BP27" t="str">
            <v>71 323 535 981</v>
          </cell>
          <cell r="BQ27"/>
          <cell r="BR27" t="str">
            <v>Yes ‘Ability to access other funding sources’ score changed from 1 to 3; CRIFAC changes to Visitation and Community Impact</v>
          </cell>
          <cell r="BS27"/>
          <cell r="BT27"/>
          <cell r="BU27" t="str">
            <v>Yes</v>
          </cell>
          <cell r="BV27" t="str">
            <v>Yes</v>
          </cell>
          <cell r="BW27"/>
        </row>
        <row r="28">
          <cell r="B28" t="str">
            <v>240007G</v>
          </cell>
          <cell r="C28" t="str">
            <v>24/15371</v>
          </cell>
          <cell r="D28" t="str">
            <v>Yes</v>
          </cell>
          <cell r="E28" t="str">
            <v>Local Parks and Reserves</v>
          </cell>
          <cell r="F28" t="str">
            <v>Lower Priority - Recommended Project</v>
          </cell>
          <cell r="G28" t="str">
            <v>Assessment task complete</v>
          </cell>
          <cell r="H28" t="str">
            <v>No</v>
          </cell>
          <cell r="I28" t="str">
            <v>HUNTER</v>
          </cell>
          <cell r="J28" t="str">
            <v>MAITLAND</v>
          </cell>
          <cell r="K28" t="str">
            <v>Dungog Common Recreation Reserve - R1038088</v>
          </cell>
          <cell r="L28" t="str">
            <v>Dungog Common Recreation Reserve Land Manager</v>
          </cell>
          <cell r="M28">
            <v>5</v>
          </cell>
          <cell r="N28"/>
          <cell r="O28" t="str">
            <v>NA</v>
          </cell>
          <cell r="P28" t="str">
            <v>SLM</v>
          </cell>
          <cell r="Q28" t="str">
            <v>Top51</v>
          </cell>
          <cell r="R28" t="str">
            <v>Yes</v>
          </cell>
          <cell r="S28" t="str">
            <v>TIME SENSITIVE - Dungog Common Event Space Access Project</v>
          </cell>
          <cell r="T28" t="str">
            <v>Upgrade the access road, event space parking including disability parking and offer sandstone seating at Dungog Common.</v>
          </cell>
          <cell r="U28" t="str">
            <v>A High Impact Access Project to our new Event Space hosting the AUGUST 2025 SCULPTURE ON THE FARM event. The project will upgrade the Access Road, create Event Space Parking, Disability Parking and offer Sandstone Seating to create a welcoming environment for community members and visitors, including those with disabilities.</v>
          </cell>
          <cell r="V28">
            <v>130700</v>
          </cell>
          <cell r="W28">
            <v>115700</v>
          </cell>
          <cell r="X28">
            <v>100700</v>
          </cell>
          <cell r="Y28">
            <v>9405298.8000000007</v>
          </cell>
          <cell r="Z28" t="str">
            <v>$7.4-$11.5m</v>
          </cell>
          <cell r="AA28">
            <v>58</v>
          </cell>
          <cell r="AB28" t="str">
            <v>Yes, partial funding</v>
          </cell>
          <cell r="AC28" t="str">
            <v>Despite high visitation numbers to the overall reserve the visitation to this specific facility would be minimal to justify the public funds expended.</v>
          </cell>
          <cell r="AD28" t="str">
            <v>Minimal supporting evidence provided. Data or projection of economic impact to local community as a result of the project lacking.</v>
          </cell>
          <cell r="AE28" t="str">
            <v>Yes</v>
          </cell>
          <cell r="AF28" t="str">
            <v>ALC 15312 - Incomplete
‍
ALC 16744 - Incomplete</v>
          </cell>
          <cell r="AG28">
            <v>76653</v>
          </cell>
          <cell r="AH28" t="str">
            <v xml:space="preserve">Traffic counter 
Extrapolation estimate - 40% of Pump Track 
Extrapolation estimate - 20% of Pump Track 
Extrapolation estimate - 25% of Pump Track 
Estimate of 30/day 
</v>
          </cell>
          <cell r="AI28" t="str">
            <v>Yes</v>
          </cell>
          <cell r="AJ28"/>
          <cell r="AK28" t="str">
            <v>Assessor scoring error but visitation has appropriate justification</v>
          </cell>
          <cell r="AL28">
            <v>15</v>
          </cell>
          <cell r="AM28">
            <v>20</v>
          </cell>
          <cell r="AN28">
            <v>3</v>
          </cell>
          <cell r="AO28">
            <v>3</v>
          </cell>
          <cell r="AP28">
            <v>3</v>
          </cell>
          <cell r="AQ28">
            <v>3</v>
          </cell>
          <cell r="AR28">
            <v>3</v>
          </cell>
          <cell r="AS28">
            <v>3</v>
          </cell>
          <cell r="AT28">
            <v>3</v>
          </cell>
          <cell r="AU28">
            <v>0</v>
          </cell>
          <cell r="AV28">
            <v>3</v>
          </cell>
          <cell r="AW28">
            <v>3</v>
          </cell>
          <cell r="AX28">
            <v>3</v>
          </cell>
          <cell r="AY28">
            <v>3</v>
          </cell>
          <cell r="AZ28">
            <v>33</v>
          </cell>
          <cell r="BA28">
            <v>3</v>
          </cell>
          <cell r="BB28">
            <v>1</v>
          </cell>
          <cell r="BC28">
            <v>1</v>
          </cell>
          <cell r="BD28">
            <v>5</v>
          </cell>
          <cell r="BE28">
            <v>10</v>
          </cell>
          <cell r="BF28" t="str">
            <v>Y</v>
          </cell>
          <cell r="BG28">
            <v>15000</v>
          </cell>
          <cell r="BH28" t="str">
            <v>An estimated in-kind contribution valued at over $30,000 ($75 x 400 hours).</v>
          </cell>
          <cell r="BI28" t="str">
            <v>No</v>
          </cell>
          <cell r="BJ28"/>
          <cell r="BK28" t="str">
            <v>DUNGOG</v>
          </cell>
          <cell r="BL28" t="str">
            <v>UPPER HUNTER</v>
          </cell>
          <cell r="BM28" t="str">
            <v>Dungog Common Recreation Reserve</v>
          </cell>
          <cell r="BN28" t="str">
            <v>R1038088</v>
          </cell>
          <cell r="BO28" t="str">
            <v>Firm quotes for the Access Road Upgrade and the Sculpture Trail Construction are attached, whilst estimates for the purchase and delivery to the Dungog Common of 80 Sandstone Blocks (approx. $200/block delivered) were validated by the supplier.</v>
          </cell>
          <cell r="BP28"/>
          <cell r="BQ28"/>
          <cell r="BR28" t="str">
            <v>CRIFAC changes endorsed to Visitation and Community Impact</v>
          </cell>
          <cell r="BS28" t="str">
            <v>Funded All except Project Management of $15k</v>
          </cell>
          <cell r="BT28"/>
          <cell r="BU28" t="str">
            <v>Yes</v>
          </cell>
          <cell r="BV28" t="str">
            <v>Yes</v>
          </cell>
          <cell r="BW28"/>
        </row>
        <row r="29">
          <cell r="B29" t="str">
            <v>240074G</v>
          </cell>
          <cell r="C29" t="str">
            <v>24/15415</v>
          </cell>
          <cell r="D29" t="str">
            <v>Yes</v>
          </cell>
          <cell r="E29" t="str">
            <v>Showground</v>
          </cell>
          <cell r="F29" t="str">
            <v>Lower Priority - Recommended Project</v>
          </cell>
          <cell r="G29" t="str">
            <v>Assessment task complete</v>
          </cell>
          <cell r="H29" t="str">
            <v>No</v>
          </cell>
          <cell r="I29" t="str">
            <v>NORTH COAST</v>
          </cell>
          <cell r="J29" t="str">
            <v>GRAFTON</v>
          </cell>
          <cell r="K29" t="str">
            <v>Mullumbimby Showground - R540009</v>
          </cell>
          <cell r="L29" t="str">
            <v>Mullumbimby Showground Land Manager</v>
          </cell>
          <cell r="M29">
            <v>3</v>
          </cell>
          <cell r="N29"/>
          <cell r="O29" t="str">
            <v>NA</v>
          </cell>
          <cell r="P29" t="str">
            <v>SLM</v>
          </cell>
          <cell r="Q29" t="str">
            <v>Top51</v>
          </cell>
          <cell r="R29" t="str">
            <v>Yes</v>
          </cell>
          <cell r="S29" t="str">
            <v>Market Shed and Community Covered Area</v>
          </cell>
          <cell r="T29" t="str">
            <v>New market storage shed and community covered area for the Mullumbimby Showground.</v>
          </cell>
          <cell r="U29" t="str">
            <v>The Mullumbimby community will benefit from this project. This building’s key use is the Mullumbimby Farmers Market every Friday. However, it also used as a gathering point for community groups, birthday parties, and dog walkers. The new storage area for the Market and the shared community space needs urgent attention.</v>
          </cell>
          <cell r="V29">
            <v>159047</v>
          </cell>
          <cell r="W29">
            <v>100179</v>
          </cell>
          <cell r="X29">
            <v>100179</v>
          </cell>
          <cell r="Y29">
            <v>9505477.8000000007</v>
          </cell>
          <cell r="Z29" t="str">
            <v>$7.4-$11.5m</v>
          </cell>
          <cell r="AA29">
            <v>58</v>
          </cell>
          <cell r="AB29" t="str">
            <v>Yes, full funding</v>
          </cell>
          <cell r="AC29" t="str">
            <v>Project required to upgrade current building as it is no longer fit for purpose and may not meet building codes. The Reserve is used by multiple user groups. Upgrade to the building will have significant impact on the continued use and occupation of the Reserve and the building will be readily accessible including those with disabilities. The SLM has a good track record of receiving funding and delivering projects. LAMNC Team does not have any concerns with funding this project.</v>
          </cell>
          <cell r="AD29"/>
          <cell r="AE29" t="str">
            <v>No</v>
          </cell>
          <cell r="AG29">
            <v>199972</v>
          </cell>
          <cell r="AH29" t="str">
            <v xml:space="preserve">2500ppl x 52 wks 
625ppl x 40wks 
1 x 7000ppl 
1 x 8000ppl 
30ppl x 12months 
20sites x 2ppl x 365 days 
average of 26 sites per booking x 2ppl per site x 6 events 
30ppl x 365 days 
3 events x 1000ppl average attendance 
30 casual event hires x 25 average attendance 
</v>
          </cell>
          <cell r="AI29" t="str">
            <v>Yes</v>
          </cell>
          <cell r="AJ29"/>
          <cell r="AK29" t="str">
            <v>Visitation has appropriate justification</v>
          </cell>
          <cell r="AL29">
            <v>20</v>
          </cell>
          <cell r="AM29">
            <v>20</v>
          </cell>
          <cell r="AN29">
            <v>3</v>
          </cell>
          <cell r="AO29">
            <v>3</v>
          </cell>
          <cell r="AP29">
            <v>3</v>
          </cell>
          <cell r="AQ29">
            <v>0</v>
          </cell>
          <cell r="AR29">
            <v>0</v>
          </cell>
          <cell r="AS29">
            <v>4</v>
          </cell>
          <cell r="AT29">
            <v>0</v>
          </cell>
          <cell r="AU29">
            <v>0</v>
          </cell>
          <cell r="AV29">
            <v>3</v>
          </cell>
          <cell r="AW29">
            <v>3</v>
          </cell>
          <cell r="AX29">
            <v>3</v>
          </cell>
          <cell r="AY29">
            <v>4</v>
          </cell>
          <cell r="AZ29">
            <v>26</v>
          </cell>
          <cell r="BA29">
            <v>3</v>
          </cell>
          <cell r="BB29">
            <v>3</v>
          </cell>
          <cell r="BC29">
            <v>3</v>
          </cell>
          <cell r="BD29">
            <v>3</v>
          </cell>
          <cell r="BE29">
            <v>12</v>
          </cell>
          <cell r="BF29" t="str">
            <v>Y</v>
          </cell>
          <cell r="BG29">
            <v>58868</v>
          </cell>
          <cell r="BH29" t="str">
            <v>The Showground Manager to project manager the project.</v>
          </cell>
          <cell r="BI29" t="str">
            <v>No</v>
          </cell>
          <cell r="BJ29"/>
          <cell r="BK29" t="str">
            <v>BYRON</v>
          </cell>
          <cell r="BL29" t="str">
            <v>BALLINA</v>
          </cell>
          <cell r="BM29" t="str">
            <v>Mullumbimby Showground</v>
          </cell>
          <cell r="BN29" t="str">
            <v>R540009</v>
          </cell>
          <cell r="BO29"/>
          <cell r="BP29"/>
          <cell r="BQ29"/>
          <cell r="BR29" t="str">
            <v>Community impact reassessed by CRIFAC</v>
          </cell>
          <cell r="BS29"/>
          <cell r="BT29"/>
          <cell r="BU29"/>
          <cell r="BV29" t="str">
            <v>Yes</v>
          </cell>
          <cell r="BW29"/>
        </row>
        <row r="30">
          <cell r="B30" t="str">
            <v>240059G</v>
          </cell>
          <cell r="C30" t="str">
            <v>24/15405</v>
          </cell>
          <cell r="D30" t="str">
            <v>Yes</v>
          </cell>
          <cell r="E30" t="str">
            <v>Local Parks and Reserves</v>
          </cell>
          <cell r="F30" t="str">
            <v>Funded through CLPSP</v>
          </cell>
          <cell r="G30" t="str">
            <v>Assessment task complete</v>
          </cell>
          <cell r="H30" t="str">
            <v>No</v>
          </cell>
          <cell r="I30" t="str">
            <v>HUNTER</v>
          </cell>
          <cell r="J30" t="str">
            <v>MAITLAND</v>
          </cell>
          <cell r="K30" t="str">
            <v>CENTRAL COAST WETLANDS - PIONEER DAIRY - R1003002</v>
          </cell>
          <cell r="L30" t="str">
            <v>Central Coast Wetlands - Pioneer Dairy Land Manager</v>
          </cell>
          <cell r="M30">
            <v>3</v>
          </cell>
          <cell r="N30"/>
          <cell r="O30" t="str">
            <v>NA</v>
          </cell>
          <cell r="P30" t="str">
            <v>SLM</v>
          </cell>
          <cell r="Q30" t="str">
            <v>Top51</v>
          </cell>
          <cell r="R30" t="str">
            <v>Yes</v>
          </cell>
          <cell r="S30" t="str">
            <v>Flood evacuation road</v>
          </cell>
          <cell r="T30" t="str">
            <v>Emergency access road to improve accessibility including facilitating large vehicle access to the Central Coast Wetlands Pioneer Dairy.</v>
          </cell>
          <cell r="U30" t="str">
            <v>The project proposes to construct an emergency egress to facilitate increased use of the wetlands through the activation of the pavilion (function centre), create shared pathway (active link) for transport to Tuggerah Station and increase access opportunities for larger buses and coaches, which are currently limited due to height restrictions.</v>
          </cell>
          <cell r="V30">
            <v>476144</v>
          </cell>
          <cell r="W30">
            <v>471758</v>
          </cell>
          <cell r="X30">
            <v>471758</v>
          </cell>
          <cell r="Y30">
            <v>9977235.8000000007</v>
          </cell>
          <cell r="Z30" t="str">
            <v>$7.4-$11.5m</v>
          </cell>
          <cell r="AA30">
            <v>57</v>
          </cell>
          <cell r="AB30" t="str">
            <v>Yes, full funding</v>
          </cell>
          <cell r="AC30" t="str">
            <v>Essential to the full activation of the site and economic self-sufficiency. This work is the last stage in essential access upgrades and will open the site for safe expanded use of all facilities. Project experience in place having successfully upgraded the primary road access. This project provides the required alternate safe flood free access along with coach and buses able to access through this corridor.</v>
          </cell>
          <cell r="AD30"/>
          <cell r="AE30" t="str">
            <v>Yes</v>
          </cell>
          <cell r="AF30" t="str">
            <v>ALC 6513, 7134</v>
          </cell>
          <cell r="AG30">
            <v>22536</v>
          </cell>
          <cell r="AH30" t="str">
            <v xml:space="preserve">Participants required to book a ticket and sign in 
40 birdwatchers per week x 52 weeks 
12 x volunteers per week x 50 weeks 
30 x volunteers per week x 50 weeks 
160 visitors / week x 40 term weeks + 60 visitors/week x 10 weeks school holidays 
Average 20 visitors per day x 7 days x 50 weeks 
Pavillion or gazebo bookings average 50 people per booking x 11 bookings 
Participants required to sign on 
5 volunteers x 2 days/week x 50 weeks 
School students attending 
3 volunteers/fortnight x 26 
35 visitors/ week x 52 weeks 
20 visitors/week x 52 weeks </v>
          </cell>
          <cell r="AI30" t="str">
            <v>Yes</v>
          </cell>
          <cell r="AJ30"/>
          <cell r="AK30" t="str">
            <v>Visitation has appropriate justification</v>
          </cell>
          <cell r="AL30">
            <v>5</v>
          </cell>
          <cell r="AM30">
            <v>5</v>
          </cell>
          <cell r="AN30">
            <v>3</v>
          </cell>
          <cell r="AO30">
            <v>3</v>
          </cell>
          <cell r="AP30">
            <v>3</v>
          </cell>
          <cell r="AQ30">
            <v>3</v>
          </cell>
          <cell r="AR30">
            <v>0</v>
          </cell>
          <cell r="AS30">
            <v>5</v>
          </cell>
          <cell r="AT30">
            <v>3</v>
          </cell>
          <cell r="AU30">
            <v>3</v>
          </cell>
          <cell r="AV30">
            <v>3</v>
          </cell>
          <cell r="AW30">
            <v>3</v>
          </cell>
          <cell r="AX30">
            <v>3</v>
          </cell>
          <cell r="AY30">
            <v>4</v>
          </cell>
          <cell r="AZ30">
            <v>36</v>
          </cell>
          <cell r="BA30">
            <v>5</v>
          </cell>
          <cell r="BB30">
            <v>5</v>
          </cell>
          <cell r="BC30">
            <v>3</v>
          </cell>
          <cell r="BD30">
            <v>3</v>
          </cell>
          <cell r="BE30">
            <v>16</v>
          </cell>
          <cell r="BF30" t="str">
            <v>Y</v>
          </cell>
          <cell r="BG30">
            <v>4930</v>
          </cell>
          <cell r="BH30" t="str">
            <v>The board will provide in-kind contributions in the way of project management, including overseeing and managing contractors. 3hrs/week x 12 weeks x $30 =$1080.
‍
The board has also completed a survey plan for the road which was paid for from Crown Land manager funds, at the cost of $3850 (completed in October 2024).</v>
          </cell>
          <cell r="BI30" t="str">
            <v>Yes</v>
          </cell>
          <cell r="BJ30"/>
          <cell r="BK30" t="str">
            <v>CENTRAL COAST</v>
          </cell>
          <cell r="BL30" t="str">
            <v>WYONG</v>
          </cell>
          <cell r="BM30" t="str">
            <v>CENTRAL COAST WETLANDS - PIONEER DAIRY</v>
          </cell>
          <cell r="BN30" t="str">
            <v>R1003002</v>
          </cell>
          <cell r="BO30" t="str">
            <v>Email sent 6.12.24 re overdue FPR 211227.
‍
21.12.24 - FPR provided, requested additional invoices. DR approved this application to be marked as eligible. PC</v>
          </cell>
          <cell r="BP30"/>
          <cell r="BQ30"/>
          <cell r="BR30" t="str">
            <v>Community impact reassessed by CRIFAC</v>
          </cell>
          <cell r="BS30"/>
          <cell r="BT30"/>
          <cell r="BU30"/>
          <cell r="BV30" t="str">
            <v>Yes</v>
          </cell>
          <cell r="BW30"/>
        </row>
        <row r="31">
          <cell r="B31" t="str">
            <v>240141G</v>
          </cell>
          <cell r="C31" t="str">
            <v>24/15456</v>
          </cell>
          <cell r="D31" t="str">
            <v>Yes</v>
          </cell>
          <cell r="E31" t="str">
            <v>Local Parks and Reserves</v>
          </cell>
          <cell r="F31" t="str">
            <v>Lower Priority - Recommended Project</v>
          </cell>
          <cell r="G31" t="str">
            <v>Assessment task complete</v>
          </cell>
          <cell r="H31" t="str">
            <v>No</v>
          </cell>
          <cell r="I31" t="str">
            <v>SOUTH EAST</v>
          </cell>
          <cell r="J31" t="str">
            <v>NOWRA</v>
          </cell>
          <cell r="K31" t="str">
            <v>Bassett Park - R580065</v>
          </cell>
          <cell r="L31" t="str">
            <v>Shellharbour City Council</v>
          </cell>
          <cell r="M31">
            <v>3</v>
          </cell>
          <cell r="N31">
            <v>3</v>
          </cell>
          <cell r="O31">
            <v>5</v>
          </cell>
          <cell r="P31" t="str">
            <v>Council</v>
          </cell>
          <cell r="Q31" t="str">
            <v>Top51</v>
          </cell>
          <cell r="R31" t="str">
            <v>Yes</v>
          </cell>
          <cell r="S31" t="str">
            <v>Beverley Whitfield Ocean Pool Accessibility Upgrades</v>
          </cell>
          <cell r="T31" t="str">
            <v>Accessibility upgrades for the Beverley Whitfield Ocean Pool, Bassett Park, Shell Harbour.</v>
          </cell>
          <cell r="U31" t="str">
            <v>Beverley Whitfield Pool is a key regional destination for both residents and visitors of the Illawarra. Upgrading the pool entry with an accessible ramp will ensure that everyone in the community can use the facility with ease and dignity, enhancing their recreational experience.</v>
          </cell>
          <cell r="V31">
            <v>787850</v>
          </cell>
          <cell r="W31">
            <v>597850</v>
          </cell>
          <cell r="X31">
            <v>597850</v>
          </cell>
          <cell r="Y31">
            <v>10575085.800000001</v>
          </cell>
          <cell r="Z31" t="str">
            <v>$7.4-$11.5m</v>
          </cell>
          <cell r="AA31">
            <v>57</v>
          </cell>
          <cell r="AB31" t="str">
            <v>Yes, full funding</v>
          </cell>
          <cell r="AC31" t="str">
            <v>The ocean pool is a local heritage item. The majority of the pool and the whole of the development site are located below MWHM fronting the Council managed reserve, Council hold licence 572367 over the development footprint. Proposed works, repairs and maintenance are consistent with the terms and conditions of the licence. No alteration of the footprint of the licence area is proposed. Ramp component of the project is about $275K, pool seal and routine maintenance works are costed at about $206K and repair/resealing of the concourse is costed at $100K. The majority of the requested grant funding is proposed to be spend on routine maintenance and repair of the council asset. Council's indicated co-contribution of $190K consists of project management ($75K) and provision of contingency funding ($130K), no in-kind contributions proposed. The addition of the access ramp and lift will result in 1 new user group becoming access to the facility and minimal increase of repeat visitation. Overall, the works will make the pool more visually attractive to the local community and visiting public/tourists. Whilst this facility and adjoining reserve have limited capacity for commercial land uses that would generate income, this council manages a popular caravan park on a Crown reserve in close proximity to the pool. Profits generate from the Caravan park could be used to address the routine maintenance works at this facility.</v>
          </cell>
          <cell r="AD31"/>
          <cell r="AE31" t="str">
            <v>No</v>
          </cell>
          <cell r="AG31">
            <v>159015</v>
          </cell>
          <cell r="AH31" t="str">
            <v xml:space="preserve">Council has data counters strategically placed to count visitations. A graph of Annual usage (2023/2024) has been provided in attachments. 
</v>
          </cell>
          <cell r="AI31" t="str">
            <v>Yes</v>
          </cell>
          <cell r="AJ31"/>
          <cell r="AK31" t="str">
            <v>Visitation has appropriate justification</v>
          </cell>
          <cell r="AL31">
            <v>20</v>
          </cell>
          <cell r="AM31">
            <v>20</v>
          </cell>
          <cell r="AN31">
            <v>3</v>
          </cell>
          <cell r="AO31">
            <v>3</v>
          </cell>
          <cell r="AP31">
            <v>3</v>
          </cell>
          <cell r="AQ31">
            <v>3</v>
          </cell>
          <cell r="AR31">
            <v>0</v>
          </cell>
          <cell r="AS31">
            <v>3</v>
          </cell>
          <cell r="AT31">
            <v>0</v>
          </cell>
          <cell r="AU31">
            <v>3</v>
          </cell>
          <cell r="AV31">
            <v>0</v>
          </cell>
          <cell r="AW31">
            <v>0</v>
          </cell>
          <cell r="AX31">
            <v>3</v>
          </cell>
          <cell r="AY31">
            <v>2</v>
          </cell>
          <cell r="AZ31">
            <v>23</v>
          </cell>
          <cell r="BA31">
            <v>5</v>
          </cell>
          <cell r="BB31">
            <v>5</v>
          </cell>
          <cell r="BC31">
            <v>1</v>
          </cell>
          <cell r="BD31">
            <v>3</v>
          </cell>
          <cell r="BE31">
            <v>14</v>
          </cell>
          <cell r="BF31" t="str">
            <v>Y</v>
          </cell>
          <cell r="BG31">
            <v>190000</v>
          </cell>
          <cell r="BH31"/>
          <cell r="BI31" t="str">
            <v>No</v>
          </cell>
          <cell r="BJ31"/>
          <cell r="BK31" t="str">
            <v>SHELLHARBOUR</v>
          </cell>
          <cell r="BL31" t="str">
            <v>SHELLHARBOUR</v>
          </cell>
          <cell r="BM31" t="str">
            <v>Bassett Park</v>
          </cell>
          <cell r="BN31" t="str">
            <v>R580065</v>
          </cell>
          <cell r="BO31" t="str">
            <v>17.12.24 - Email sent requesting authorisation - SG
‍
19.12.24 - Authorisation received - SG</v>
          </cell>
          <cell r="BP31"/>
          <cell r="BQ31"/>
          <cell r="BR31" t="str">
            <v>Ability to fund from other sources and Community impact scores reassessed and edited by CRIFAC</v>
          </cell>
          <cell r="BS31"/>
          <cell r="BT31" t="str">
            <v>Yes</v>
          </cell>
          <cell r="BU31"/>
          <cell r="BV31" t="str">
            <v>Yes</v>
          </cell>
          <cell r="BW31"/>
        </row>
        <row r="32">
          <cell r="B32" t="str">
            <v>240045G</v>
          </cell>
          <cell r="C32" t="str">
            <v>24/15393</v>
          </cell>
          <cell r="D32" t="str">
            <v>Yes</v>
          </cell>
          <cell r="E32" t="str">
            <v>Local Parks and Reserves</v>
          </cell>
          <cell r="F32" t="str">
            <v>Lower Priority - Recommended Project</v>
          </cell>
          <cell r="G32" t="str">
            <v>Assessment task complete</v>
          </cell>
          <cell r="H32" t="str">
            <v>No</v>
          </cell>
          <cell r="I32" t="str">
            <v>NORTH COAST</v>
          </cell>
          <cell r="J32" t="str">
            <v>GRAFTON</v>
          </cell>
          <cell r="K32" t="str">
            <v>BYRON BAY COMMUNITY RESERVE TRUST - R1029368</v>
          </cell>
          <cell r="L32" t="str">
            <v>Byron Community Centre Ltd</v>
          </cell>
          <cell r="M32">
            <v>5</v>
          </cell>
          <cell r="N32"/>
          <cell r="O32" t="str">
            <v>NA</v>
          </cell>
          <cell r="P32" t="str">
            <v>Company</v>
          </cell>
          <cell r="Q32" t="str">
            <v xml:space="preserve">SPF </v>
          </cell>
          <cell r="R32" t="str">
            <v>Yes</v>
          </cell>
          <cell r="S32" t="str">
            <v>Byron Community Centre &amp; Byron Theatre Courtyard Revitalisation: Enhancing Safety, Accessibility, and Community Engagement for a Thriving Community Hub</v>
          </cell>
          <cell r="T32" t="str">
            <v>Enhance safety, accessibility, and public use by levelling the multi-level and uneven courtyard and replacing safety hazards with functional spaces at the Byron Community Centre.</v>
          </cell>
          <cell r="U32" t="str">
            <v>Enhances safety, accessibility, and public use of this community space by levelling our multi-level and uneven courtyard and replacing safety hazards with functional spaces. Increased accessibility will serve diverse community groups, including seniors and those with disabilities, while expanded spaces will support larger gatherings and cultural events, boosting community engagement.</v>
          </cell>
          <cell r="V32">
            <v>149161</v>
          </cell>
          <cell r="W32">
            <v>128192</v>
          </cell>
          <cell r="X32">
            <v>110538</v>
          </cell>
          <cell r="Y32">
            <v>10685623.800000001</v>
          </cell>
          <cell r="Z32" t="str">
            <v>$7.4-$11.5m</v>
          </cell>
          <cell r="AA32">
            <v>56</v>
          </cell>
          <cell r="AB32" t="str">
            <v>Yes, partial funding</v>
          </cell>
          <cell r="AC32" t="str">
            <v>Partly funded removed project management and contingency.
‍
Enhances safety, accessibility, and public use of this community space by levelling our multi-level and uneven courtyard and replacing safety hazards with functional spaces. Increased accessibility will serve diverse community groups, including seniors and those with disabilities, while expanded spaces will support larger gatherings and cultural events, boosting community engagement.</v>
          </cell>
          <cell r="AD32"/>
          <cell r="AE32" t="str">
            <v>No</v>
          </cell>
          <cell r="AG32">
            <v>83106</v>
          </cell>
          <cell r="AH32" t="str">
            <v xml:space="preserve">Average volunteer hours annually for Sept 2023 - Sept 2024 is 7200. Average roster for volunteer activity is 4hrs.Therefore: Volunteer contribution to annual visitation is 1800 
This includes employee, contractor, and board member visits to the Centre throughout the year, all of which are logged. 
Sign-in report (volunteers, presenters and guests) at Bay FM from Sep 2023-Sep 2024. 
This combines attendance at all venue events and theatre performances, with data sourced from ticket sales reports and attendance records for venue bookings from November 2023 to October 2024. The figures reflect total attendance across events throughout the year. 
Liberation Larder: 31,170 visits (1 meal per visit). Service Users: 3,000 visits across outreach and counselling services. Total: 31,170 + 3,000 = 34,170 visits. 
30 attendees per event x 2 events per week x 50 weeks = 3,000 visits. This estimate is based on regular attendance records, reflecting consistent demand for seniors' activities. 
Reception visitor count: 740 visitors per month x 12 months = 8,880 visits annually. 
</v>
          </cell>
          <cell r="AI32" t="str">
            <v>Yes</v>
          </cell>
          <cell r="AJ32"/>
          <cell r="AK32" t="str">
            <v>Visitation has appropriate justification</v>
          </cell>
          <cell r="AL32">
            <v>15</v>
          </cell>
          <cell r="AM32">
            <v>15</v>
          </cell>
          <cell r="AN32">
            <v>3</v>
          </cell>
          <cell r="AO32">
            <v>3</v>
          </cell>
          <cell r="AP32">
            <v>3</v>
          </cell>
          <cell r="AQ32">
            <v>3</v>
          </cell>
          <cell r="AR32">
            <v>0</v>
          </cell>
          <cell r="AS32">
            <v>3</v>
          </cell>
          <cell r="AT32">
            <v>0</v>
          </cell>
          <cell r="AU32">
            <v>0</v>
          </cell>
          <cell r="AV32">
            <v>3</v>
          </cell>
          <cell r="AW32">
            <v>3</v>
          </cell>
          <cell r="AX32">
            <v>3</v>
          </cell>
          <cell r="AY32">
            <v>3</v>
          </cell>
          <cell r="AZ32">
            <v>27</v>
          </cell>
          <cell r="BA32">
            <v>3</v>
          </cell>
          <cell r="BB32">
            <v>5</v>
          </cell>
          <cell r="BC32">
            <v>1</v>
          </cell>
          <cell r="BD32">
            <v>5</v>
          </cell>
          <cell r="BE32">
            <v>14</v>
          </cell>
          <cell r="BF32" t="str">
            <v>Y</v>
          </cell>
          <cell r="BG32">
            <v>20969</v>
          </cell>
          <cell r="BH32" t="str">
            <v>As mentioned above, staff and volunteer time will be contributed to the project.</v>
          </cell>
          <cell r="BI32" t="str">
            <v>Yes</v>
          </cell>
          <cell r="BJ32" t="str">
            <v>Yes</v>
          </cell>
          <cell r="BK32" t="str">
            <v>BYRON</v>
          </cell>
          <cell r="BL32" t="str">
            <v>BALLINA</v>
          </cell>
          <cell r="BM32" t="str">
            <v>BYRON BAY COMMUNITY RESERVE TRUST</v>
          </cell>
          <cell r="BN32" t="str">
            <v>R1029368</v>
          </cell>
          <cell r="BO32"/>
          <cell r="BP32"/>
          <cell r="BQ32"/>
          <cell r="BR32" t="str">
            <v>Community impact reassessed by CRIFAC</v>
          </cell>
          <cell r="BS32"/>
          <cell r="BT32"/>
          <cell r="BU32"/>
          <cell r="BV32" t="str">
            <v>Yes</v>
          </cell>
          <cell r="BW32"/>
        </row>
        <row r="33">
          <cell r="B33" t="str">
            <v>240031G</v>
          </cell>
          <cell r="C33" t="str">
            <v>24/15386</v>
          </cell>
          <cell r="D33" t="str">
            <v>Yes</v>
          </cell>
          <cell r="E33" t="str">
            <v>Local Parks and Reserves</v>
          </cell>
          <cell r="F33" t="str">
            <v>Lower Priority - Recommended Project</v>
          </cell>
          <cell r="G33" t="str">
            <v>Assessment task complete</v>
          </cell>
          <cell r="H33" t="str">
            <v>No</v>
          </cell>
          <cell r="I33" t="str">
            <v>SOUTH EAST</v>
          </cell>
          <cell r="J33" t="str">
            <v>NOWRA</v>
          </cell>
          <cell r="K33" t="str">
            <v>Greater Mount Alexandra - R223 (1002685)</v>
          </cell>
          <cell r="L33" t="str">
            <v>Wingecarribee Shire Council</v>
          </cell>
          <cell r="M33">
            <v>3</v>
          </cell>
          <cell r="N33">
            <v>3</v>
          </cell>
          <cell r="O33">
            <v>4</v>
          </cell>
          <cell r="P33" t="str">
            <v>Council</v>
          </cell>
          <cell r="Q33" t="str">
            <v>Top51</v>
          </cell>
          <cell r="R33"/>
          <cell r="S33" t="str">
            <v>Greater Mount Alexandra Regional Recreation Walking Track Upgrade and Repair</v>
          </cell>
          <cell r="T33"/>
          <cell r="U33" t="str">
            <v>The Box Vale Walking Trail Network in Greater Mount Alexandra Reserve is a premier attraction in the Southern Highlands. Heavy rain from 2021-23 significantly damaged the trails, causing closures for safety. Proposed repairs will follow a recent trail audit and Council’s Walking Track Strategy to restore and upgrade the network.</v>
          </cell>
          <cell r="V33">
            <v>260780</v>
          </cell>
          <cell r="W33">
            <v>225000</v>
          </cell>
          <cell r="X33">
            <v>225000</v>
          </cell>
          <cell r="Y33">
            <v>10910623.800000001</v>
          </cell>
          <cell r="Z33" t="str">
            <v>&gt; $11.5m</v>
          </cell>
          <cell r="AA33">
            <v>55</v>
          </cell>
          <cell r="AB33" t="str">
            <v>Yes, full funding</v>
          </cell>
          <cell r="AC33" t="str">
            <v>High profile local asset providing significant and economic benefits to local community. Repairs required to reactivate highly utilised trail network and to protect a sensitive natural/cultural landscape.</v>
          </cell>
          <cell r="AD33"/>
          <cell r="AE33" t="str">
            <v>Yes</v>
          </cell>
          <cell r="AF33" t="str">
            <v>Area subject to numerous ALCs. Works not considered to impact on any ALCs in this instance.</v>
          </cell>
          <cell r="AG33">
            <v>272400</v>
          </cell>
          <cell r="AH33" t="str">
            <v xml:space="preserve">Council’s Tourism Snapshot 2023 – see attached – which includes why people visited the area. There were 635000 domestic visitors who came to the Southern Highlands. 24% of these visitors nominated bushwalking the reason they came to the region. 
Council’s Tourism Snapshot 2023 – see attached – which includes why people visited the area. There were 1 million domestic visitors who came to the Southern Highlands. 12% of these visitors nominated bushwalking the reason they came to the region. 
</v>
          </cell>
          <cell r="AI33" t="str">
            <v>Yes</v>
          </cell>
          <cell r="AJ33" t="str">
            <v>Mgr review - Visitation figures assume 100% of people visiting the council area for the purposes of bushwalking attended this site. This is not realistic.
Revised visitation now 136,200</v>
          </cell>
          <cell r="AK33" t="str">
            <v xml:space="preserve">Insufficient justification. 50% reduction applied. </v>
          </cell>
          <cell r="AL33">
            <v>20</v>
          </cell>
          <cell r="AM33">
            <v>25</v>
          </cell>
          <cell r="AN33">
            <v>3</v>
          </cell>
          <cell r="AO33">
            <v>3</v>
          </cell>
          <cell r="AP33">
            <v>3</v>
          </cell>
          <cell r="AQ33">
            <v>0</v>
          </cell>
          <cell r="AR33">
            <v>0</v>
          </cell>
          <cell r="AS33">
            <v>4</v>
          </cell>
          <cell r="AT33">
            <v>3</v>
          </cell>
          <cell r="AU33">
            <v>3</v>
          </cell>
          <cell r="AV33">
            <v>0</v>
          </cell>
          <cell r="AW33">
            <v>0</v>
          </cell>
          <cell r="AX33">
            <v>3</v>
          </cell>
          <cell r="AY33">
            <v>3</v>
          </cell>
          <cell r="AZ33">
            <v>25</v>
          </cell>
          <cell r="BA33">
            <v>3</v>
          </cell>
          <cell r="BB33">
            <v>3</v>
          </cell>
          <cell r="BC33">
            <v>1</v>
          </cell>
          <cell r="BD33">
            <v>3</v>
          </cell>
          <cell r="BE33">
            <v>10</v>
          </cell>
          <cell r="BF33" t="str">
            <v>Y</v>
          </cell>
          <cell r="BG33">
            <v>35780</v>
          </cell>
          <cell r="BH33" t="str">
            <v>Total estimated in-kind – 
‍
-Funds invested into signage: $5,000 (3% in-kind contribution)
‍
-In-kind (work hours): $14,500 (6% in-kind contribution)
‍
-Invested in by Council: $16,280 (7% in-kind contribution)
‍
To support the delivery of the project, Council will commit the below estimated value in staff work hours: 
‍
- Threatened species mapping along trails - Council staff to complete as part of Environmental Assessment and prior to works beginning on the grounds – est. $3,000
‍
- Completion of an Environment Assessment - $8,000
‍
- Media and communications - media releases, website, social media posts about the project and progress – est. $3,500
‍
To help scope the delivery of the proposed work and grant, Council has invested: 
‍
- Geotechnical Report $8965
‍
- Trail Damage Audit Report $7315</v>
          </cell>
          <cell r="BI33" t="str">
            <v>No</v>
          </cell>
          <cell r="BJ33"/>
          <cell r="BK33" t="str">
            <v>WINGECARRIBEE</v>
          </cell>
          <cell r="BL33" t="str">
            <v>WOLLONDILLY</v>
          </cell>
          <cell r="BM33" t="str">
            <v>Greater Mount Alexandra</v>
          </cell>
          <cell r="BN33" t="str">
            <v>R223 (1002685)</v>
          </cell>
          <cell r="BO33"/>
          <cell r="BP33"/>
          <cell r="BQ33"/>
          <cell r="BR33" t="str">
            <v>Ability to fund from other sources and  visitation scores reassessed and edited by CRIFAC</v>
          </cell>
          <cell r="BS33"/>
          <cell r="BT33" t="str">
            <v>Yes</v>
          </cell>
          <cell r="BU33" t="str">
            <v>Yes</v>
          </cell>
          <cell r="BV33"/>
          <cell r="BW33"/>
        </row>
        <row r="34">
          <cell r="B34" t="str">
            <v>240160G</v>
          </cell>
          <cell r="C34" t="str">
            <v>24/15465</v>
          </cell>
          <cell r="D34" t="str">
            <v>Yes</v>
          </cell>
          <cell r="E34" t="str">
            <v>Local Parks and Reserves</v>
          </cell>
          <cell r="F34" t="str">
            <v>Lower Priority - Recommended Project</v>
          </cell>
          <cell r="G34" t="str">
            <v>Assessment task complete</v>
          </cell>
          <cell r="H34" t="str">
            <v>No</v>
          </cell>
          <cell r="I34" t="str">
            <v>NORTH COAST</v>
          </cell>
          <cell r="J34" t="str">
            <v>GRAFTON</v>
          </cell>
          <cell r="K34" t="str">
            <v>SAUNDERS OVAL (FRIPP OVAL) - R83963</v>
          </cell>
          <cell r="L34" t="str">
            <v>Ballina Shire Council</v>
          </cell>
          <cell r="M34">
            <v>3</v>
          </cell>
          <cell r="N34">
            <v>3</v>
          </cell>
          <cell r="O34">
            <v>4</v>
          </cell>
          <cell r="P34" t="str">
            <v>Council</v>
          </cell>
          <cell r="Q34" t="str">
            <v>Top51</v>
          </cell>
          <cell r="R34"/>
          <cell r="S34" t="str">
            <v>Fripp Oval Soil Remediation</v>
          </cell>
          <cell r="T34"/>
          <cell r="U34" t="str">
            <v>Complete remediation of arsenic contaminated soil associated with a former cattle tick dip site at the highly utilised sporting facility, Fripp Oval in Ballina. Fripp Oval is the home ground of juniors and seniors of Ballina Bombers AFL and ALFW teams and the Ballina Bears Cricket Club juniors and seniors.</v>
          </cell>
          <cell r="V34">
            <v>898700</v>
          </cell>
          <cell r="W34">
            <v>898700</v>
          </cell>
          <cell r="X34">
            <v>735300</v>
          </cell>
          <cell r="Y34">
            <v>11645923.800000001</v>
          </cell>
          <cell r="Z34" t="str">
            <v>&gt; $11.5m</v>
          </cell>
          <cell r="AA34">
            <v>55</v>
          </cell>
          <cell r="AB34" t="str">
            <v>Yes, partial funding</v>
          </cell>
          <cell r="AC34" t="str">
            <v>Project required to remove arsenic contaminated soil at Fripp Oval and remediate the site to meet legislative requirements. The Reserve is used by multiple user groups. The CLM is implementing the adopted Plan of Management. The community has an expectation that the actions in the POM will be implemented. LAMNC Team and Coastal Unit does not have any concerns with funding part of this project.
‍
Recommended that the remediation component of the application is supported. The project contingency is not supported. The applicant has the ability manage the project and to cover any contingency and noting that the CLM has not provided a co-contribution for the project.
‍
NOTE: the CLM can access specific funding for this project through other State and Federal Government agencies and authorities.</v>
          </cell>
          <cell r="AD34"/>
          <cell r="AE34" t="str">
            <v>No</v>
          </cell>
          <cell r="AG34">
            <v>99700</v>
          </cell>
          <cell r="AH34" t="str">
            <v xml:space="preserve">Membership data, booking &amp; field use. 
Membership data, booking &amp; field use. 
Event booking data. 
</v>
          </cell>
          <cell r="AI34" t="str">
            <v>Yes</v>
          </cell>
          <cell r="AJ34"/>
          <cell r="AK34" t="str">
            <v>Visitation has appropriate justification</v>
          </cell>
          <cell r="AL34">
            <v>15</v>
          </cell>
          <cell r="AM34">
            <v>15</v>
          </cell>
          <cell r="AN34">
            <v>3</v>
          </cell>
          <cell r="AO34">
            <v>3</v>
          </cell>
          <cell r="AP34">
            <v>3</v>
          </cell>
          <cell r="AQ34">
            <v>0</v>
          </cell>
          <cell r="AR34">
            <v>0</v>
          </cell>
          <cell r="AS34">
            <v>4</v>
          </cell>
          <cell r="AT34">
            <v>3</v>
          </cell>
          <cell r="AU34">
            <v>3</v>
          </cell>
          <cell r="AV34">
            <v>0</v>
          </cell>
          <cell r="AW34">
            <v>3</v>
          </cell>
          <cell r="AX34">
            <v>3</v>
          </cell>
          <cell r="AY34">
            <v>4</v>
          </cell>
          <cell r="AZ34">
            <v>29</v>
          </cell>
          <cell r="BA34">
            <v>3</v>
          </cell>
          <cell r="BB34">
            <v>5</v>
          </cell>
          <cell r="BC34">
            <v>0</v>
          </cell>
          <cell r="BD34">
            <v>3</v>
          </cell>
          <cell r="BE34">
            <v>11</v>
          </cell>
          <cell r="BF34" t="str">
            <v>N</v>
          </cell>
          <cell r="BG34">
            <v>0</v>
          </cell>
          <cell r="BH34" t="str">
            <v>Ballina Shire Council management inclusive of management of procurement process by Procurement Team, project and contractor management by Project Manager in Open Spaces Team, communications and media by Communications Team.
‍
DA fees paid and DA already approved by Council. 
‍
External contractors engaged to prepare Remedial Action Plan and soil testing.</v>
          </cell>
          <cell r="BI34" t="str">
            <v>Yes</v>
          </cell>
          <cell r="BJ34" t="str">
            <v>Yes</v>
          </cell>
          <cell r="BK34" t="str">
            <v>BALLINA</v>
          </cell>
          <cell r="BL34" t="str">
            <v>BALLINA</v>
          </cell>
          <cell r="BM34" t="str">
            <v>SAUNDERS OVAL (FRIPP OVAL)</v>
          </cell>
          <cell r="BN34" t="str">
            <v>R83963</v>
          </cell>
          <cell r="BO34" t="str">
            <v>18.12.24 - Alex has sent an email regarding overdue FPR 211453 - SG
‍
19.12.24 - FPR submitted - SG</v>
          </cell>
          <cell r="BP34"/>
          <cell r="BQ34"/>
          <cell r="BR34" t="str">
            <v>Ability to fund from other sources reassessed and edited by CRIFAC</v>
          </cell>
          <cell r="BS34"/>
          <cell r="BT34" t="str">
            <v>Yes</v>
          </cell>
          <cell r="BU34"/>
          <cell r="BV34"/>
          <cell r="BW34"/>
        </row>
        <row r="35">
          <cell r="B35" t="str">
            <v>240023G</v>
          </cell>
          <cell r="C35" t="str">
            <v>24/15380</v>
          </cell>
          <cell r="D35" t="str">
            <v>Yes</v>
          </cell>
          <cell r="E35" t="str">
            <v>Local Parks and Reserves</v>
          </cell>
          <cell r="F35" t="str">
            <v>Lower Priority - Recommended Project</v>
          </cell>
          <cell r="G35" t="str">
            <v>Assessment task complete</v>
          </cell>
          <cell r="H35" t="str">
            <v>No</v>
          </cell>
          <cell r="I35" t="str">
            <v>NORTH WEST</v>
          </cell>
          <cell r="J35" t="str">
            <v>DUBBO</v>
          </cell>
          <cell r="K35" t="str">
            <v>Old Dubbo Gaol - R24311</v>
          </cell>
          <cell r="L35" t="str">
            <v>Dubbo Regional Council</v>
          </cell>
          <cell r="M35">
            <v>3</v>
          </cell>
          <cell r="N35">
            <v>3</v>
          </cell>
          <cell r="O35">
            <v>4</v>
          </cell>
          <cell r="P35" t="str">
            <v>Council</v>
          </cell>
          <cell r="Q35" t="str">
            <v>Top51</v>
          </cell>
          <cell r="R35"/>
          <cell r="S35" t="str">
            <v>Old Dubbo Gaol Heritage Stoneworks Project</v>
          </cell>
          <cell r="T35"/>
          <cell r="U35" t="str">
            <v>The ODG Heritage Stoneworks Project will deliver identified heritage repairs and restoration across the State Heritage Listed site.
‍
The conservation work will ensure ongoing tourism operations, strengthening community connection with Crown land, supporting the Gaol's important contribution to the visitor economy and protect the cultural heritage infrastructure.</v>
          </cell>
          <cell r="V35">
            <v>2993097</v>
          </cell>
          <cell r="W35">
            <v>1000000</v>
          </cell>
          <cell r="X35">
            <v>1000000</v>
          </cell>
          <cell r="Y35">
            <v>12645923.800000001</v>
          </cell>
          <cell r="Z35" t="str">
            <v>&gt; $11.5m</v>
          </cell>
          <cell r="AA35">
            <v>54</v>
          </cell>
          <cell r="AB35" t="str">
            <v>Yes, full funding</v>
          </cell>
          <cell r="AC35" t="str">
            <v>Works will enable Council to preserve the structures and make them safe for the public to use, visit and enjoy. The works will also preserve the heritage of the site which is of State, regional and Local significance. 
‍Cost estimates note amounts for cost escalations of 6% for previous and current financial years (2023/24 = $129,313, 2024/25 = $137,072), it also includes contingency cost of 20% being $484,320 and project management cost of 3% being $87,178. These amounts total $837,883. Should this be funded? also noting that Council is contributing $1,993,097 of their own money to the project costs which may fund these other expenses.</v>
          </cell>
          <cell r="AD35"/>
          <cell r="AE35" t="str">
            <v>No</v>
          </cell>
          <cell r="AG35">
            <v>50000</v>
          </cell>
          <cell r="AH35" t="str">
            <v xml:space="preserve">Ticket Sales 
Ticket Sales 
</v>
          </cell>
          <cell r="AI35" t="str">
            <v>Yes</v>
          </cell>
          <cell r="AJ35"/>
          <cell r="AK35" t="str">
            <v>Visitation has appropriate justification</v>
          </cell>
          <cell r="AL35">
            <v>10</v>
          </cell>
          <cell r="AM35">
            <v>10</v>
          </cell>
          <cell r="AN35">
            <v>3</v>
          </cell>
          <cell r="AO35">
            <v>0</v>
          </cell>
          <cell r="AP35">
            <v>3</v>
          </cell>
          <cell r="AQ35">
            <v>0</v>
          </cell>
          <cell r="AR35">
            <v>0</v>
          </cell>
          <cell r="AS35">
            <v>4</v>
          </cell>
          <cell r="AT35">
            <v>0</v>
          </cell>
          <cell r="AU35">
            <v>3</v>
          </cell>
          <cell r="AV35">
            <v>3</v>
          </cell>
          <cell r="AW35">
            <v>3</v>
          </cell>
          <cell r="AX35">
            <v>3</v>
          </cell>
          <cell r="AY35">
            <v>4</v>
          </cell>
          <cell r="AZ35">
            <v>26</v>
          </cell>
          <cell r="BA35">
            <v>5</v>
          </cell>
          <cell r="BB35">
            <v>5</v>
          </cell>
          <cell r="BC35">
            <v>5</v>
          </cell>
          <cell r="BD35">
            <v>3</v>
          </cell>
          <cell r="BE35">
            <v>18</v>
          </cell>
          <cell r="BF35" t="str">
            <v>Y</v>
          </cell>
          <cell r="BG35">
            <v>1993097</v>
          </cell>
          <cell r="BH35" t="str">
            <v>Co-Contribution provided by Dubbo Regional Council as part of the Capital Prioritisation Works Program included as part of Council's long term financial strategy.
‍
In-kind contribution includes internal project management, operational, WHS and financial/grant administration.</v>
          </cell>
          <cell r="BI35" t="str">
            <v>No</v>
          </cell>
          <cell r="BJ35"/>
          <cell r="BK35" t="str">
            <v>DUBBO REGIONAL</v>
          </cell>
          <cell r="BL35" t="str">
            <v>DUBBO</v>
          </cell>
          <cell r="BM35" t="str">
            <v>Old Dubbo Gaol</v>
          </cell>
          <cell r="BN35" t="str">
            <v>R24311</v>
          </cell>
          <cell r="BO35" t="str">
            <v>03.12.24 - Council provided signed Annex A. PC
‍
03.12.24 - Sent email request for authority to apply to be signed by GM. PC</v>
          </cell>
          <cell r="BP35"/>
          <cell r="BQ35"/>
          <cell r="BR35" t="str">
            <v>Ability to fund from other sources reassessed and edited by CRIFAC</v>
          </cell>
          <cell r="BS35"/>
          <cell r="BT35" t="str">
            <v>Yes</v>
          </cell>
          <cell r="BU35"/>
          <cell r="BV35"/>
          <cell r="BW35"/>
        </row>
        <row r="36">
          <cell r="B36" t="str">
            <v>240259G</v>
          </cell>
          <cell r="C36" t="str">
            <v>24/15521</v>
          </cell>
          <cell r="D36" t="str">
            <v>Yes</v>
          </cell>
          <cell r="E36" t="str">
            <v>Showground</v>
          </cell>
          <cell r="F36" t="str">
            <v>Lower Priority - Recommended Project</v>
          </cell>
          <cell r="G36" t="str">
            <v>Assessment task complete</v>
          </cell>
          <cell r="H36" t="str">
            <v>No</v>
          </cell>
          <cell r="I36" t="str">
            <v>NORTH WEST</v>
          </cell>
          <cell r="J36" t="str">
            <v>DUBBO</v>
          </cell>
          <cell r="K36" t="str">
            <v>DUBBO SHOWGROUND - R84662</v>
          </cell>
          <cell r="L36" t="str">
            <v>Dubbo Regional Council</v>
          </cell>
          <cell r="M36">
            <v>3</v>
          </cell>
          <cell r="N36"/>
          <cell r="O36">
            <v>4</v>
          </cell>
          <cell r="P36" t="str">
            <v>Council</v>
          </cell>
          <cell r="Q36" t="str">
            <v>Top51</v>
          </cell>
          <cell r="R36"/>
          <cell r="S36" t="str">
            <v>Facilitate increased community usage of the Dubbo Showground, and user group connection and networking, via the Dubbo show Office.</v>
          </cell>
          <cell r="T36"/>
          <cell r="U36" t="str">
            <v>Upgrading the Dubbo Show Office will have a high community impact by creating a central information point for Showground users and make the Show Office accessible, fit for purpose, suitable for meetings and storage, and align the building to current environmental, accessibility, building, and WHS standards.</v>
          </cell>
          <cell r="V36">
            <v>484900</v>
          </cell>
          <cell r="W36">
            <v>460900</v>
          </cell>
          <cell r="X36">
            <v>460900</v>
          </cell>
          <cell r="Y36">
            <v>13106823.800000001</v>
          </cell>
          <cell r="Z36" t="str">
            <v>&gt; $11.5m</v>
          </cell>
          <cell r="AA36">
            <v>54</v>
          </cell>
          <cell r="AB36" t="str">
            <v>Yes, full funding</v>
          </cell>
          <cell r="AC36" t="str">
            <v>Recommend approval, Dubbo Showground is a widely used complex in need of an office upgrade.</v>
          </cell>
          <cell r="AD36"/>
          <cell r="AE36" t="str">
            <v>No</v>
          </cell>
          <cell r="AG36">
            <v>76694</v>
          </cell>
          <cell r="AH36" t="str">
            <v xml:space="preserve">Tickets sold 
Tickets sold 
People counted through entry gate 
Tickets Sold 
Tickets Sold 
20 meetings x 300 average attendees 
Tickets sold 
Visitors 
Tickets sold Event Visitors - multiples events over the year 
Estimate 
Estimate 
Estimate 
Estimate 
Estimate 
Estimate 
Estimate 
Estimate 
Estimate based off 4 events per year 
Estimate based off 4 events per year 
</v>
          </cell>
          <cell r="AI36" t="str">
            <v>Yes</v>
          </cell>
          <cell r="AJ36"/>
          <cell r="AK36" t="str">
            <v>Visitation has appropriate justification</v>
          </cell>
          <cell r="AL36">
            <v>15</v>
          </cell>
          <cell r="AM36">
            <v>15</v>
          </cell>
          <cell r="AN36">
            <v>3</v>
          </cell>
          <cell r="AO36">
            <v>3</v>
          </cell>
          <cell r="AP36">
            <v>3</v>
          </cell>
          <cell r="AQ36">
            <v>3</v>
          </cell>
          <cell r="AR36">
            <v>0</v>
          </cell>
          <cell r="AS36">
            <v>4</v>
          </cell>
          <cell r="AT36">
            <v>0</v>
          </cell>
          <cell r="AU36">
            <v>0</v>
          </cell>
          <cell r="AV36">
            <v>0</v>
          </cell>
          <cell r="AW36">
            <v>3</v>
          </cell>
          <cell r="AX36">
            <v>3</v>
          </cell>
          <cell r="AY36">
            <v>4</v>
          </cell>
          <cell r="AZ36">
            <v>26</v>
          </cell>
          <cell r="BA36">
            <v>5</v>
          </cell>
          <cell r="BB36">
            <v>5</v>
          </cell>
          <cell r="BC36">
            <v>0</v>
          </cell>
          <cell r="BD36">
            <v>3</v>
          </cell>
          <cell r="BE36">
            <v>13</v>
          </cell>
          <cell r="BF36" t="str">
            <v>Y</v>
          </cell>
          <cell r="BG36">
            <v>24000</v>
          </cell>
          <cell r="BH36" t="str">
            <v>In-kind project management from board member who is a certified builder</v>
          </cell>
          <cell r="BI36" t="str">
            <v>No</v>
          </cell>
          <cell r="BJ36"/>
          <cell r="BK36" t="str">
            <v>DUBBO REGIONAL</v>
          </cell>
          <cell r="BL36" t="str">
            <v>DUBBO</v>
          </cell>
          <cell r="BM36" t="str">
            <v>DUBBO SHOWGROUND</v>
          </cell>
          <cell r="BN36" t="str">
            <v>R84662</v>
          </cell>
          <cell r="BO36"/>
          <cell r="BP36"/>
          <cell r="BQ36"/>
          <cell r="BR36" t="str">
            <v>Community impact reassessed by CRIFAC</v>
          </cell>
          <cell r="BS36"/>
          <cell r="BT36"/>
          <cell r="BU36"/>
          <cell r="BV36" t="str">
            <v>Yes</v>
          </cell>
          <cell r="BW36"/>
        </row>
        <row r="37">
          <cell r="B37" t="str">
            <v>240108G</v>
          </cell>
          <cell r="C37" t="str">
            <v>24/15432</v>
          </cell>
          <cell r="D37" t="str">
            <v>Yes</v>
          </cell>
          <cell r="E37" t="str">
            <v>Showground</v>
          </cell>
          <cell r="F37" t="str">
            <v>Lower Priority - Recommended Project</v>
          </cell>
          <cell r="G37" t="str">
            <v>Assessment task complete</v>
          </cell>
          <cell r="H37" t="str">
            <v>No</v>
          </cell>
          <cell r="I37" t="str">
            <v>SOUTH WEST</v>
          </cell>
          <cell r="J37" t="str">
            <v>WAGGA WAGGA</v>
          </cell>
          <cell r="K37" t="str">
            <v>Albury Showground - R1002198</v>
          </cell>
          <cell r="L37" t="str">
            <v>Albury Showground Land Manager</v>
          </cell>
          <cell r="M37">
            <v>5</v>
          </cell>
          <cell r="N37"/>
          <cell r="O37" t="str">
            <v>NA</v>
          </cell>
          <cell r="P37" t="str">
            <v>SLM</v>
          </cell>
          <cell r="Q37" t="str">
            <v>Top51</v>
          </cell>
          <cell r="R37"/>
          <cell r="S37" t="str">
            <v>J J Wright Pavilion Upgrade</v>
          </cell>
          <cell r="T37"/>
          <cell r="U37" t="str">
            <v>The building, being 60 plus years old with timber flooring, over time the flooring has rotted out and is safety hazard, to the extent that it has not been able to be used for any purpose since 2021.  Concreting the floor will enable future use for the next 100 years.</v>
          </cell>
          <cell r="V37">
            <v>109443</v>
          </cell>
          <cell r="W37">
            <v>101443</v>
          </cell>
          <cell r="X37">
            <v>101443</v>
          </cell>
          <cell r="Y37">
            <v>13208266.800000001</v>
          </cell>
          <cell r="Z37" t="str">
            <v>&gt; $11.5m</v>
          </cell>
          <cell r="AA37">
            <v>53</v>
          </cell>
          <cell r="AB37" t="str">
            <v>Yes, full funding</v>
          </cell>
          <cell r="AC37" t="str">
            <v>Repair and upgrade of showground hall will increase safety and accessibility of user groups.  Potential for multiple other user groups</v>
          </cell>
          <cell r="AD37"/>
          <cell r="AE37" t="str">
            <v>No</v>
          </cell>
          <cell r="AG37">
            <v>60100</v>
          </cell>
          <cell r="AH37" t="str">
            <v xml:space="preserve">Taken from Show Society figures 
Taken from taking receipts 
Taken from taking receipts 
Taken from gazette attendanced figures put out by HRNSW 
Estimated attendance only 
Taken from own records 
Observed from visitation to each of the tenants over a long period of time 
</v>
          </cell>
          <cell r="AI37" t="str">
            <v>Yes</v>
          </cell>
          <cell r="AJ37"/>
          <cell r="AK37" t="str">
            <v>Visitation has appropriate justification</v>
          </cell>
          <cell r="AL37">
            <v>15</v>
          </cell>
          <cell r="AM37">
            <v>15</v>
          </cell>
          <cell r="AN37">
            <v>3</v>
          </cell>
          <cell r="AO37">
            <v>3</v>
          </cell>
          <cell r="AP37">
            <v>3</v>
          </cell>
          <cell r="AQ37">
            <v>3</v>
          </cell>
          <cell r="AR37">
            <v>0</v>
          </cell>
          <cell r="AS37">
            <v>3</v>
          </cell>
          <cell r="AT37">
            <v>0</v>
          </cell>
          <cell r="AU37">
            <v>0</v>
          </cell>
          <cell r="AV37">
            <v>0</v>
          </cell>
          <cell r="AW37">
            <v>3</v>
          </cell>
          <cell r="AX37">
            <v>3</v>
          </cell>
          <cell r="AY37">
            <v>1</v>
          </cell>
          <cell r="AZ37">
            <v>22</v>
          </cell>
          <cell r="BA37">
            <v>5</v>
          </cell>
          <cell r="BB37">
            <v>5</v>
          </cell>
          <cell r="BC37">
            <v>1</v>
          </cell>
          <cell r="BD37">
            <v>5</v>
          </cell>
          <cell r="BE37">
            <v>16</v>
          </cell>
          <cell r="BF37" t="str">
            <v>Y</v>
          </cell>
          <cell r="BG37">
            <v>8000</v>
          </cell>
          <cell r="BH37" t="str">
            <v>If special equipment is required it will be provided by the Land Manager.</v>
          </cell>
          <cell r="BI37" t="str">
            <v>No</v>
          </cell>
          <cell r="BJ37"/>
          <cell r="BK37" t="str">
            <v>ALBURY CITY</v>
          </cell>
          <cell r="BL37" t="str">
            <v>ALBURY</v>
          </cell>
          <cell r="BM37" t="str">
            <v>Albury Showground</v>
          </cell>
          <cell r="BN37" t="str">
            <v>R1002198</v>
          </cell>
          <cell r="BO37"/>
          <cell r="BP37"/>
          <cell r="BQ37"/>
          <cell r="BR37" t="str">
            <v>Community impact reassessed by CRIFAC</v>
          </cell>
          <cell r="BS37"/>
          <cell r="BT37"/>
          <cell r="BU37"/>
          <cell r="BV37" t="str">
            <v>Yes</v>
          </cell>
          <cell r="BW37"/>
        </row>
        <row r="38">
          <cell r="B38" t="str">
            <v>240208G</v>
          </cell>
          <cell r="C38" t="str">
            <v>24/15488</v>
          </cell>
          <cell r="D38" t="str">
            <v>Yes</v>
          </cell>
          <cell r="E38" t="str">
            <v>Local Parks and Reserves</v>
          </cell>
          <cell r="F38" t="str">
            <v>Lower Priority - Recommended Project</v>
          </cell>
          <cell r="G38" t="str">
            <v>Assessment task complete</v>
          </cell>
          <cell r="H38" t="str">
            <v>No</v>
          </cell>
          <cell r="I38" t="str">
            <v>METROPOLITAN SYDNEY</v>
          </cell>
          <cell r="J38" t="str">
            <v>METROPOLITAN</v>
          </cell>
          <cell r="K38" t="str">
            <v>Manly Warringah War Memorial Park - Aquatic Reserve - R68892</v>
          </cell>
          <cell r="L38" t="str">
            <v>Northern Beaches Council</v>
          </cell>
          <cell r="M38">
            <v>1</v>
          </cell>
          <cell r="N38"/>
          <cell r="O38">
            <v>3</v>
          </cell>
          <cell r="P38" t="str">
            <v>Council</v>
          </cell>
          <cell r="Q38" t="str">
            <v>Top51</v>
          </cell>
          <cell r="R38"/>
          <cell r="S38" t="str">
            <v>Upgrades to Aquatic Reserve (Frenchs Forest) - including Draining &amp; Levelling and Lighting Improvements</v>
          </cell>
          <cell r="T38"/>
          <cell r="U38" t="str">
            <v>The proposed project will improve the standard of existing sports facilities at Aquatic Reserve, increasing utilisation of the reserve and enhancing user satisfaction. This project will deliver rectification works to all playing fields, including drainage and levelling, to improve field quality and resilience, as well as upgraded lighting (Fields 2-5).</v>
          </cell>
          <cell r="V38">
            <v>2800000</v>
          </cell>
          <cell r="W38">
            <v>1000000</v>
          </cell>
          <cell r="X38">
            <v>1000000</v>
          </cell>
          <cell r="Y38">
            <v>14208266.800000001</v>
          </cell>
          <cell r="Z38" t="str">
            <v>&gt; $11.5m</v>
          </cell>
          <cell r="AA38">
            <v>53</v>
          </cell>
          <cell r="AB38" t="str">
            <v>Yes, full funding</v>
          </cell>
          <cell r="AC38" t="str">
            <v>Accommodates for future growth in relation to availability. Allowing activities outside of daylight will mean the site can be used for longer periods of time which will increase visitation and enjoyment. CW/PL reviewed</v>
          </cell>
          <cell r="AD38"/>
          <cell r="AE38" t="str">
            <v>No</v>
          </cell>
          <cell r="AG38">
            <v>372800</v>
          </cell>
          <cell r="AH38" t="str">
            <v xml:space="preserve">Carpark area EPA annual event 
weekly drone training school 
200 children each week for 40 weeks 
20 people excercising or dog walking 
650 Baseball players use for training (once per week) and competition once per week 
Northern Beaches Council Annual Report 
</v>
          </cell>
          <cell r="AI38" t="str">
            <v>Yes</v>
          </cell>
          <cell r="AJ38"/>
          <cell r="AK38" t="str">
            <v>Visitation has appropriate justification</v>
          </cell>
          <cell r="AL38">
            <v>25</v>
          </cell>
          <cell r="AM38">
            <v>25</v>
          </cell>
          <cell r="AN38">
            <v>3</v>
          </cell>
          <cell r="AO38">
            <v>3</v>
          </cell>
          <cell r="AP38">
            <v>3</v>
          </cell>
          <cell r="AQ38">
            <v>0</v>
          </cell>
          <cell r="AR38">
            <v>0</v>
          </cell>
          <cell r="AS38">
            <v>4</v>
          </cell>
          <cell r="AT38">
            <v>0</v>
          </cell>
          <cell r="AU38">
            <v>0</v>
          </cell>
          <cell r="AV38">
            <v>0</v>
          </cell>
          <cell r="AW38">
            <v>0</v>
          </cell>
          <cell r="AX38">
            <v>0</v>
          </cell>
          <cell r="AY38">
            <v>3</v>
          </cell>
          <cell r="AZ38">
            <v>16</v>
          </cell>
          <cell r="BA38">
            <v>3</v>
          </cell>
          <cell r="BB38">
            <v>5</v>
          </cell>
          <cell r="BC38">
            <v>3</v>
          </cell>
          <cell r="BD38">
            <v>1</v>
          </cell>
          <cell r="BE38">
            <v>12</v>
          </cell>
          <cell r="BF38" t="str">
            <v>Y</v>
          </cell>
          <cell r="BG38">
            <v>1800000</v>
          </cell>
          <cell r="BH38"/>
          <cell r="BI38" t="str">
            <v>No</v>
          </cell>
          <cell r="BJ38"/>
          <cell r="BK38" t="str">
            <v>NORTHERN BEACHES</v>
          </cell>
          <cell r="BL38" t="str">
            <v>WAKEHURST</v>
          </cell>
          <cell r="BM38" t="str">
            <v>Manly Warringah War Memorial Park - Aquatic Reserve</v>
          </cell>
          <cell r="BN38" t="str">
            <v>R68892</v>
          </cell>
          <cell r="BO38"/>
          <cell r="BP38"/>
          <cell r="BQ38"/>
          <cell r="BR38"/>
          <cell r="BS38"/>
          <cell r="BT38"/>
          <cell r="BU38"/>
          <cell r="BV38"/>
          <cell r="BW38"/>
        </row>
        <row r="39">
          <cell r="B39" t="str">
            <v>240238G</v>
          </cell>
          <cell r="C39" t="str">
            <v>24/15507</v>
          </cell>
          <cell r="D39" t="str">
            <v>Yes</v>
          </cell>
          <cell r="E39" t="str">
            <v>Local Parks and Reserves</v>
          </cell>
          <cell r="F39" t="str">
            <v>Lower Priority - Recommended Project</v>
          </cell>
          <cell r="G39" t="str">
            <v>Assessment task complete</v>
          </cell>
          <cell r="H39" t="str">
            <v>No</v>
          </cell>
          <cell r="I39" t="str">
            <v>NORTH COAST</v>
          </cell>
          <cell r="J39" t="str">
            <v>GRAFTON</v>
          </cell>
          <cell r="K39" t="str">
            <v>MASSY-GREENE HOLIDAY PARK - R91536</v>
          </cell>
          <cell r="L39" t="str">
            <v>NSW Crown Holiday Parks Land Manager</v>
          </cell>
          <cell r="M39">
            <v>1</v>
          </cell>
          <cell r="N39"/>
          <cell r="O39" t="str">
            <v>NA</v>
          </cell>
          <cell r="P39" t="str">
            <v>SLM</v>
          </cell>
          <cell r="Q39" t="str">
            <v>Top51</v>
          </cell>
          <cell r="R39"/>
          <cell r="S39" t="str">
            <v>Improving the connectivity and walkability of the Brunswick Heads foreshore with the Reflections Massy Greene pathway upgrade</v>
          </cell>
          <cell r="T39"/>
          <cell r="U39" t="str">
            <v>The project involves the upgrade of the existing pathway along the frontage of Reflections Holiday Park at Massy Greene. Works will include the construction of a 3m wide concrete path, installation of seating, native plantings, construction of a sandstone retaining wall, repair of existing rock protection and improved drainage.</v>
          </cell>
          <cell r="V39">
            <v>328192</v>
          </cell>
          <cell r="W39">
            <v>278192.2</v>
          </cell>
          <cell r="X39">
            <v>219830</v>
          </cell>
          <cell r="Y39">
            <v>14428096.800000001</v>
          </cell>
          <cell r="Z39" t="str">
            <v>&gt; $11.5m</v>
          </cell>
          <cell r="AA39">
            <v>53</v>
          </cell>
          <cell r="AB39" t="str">
            <v>Yes, partial funding</v>
          </cell>
          <cell r="AC39" t="str">
            <v>Project required to address significant riverbank erosion which includes public safety and environmental concerns. The Reserve is used by multiple user groups. Upgrade to the riverbank will support the continued use and occupation of the Reserve. The CLM is implementing the adopted Plan of Management. The community has an expectation that the actions in the POM will be implemented. The Coastal Unit and LAMNC Team have no concerns with funding this project. However, the planning pathway provided by the applicant should be reviewed and confirmed.
‍
Recommended that if the application is supported that the infrastructure component of the application is supported, subject to the receipt of design plans and confirmation of planning pathway. The project contingency is not supported. The applicant has the ability to cover any contingency.</v>
          </cell>
          <cell r="AD39" t="str">
            <v>Not funding: $58,362 for project contingency. The applicant has the ability to cover any contingency</v>
          </cell>
          <cell r="AE39" t="str">
            <v>No</v>
          </cell>
          <cell r="AG39">
            <v>352740</v>
          </cell>
          <cell r="AH39" t="str">
            <v xml:space="preserve">1905 x 365 x 10% 
404 x 365 x 2 x 60% 
1.7m to Byron bay, 25% go to Brunswick Heads = 425,000 x 25% 
</v>
          </cell>
          <cell r="AI39" t="str">
            <v>Yes</v>
          </cell>
          <cell r="AJ39" t="str">
            <v>Mgr review - "local visitors" visitation figures are extrapolated from Byron shire tourism figures. Assuming 25% of all shire visitors attend this reserve is likely exagerated so adjusted visitation by (50%) = 176,370</v>
          </cell>
          <cell r="AK39" t="str">
            <v xml:space="preserve">Insufficient justification. 50% reduction applied. </v>
          </cell>
          <cell r="AL39">
            <v>20</v>
          </cell>
          <cell r="AM39">
            <v>25</v>
          </cell>
          <cell r="AN39">
            <v>3</v>
          </cell>
          <cell r="AO39">
            <v>3</v>
          </cell>
          <cell r="AP39">
            <v>3</v>
          </cell>
          <cell r="AQ39">
            <v>3</v>
          </cell>
          <cell r="AR39">
            <v>0</v>
          </cell>
          <cell r="AS39">
            <v>4</v>
          </cell>
          <cell r="AT39">
            <v>3</v>
          </cell>
          <cell r="AU39">
            <v>0</v>
          </cell>
          <cell r="AV39">
            <v>0</v>
          </cell>
          <cell r="AW39">
            <v>0</v>
          </cell>
          <cell r="AX39">
            <v>0</v>
          </cell>
          <cell r="AY39">
            <v>4</v>
          </cell>
          <cell r="AZ39">
            <v>23</v>
          </cell>
          <cell r="BA39">
            <v>3</v>
          </cell>
          <cell r="BB39">
            <v>5</v>
          </cell>
          <cell r="BC39">
            <v>1</v>
          </cell>
          <cell r="BD39">
            <v>1</v>
          </cell>
          <cell r="BE39">
            <v>10</v>
          </cell>
          <cell r="BF39" t="str">
            <v>Y</v>
          </cell>
          <cell r="BG39">
            <v>50000</v>
          </cell>
          <cell r="BH39" t="str">
            <v>Overall project management by Reflections holiday.</v>
          </cell>
          <cell r="BI39" t="str">
            <v>Yes</v>
          </cell>
          <cell r="BJ39" t="str">
            <v>Yes</v>
          </cell>
          <cell r="BK39" t="str">
            <v>BYRON</v>
          </cell>
          <cell r="BL39" t="str">
            <v>BALLINA</v>
          </cell>
          <cell r="BM39" t="str">
            <v>MASSY-GREENE HOLIDAY PARK</v>
          </cell>
          <cell r="BN39" t="str">
            <v>R91536</v>
          </cell>
          <cell r="BO39" t="str">
            <v>19.12.24 - Email sent to follow up on overdue FPR for A201586 and A220850 - SG
‍
08.01.24 - REC FPR x 2 .PC</v>
          </cell>
          <cell r="BP39"/>
          <cell r="BQ39"/>
          <cell r="BR39" t="str">
            <v>CRIFAC changes endorsed to Visitation and Community Impact</v>
          </cell>
          <cell r="BS39"/>
          <cell r="BT39"/>
          <cell r="BU39" t="str">
            <v>Yes</v>
          </cell>
          <cell r="BV39" t="str">
            <v>Yes</v>
          </cell>
          <cell r="BW39"/>
        </row>
        <row r="40">
          <cell r="B40" t="str">
            <v>240287G</v>
          </cell>
          <cell r="C40" t="str">
            <v>24/15541</v>
          </cell>
          <cell r="D40" t="str">
            <v>Yes</v>
          </cell>
          <cell r="E40" t="str">
            <v>Showground</v>
          </cell>
          <cell r="F40" t="str">
            <v>Lower Priority - Recommended Project</v>
          </cell>
          <cell r="G40" t="str">
            <v>Assessment task complete</v>
          </cell>
          <cell r="H40" t="str">
            <v>No</v>
          </cell>
          <cell r="I40" t="str">
            <v>METROPOLITAN SYDNEY</v>
          </cell>
          <cell r="J40" t="str">
            <v>METROPOLITAN SYDNEY</v>
          </cell>
          <cell r="K40" t="str">
            <v>ST Ives Showground - R500103</v>
          </cell>
          <cell r="L40" t="str">
            <v>Ku-Ring-Gai Council</v>
          </cell>
          <cell r="M40">
            <v>1</v>
          </cell>
          <cell r="N40"/>
          <cell r="O40">
            <v>3</v>
          </cell>
          <cell r="P40" t="str">
            <v>Council</v>
          </cell>
          <cell r="Q40" t="str">
            <v>Top51</v>
          </cell>
          <cell r="R40"/>
          <cell r="S40" t="str">
            <v>St Ives Showground Pavilion Amenities Upgrade</v>
          </cell>
          <cell r="T40"/>
          <cell r="U40" t="str">
            <v>Upgrade of male and female amenities buildings within the events area of St Ives Showground including the demolition of existing structures and inaccessible pathways, installation of new DDA and BCA compliant amenity buildings, installation of DDA compliant connecting pathways and modification to existing accessible car space to achieve DDA compliance.</v>
          </cell>
          <cell r="V40">
            <v>1167670</v>
          </cell>
          <cell r="W40">
            <v>1000000</v>
          </cell>
          <cell r="X40">
            <v>1000000</v>
          </cell>
          <cell r="Y40">
            <v>15428096.800000001</v>
          </cell>
          <cell r="Z40" t="str">
            <v>&gt; $11.5m</v>
          </cell>
          <cell r="AA40">
            <v>53</v>
          </cell>
          <cell r="AB40" t="str">
            <v>Yes, full funding</v>
          </cell>
          <cell r="AC40" t="str">
            <v>The upgrade will improve the usability and accessibility of amenities to a wider range of users. This is in line with PoM and reserve purpose. 
‍
A concern relates to the cost of the project which appears to be excessive. Contractor quotes not provided. Reviewed CW/PL/GC</v>
          </cell>
          <cell r="AD40"/>
          <cell r="AE40" t="str">
            <v>No</v>
          </cell>
          <cell r="AG40">
            <v>600000</v>
          </cell>
          <cell r="AH40" t="str">
            <v xml:space="preserve">St Ives Showground has vehicle counters installed at the entrance to the park – the total count for 2023/24 was 179,445 however the tracker was unoperational for 3months. The 2022/23 count was 248,400.  Based on this, we estimate visitation as 20,000 vehicles per month with average of 2.5 guests per car. 
</v>
          </cell>
          <cell r="AI40" t="str">
            <v>Yes</v>
          </cell>
          <cell r="AJ40"/>
          <cell r="AK40" t="str">
            <v>Visitation has appropriate justification</v>
          </cell>
          <cell r="AL40">
            <v>30</v>
          </cell>
          <cell r="AM40">
            <v>30</v>
          </cell>
          <cell r="AN40">
            <v>3</v>
          </cell>
          <cell r="AO40">
            <v>3</v>
          </cell>
          <cell r="AP40">
            <v>3</v>
          </cell>
          <cell r="AQ40">
            <v>3</v>
          </cell>
          <cell r="AR40">
            <v>0</v>
          </cell>
          <cell r="AS40">
            <v>0</v>
          </cell>
          <cell r="AT40">
            <v>0</v>
          </cell>
          <cell r="AU40">
            <v>0</v>
          </cell>
          <cell r="AV40">
            <v>0</v>
          </cell>
          <cell r="AW40">
            <v>0</v>
          </cell>
          <cell r="AX40">
            <v>3</v>
          </cell>
          <cell r="AY40">
            <v>0</v>
          </cell>
          <cell r="AZ40">
            <v>15</v>
          </cell>
          <cell r="BA40">
            <v>1</v>
          </cell>
          <cell r="BB40">
            <v>5</v>
          </cell>
          <cell r="BC40">
            <v>1</v>
          </cell>
          <cell r="BD40">
            <v>1</v>
          </cell>
          <cell r="BE40">
            <v>8</v>
          </cell>
          <cell r="BF40" t="str">
            <v>Y</v>
          </cell>
          <cell r="BG40">
            <v>167670</v>
          </cell>
          <cell r="BH40"/>
          <cell r="BI40" t="str">
            <v>No</v>
          </cell>
          <cell r="BJ40"/>
          <cell r="BK40" t="str">
            <v>KU-RING-GAI</v>
          </cell>
          <cell r="BL40" t="str">
            <v>DAVIDSON</v>
          </cell>
          <cell r="BM40" t="str">
            <v>ST Ives Showground</v>
          </cell>
          <cell r="BN40" t="str">
            <v>R500103</v>
          </cell>
          <cell r="BO40" t="str">
            <v>20.12.24 - Email sent requesting authorisation to apply - SG
‍
24.12.24 - REC authorisation to apply - PC</v>
          </cell>
          <cell r="BP40"/>
          <cell r="BQ40"/>
          <cell r="BR40" t="str">
            <v>Community impact reassessed by CRIFAC</v>
          </cell>
          <cell r="BS40"/>
          <cell r="BT40"/>
          <cell r="BU40"/>
          <cell r="BV40" t="str">
            <v>Yes</v>
          </cell>
          <cell r="BW40"/>
        </row>
        <row r="41">
          <cell r="B41" t="str">
            <v>240305G</v>
          </cell>
          <cell r="C41" t="str">
            <v>24/15552</v>
          </cell>
          <cell r="D41" t="str">
            <v>Yes</v>
          </cell>
          <cell r="E41" t="str">
            <v>Local Parks and Reserves</v>
          </cell>
          <cell r="F41" t="str">
            <v>Lower Priority - Recommended Project</v>
          </cell>
          <cell r="G41" t="str">
            <v>Assessment task complete</v>
          </cell>
          <cell r="H41" t="str">
            <v>No</v>
          </cell>
          <cell r="I41" t="str">
            <v>FAR WEST</v>
          </cell>
          <cell r="J41" t="str">
            <v>WESTERN DIVISION</v>
          </cell>
          <cell r="K41" t="str">
            <v>Burren Junction Sports Oval - R44101</v>
          </cell>
          <cell r="L41" t="str">
            <v>Walgett Shire Council</v>
          </cell>
          <cell r="M41">
            <v>3</v>
          </cell>
          <cell r="N41">
            <v>3</v>
          </cell>
          <cell r="O41"/>
          <cell r="P41" t="str">
            <v>Council</v>
          </cell>
          <cell r="Q41" t="str">
            <v xml:space="preserve">SPF </v>
          </cell>
          <cell r="R41"/>
          <cell r="S41" t="str">
            <v>Burren Junction Master Plan for the Sporting Precinct</v>
          </cell>
          <cell r="T41"/>
          <cell r="U41" t="str">
            <v>The Burren Junction Master Plan for the Sporting Precinct aims to enhance local sports infrastructure, ensuring accessibility, sustainability, and community engagement. It will upgrade fields, amenities, and facilities while incorporating multi-purpose spaces for events. The plan will foster a vibrant, inclusive environment, supporting both local participation and regional competitions.</v>
          </cell>
          <cell r="V41">
            <v>110000</v>
          </cell>
          <cell r="W41">
            <v>110000</v>
          </cell>
          <cell r="X41">
            <v>110000</v>
          </cell>
          <cell r="Y41">
            <v>15538096.800000001</v>
          </cell>
          <cell r="Z41" t="str">
            <v>&gt; $11.5m</v>
          </cell>
          <cell r="AA41">
            <v>53</v>
          </cell>
          <cell r="AB41" t="str">
            <v>Yes, full funding</v>
          </cell>
          <cell r="AC41" t="str">
            <v>RECOMMENDED - FULL FUNDING
‍
Assessed by Far West Area Team (Gaylene Barker, Deena Robinson, Amy Smith and Rachel Wrigley) on 12/02/2025. 
‍
Recommended for funding as the project will develop a master plan to enhance local sports infrastructure, ensuring accessibility, sustainability, and community engagement. It will upgrade fields, amenities, and facilities while incorporating multi-purpose spaces for events. The plan will foster a vibrant, inclusive environment, supporting both local participation and regional competitions.
‍
No concerns noted.</v>
          </cell>
          <cell r="AD41"/>
          <cell r="AE41" t="str">
            <v>No</v>
          </cell>
          <cell r="AG41">
            <v>32725</v>
          </cell>
          <cell r="AH41" t="str">
            <v xml:space="preserve">going of previous years 
Local sporting clubs (e.g., Burren Junction Football and Netball Clubs) use the precinct for training and matches, potentially 2-3 times a week - Over 50 weeks of use per year (excluding holidays) 
he precinct will host regional sporting events (e.g., tournaments, carnivals) 4-6 times a year, with average attendances of 200-500 people per event 
The precinct will be used for community events (e.g., markets, outdoor concerts, and festivals) 6-8 times per year, with an estimated attendance of 500-1,000 people per event 
The upgraded precinct, with better amenities and open spaces, will attract casual visitors for walking, picnics, and recreational activities. If the facility is visited by an average of 50 people per day on weekends (2,600 visits annually), this will contribute to the total visitation. 
ssuming that the school uses the precinct 2-3 times per week for physical education classes, sports days, or competitions, with an average of 50 students per visit, this results in approximately 100 students per week. If 4-6 inter-school events are held annually, with an average attendance of 175 students per event, this will contribute an additional 700-1,000 visits annually (5 x 175 = 875). 
</v>
          </cell>
          <cell r="AI41" t="str">
            <v>Yes</v>
          </cell>
          <cell r="AJ41"/>
          <cell r="AK41" t="str">
            <v>Visitation has appropriate justification</v>
          </cell>
          <cell r="AL41">
            <v>10</v>
          </cell>
          <cell r="AM41">
            <v>10</v>
          </cell>
          <cell r="AN41">
            <v>3</v>
          </cell>
          <cell r="AO41">
            <v>3</v>
          </cell>
          <cell r="AP41">
            <v>3</v>
          </cell>
          <cell r="AQ41">
            <v>3</v>
          </cell>
          <cell r="AR41">
            <v>3</v>
          </cell>
          <cell r="AS41">
            <v>3</v>
          </cell>
          <cell r="AT41">
            <v>3</v>
          </cell>
          <cell r="AU41">
            <v>3</v>
          </cell>
          <cell r="AV41">
            <v>3</v>
          </cell>
          <cell r="AW41">
            <v>0</v>
          </cell>
          <cell r="AX41">
            <v>3</v>
          </cell>
          <cell r="AY41">
            <v>2</v>
          </cell>
          <cell r="AZ41">
            <v>32</v>
          </cell>
          <cell r="BA41">
            <v>3</v>
          </cell>
          <cell r="BB41">
            <v>5</v>
          </cell>
          <cell r="BC41">
            <v>0</v>
          </cell>
          <cell r="BD41">
            <v>3</v>
          </cell>
          <cell r="BE41">
            <v>11</v>
          </cell>
          <cell r="BF41" t="str">
            <v>N</v>
          </cell>
          <cell r="BG41">
            <v>0</v>
          </cell>
          <cell r="BH41" t="str">
            <v>The Council will provide several in-kind contributions to the project, including project management and coordination through staff time, estimated at approximately 100 hours across the project's duration. The Council will also facilitate community engagement, organising public meetings and outreach efforts, and contributing around 50 hours of staff time. Advocacy and promotion efforts will be supported through existing relationships with community groups and media, adding an estimated 40 hours of staff time. Additionally, the Council will provide land access for the project at no cost, alongside local expertise from urban planners, engineers, and environmental specialists, contributing approximately 80 hours of professional input. Finally, ongoing operational support will be provided by the Council for the maintenance and sustainability of the upgraded precinct. These in-kind contributions will significantly reduce the project's financial costs and ensure its successful and sustainable delivery.</v>
          </cell>
          <cell r="BI41" t="str">
            <v>No</v>
          </cell>
          <cell r="BJ41"/>
          <cell r="BK41" t="str">
            <v>WALGETT</v>
          </cell>
          <cell r="BL41" t="str">
            <v>BARWON</v>
          </cell>
          <cell r="BM41" t="str">
            <v>Burren Junction Sports Oval</v>
          </cell>
          <cell r="BN41" t="str">
            <v>R44101</v>
          </cell>
          <cell r="BO41" t="str">
            <v>20.12.24 - The costing for this project is based on estimates derived from previous masterplans and similar works undertaken in the region. While no formal quotes have been obtained at this stage, the figures provided are informed by historical data and comparable projects.</v>
          </cell>
          <cell r="BP41"/>
          <cell r="BQ41"/>
          <cell r="BR41" t="str">
            <v>Ability to fund from other sources reassessed and edited by CRIFAC</v>
          </cell>
          <cell r="BS41"/>
          <cell r="BT41" t="str">
            <v>Yes</v>
          </cell>
          <cell r="BU41"/>
          <cell r="BV41"/>
          <cell r="BW41"/>
        </row>
        <row r="42">
          <cell r="B42" t="str">
            <v>240032G</v>
          </cell>
          <cell r="C42" t="str">
            <v>24/15387</v>
          </cell>
          <cell r="D42" t="str">
            <v>Yes</v>
          </cell>
          <cell r="E42" t="str">
            <v>Local Parks and Reserves</v>
          </cell>
          <cell r="F42" t="str">
            <v>Lower Priority - Recommended Project</v>
          </cell>
          <cell r="G42" t="str">
            <v>Assessment task complete</v>
          </cell>
          <cell r="H42" t="str">
            <v>No</v>
          </cell>
          <cell r="I42" t="str">
            <v>NORTH COAST</v>
          </cell>
          <cell r="J42" t="str">
            <v>GRAFTON</v>
          </cell>
          <cell r="K42" t="str">
            <v>Glenreagh Recreation Ground - R81867</v>
          </cell>
          <cell r="L42" t="str">
            <v>Glenreagh Public Recreation Reserve Land Manager</v>
          </cell>
          <cell r="M42">
            <v>5</v>
          </cell>
          <cell r="N42">
            <v>5</v>
          </cell>
          <cell r="O42" t="str">
            <v>NA</v>
          </cell>
          <cell r="P42" t="str">
            <v>SLM</v>
          </cell>
          <cell r="Q42" t="str">
            <v>Top51</v>
          </cell>
          <cell r="R42"/>
          <cell r="S42" t="str">
            <v>Electricty Upgrade with added Power Outlets</v>
          </cell>
          <cell r="T42"/>
          <cell r="U42" t="str">
            <v>Electricity Upgrade and added power outlets, with four outlets for disability access close to disability amenities. This will benefit our many user groups that require power for camping and events held on the reserve throughout the year, adding additional four power outlet to benefit people with disabilities.</v>
          </cell>
          <cell r="V42">
            <v>355850</v>
          </cell>
          <cell r="W42">
            <v>355850</v>
          </cell>
          <cell r="X42">
            <v>355850</v>
          </cell>
          <cell r="Y42">
            <v>15893946.800000001</v>
          </cell>
          <cell r="Z42" t="str">
            <v>&gt; $11.5m</v>
          </cell>
          <cell r="AA42">
            <v>52</v>
          </cell>
          <cell r="AB42" t="str">
            <v>Yes, full funding</v>
          </cell>
          <cell r="AC42" t="str">
            <v>Project required to meet electrical and accessibility (disability) legislative requirements. The Reserve is used by multiple user groups and has an approved primitive campground. Upgrade to the electrical facilities will have significant impact on the continued use and occupation of the Reserve and the facility is readily accessible including those with disabilities. The SLM has a good track record of receiving funding and delivering projects. LAMNC Team does not have any concerns with funding this project.</v>
          </cell>
          <cell r="AD42"/>
          <cell r="AE42" t="str">
            <v>No</v>
          </cell>
          <cell r="AG42">
            <v>52659</v>
          </cell>
          <cell r="AH42" t="str">
            <v xml:space="preserve">Numbers confirmed by Festival committee 
Numbers confirmed By Recreation Board 
Numbers confirmed by Recreation management 
Numbers confirmed by event organiser Numbers confirmed by organizer 
Numbers Confirmed by organiser 
Numbers confirmed by organiser 
Numbers confirmed by organiser 
Numbers confirmed by organiser 
Numbers confirmed by organise 
Numbers confirmed by organiser 
</v>
          </cell>
          <cell r="AI42" t="str">
            <v>Yes</v>
          </cell>
          <cell r="AJ42"/>
          <cell r="AK42" t="str">
            <v>Visitation has appropriate justification</v>
          </cell>
          <cell r="AL42">
            <v>10</v>
          </cell>
          <cell r="AM42">
            <v>10</v>
          </cell>
          <cell r="AN42">
            <v>3</v>
          </cell>
          <cell r="AO42">
            <v>3</v>
          </cell>
          <cell r="AP42">
            <v>3</v>
          </cell>
          <cell r="AQ42">
            <v>3</v>
          </cell>
          <cell r="AR42">
            <v>0</v>
          </cell>
          <cell r="AS42">
            <v>4</v>
          </cell>
          <cell r="AT42">
            <v>3</v>
          </cell>
          <cell r="AU42">
            <v>0</v>
          </cell>
          <cell r="AV42">
            <v>0</v>
          </cell>
          <cell r="AW42">
            <v>3</v>
          </cell>
          <cell r="AX42">
            <v>3</v>
          </cell>
          <cell r="AY42">
            <v>4</v>
          </cell>
          <cell r="AZ42">
            <v>29</v>
          </cell>
          <cell r="BA42">
            <v>5</v>
          </cell>
          <cell r="BB42">
            <v>3</v>
          </cell>
          <cell r="BC42">
            <v>0</v>
          </cell>
          <cell r="BD42">
            <v>5</v>
          </cell>
          <cell r="BE42">
            <v>13</v>
          </cell>
          <cell r="BF42" t="str">
            <v>N</v>
          </cell>
          <cell r="BG42">
            <v>0</v>
          </cell>
          <cell r="BH42" t="str">
            <v>We will offer any in kind contributions necessary to ensure that a smooth and efficient scope of works is achieved .</v>
          </cell>
          <cell r="BI42" t="str">
            <v>No</v>
          </cell>
          <cell r="BJ42"/>
          <cell r="BK42" t="str">
            <v>CLARENCE VALLEY</v>
          </cell>
          <cell r="BL42" t="str">
            <v>CLARENCE</v>
          </cell>
          <cell r="BM42" t="str">
            <v>Glenreagh Recreation Ground</v>
          </cell>
          <cell r="BN42" t="str">
            <v>R81867</v>
          </cell>
          <cell r="BO42"/>
          <cell r="BP42"/>
          <cell r="BQ42"/>
          <cell r="BR42" t="str">
            <v>Ability to fund from other sources reassessed and edited by CRIFAC</v>
          </cell>
          <cell r="BS42"/>
          <cell r="BT42" t="str">
            <v>Yes</v>
          </cell>
          <cell r="BU42"/>
          <cell r="BV42"/>
          <cell r="BW42"/>
        </row>
        <row r="43">
          <cell r="B43" t="str">
            <v>240036G</v>
          </cell>
          <cell r="C43" t="str">
            <v>24/15389</v>
          </cell>
          <cell r="D43" t="str">
            <v>Yes</v>
          </cell>
          <cell r="E43" t="str">
            <v>Local Parks and Reserves</v>
          </cell>
          <cell r="F43" t="str">
            <v>Lower Priority - Recommended Project</v>
          </cell>
          <cell r="G43" t="str">
            <v>Assessment task complete</v>
          </cell>
          <cell r="H43" t="str">
            <v>No</v>
          </cell>
          <cell r="I43" t="str">
            <v>METROPOLITAN SYDNEY</v>
          </cell>
          <cell r="J43" t="str">
            <v>METROPOLITAN SYDNEY</v>
          </cell>
          <cell r="K43" t="str">
            <v>CRAIK PARK - R73165</v>
          </cell>
          <cell r="L43" t="str">
            <v>Liverpool City Council</v>
          </cell>
          <cell r="M43">
            <v>1</v>
          </cell>
          <cell r="N43"/>
          <cell r="O43">
            <v>3</v>
          </cell>
          <cell r="P43" t="str">
            <v>Council</v>
          </cell>
          <cell r="Q43" t="str">
            <v>Top51</v>
          </cell>
          <cell r="R43"/>
          <cell r="S43" t="str">
            <v>Craik Park - Stage 1 – Site preparation and removal of contaminated earth to enable construction of children’s playground, amenities building and carpark</v>
          </cell>
          <cell r="T43"/>
          <cell r="U43" t="str">
            <v>Craik Park is an important, heavily utilised recreational space within the fast-growing suburb of Austral. A masterplan based on extensive community consultation is being finalised, with Stage 1 including a children’s playground, amenities building and carpark. This work will be enabled through removing part of a large, contaminated earth bund.</v>
          </cell>
          <cell r="V43">
            <v>1256921</v>
          </cell>
          <cell r="W43">
            <v>816921</v>
          </cell>
          <cell r="X43">
            <v>653537</v>
          </cell>
          <cell r="Y43">
            <v>16547483.800000001</v>
          </cell>
          <cell r="Z43" t="str">
            <v>&gt; $11.5m</v>
          </cell>
          <cell r="AA43">
            <v>52</v>
          </cell>
          <cell r="AB43" t="str">
            <v>Yes, partial funding</v>
          </cell>
          <cell r="AC43" t="str">
            <v>Cost estimate includes 20% contingency - which may not be used/required if cost estimate is accurate. The recommended amount is the total amount requested minus 20%.
‍
While the proposed work to remove contamination will improve the reserve, and enable future development of recreational infrastructure (including a children’s playground, carpark and amenities building). - this project itself does not include construction of such infrastructure and has been scored on the contamination remediation aspect only. CW/PL/GC reviewed</v>
          </cell>
          <cell r="AD43"/>
          <cell r="AE43" t="str">
            <v>Yes</v>
          </cell>
          <cell r="AF43" t="str">
            <v>18151 - Incomplete
‍
42491 - Part Incomplete, Part Refused, Part Withdrawn</v>
          </cell>
          <cell r="AG43">
            <v>210904</v>
          </cell>
          <cell r="AH43" t="str">
            <v xml:space="preserve">Austral City Bears: 150 registered players x 1.5 (parents/guardians who attend the field) = 225 1.5 is based off an estimate of how many would bring parents/spectators 225 x 4 days per week = 900 900 x 26 weeks = 23,400 Home rounds are usually once a fortnight. These numbers are expected to be double on those particular weekends  Total Usage per year: 23,400 
Western Blues Little Athletics: 260 registered athletes x 1.8 (parents/guardians who attend the field) = 468 1.8 is based off an estimate of how many would bring parents/spectators 468 x 3 days per week = 1404 1404 x 26 weeks = 36,504 Total Usage per year: 36,504 
Fellowship of Christ: 50 registered participants overall 50 x 26 weeks = 1,300 Total Usage per year: 1,300 
Tennis Court:  Average of 6 people per booking x 4 days per week = 24 24 x 48 weeks of the year = 1,200 
School Usage:  2 schools use the field regularly  About 150 students and staff per school 150 x 2 days per week = 300 300 x 40 weeks per year =  12,000 
Estimated Average Visits - Daily (2024) = 375 Estimated Average Visits – Weekly (2024) = 2,625 Estimated Average Visits – Yearly (2024) = 136,500 
</v>
          </cell>
          <cell r="AI43" t="str">
            <v>Yes</v>
          </cell>
          <cell r="AJ43"/>
          <cell r="AK43" t="str">
            <v>Visitation has appropriate justification</v>
          </cell>
          <cell r="AL43">
            <v>20</v>
          </cell>
          <cell r="AM43">
            <v>20</v>
          </cell>
          <cell r="AN43">
            <v>3</v>
          </cell>
          <cell r="AO43">
            <v>3</v>
          </cell>
          <cell r="AP43">
            <v>3</v>
          </cell>
          <cell r="AQ43">
            <v>0</v>
          </cell>
          <cell r="AR43">
            <v>0</v>
          </cell>
          <cell r="AS43">
            <v>3</v>
          </cell>
          <cell r="AT43">
            <v>0</v>
          </cell>
          <cell r="AU43">
            <v>0</v>
          </cell>
          <cell r="AV43">
            <v>0</v>
          </cell>
          <cell r="AW43">
            <v>0</v>
          </cell>
          <cell r="AX43">
            <v>3</v>
          </cell>
          <cell r="AY43">
            <v>3</v>
          </cell>
          <cell r="AZ43">
            <v>18</v>
          </cell>
          <cell r="BA43">
            <v>3</v>
          </cell>
          <cell r="BB43">
            <v>5</v>
          </cell>
          <cell r="BC43">
            <v>5</v>
          </cell>
          <cell r="BD43">
            <v>1</v>
          </cell>
          <cell r="BE43">
            <v>14</v>
          </cell>
          <cell r="BF43" t="str">
            <v>Y</v>
          </cell>
          <cell r="BG43">
            <v>440000</v>
          </cell>
          <cell r="BH43" t="str">
            <v>Staff time as outlined above.</v>
          </cell>
          <cell r="BI43" t="str">
            <v>No</v>
          </cell>
          <cell r="BJ43"/>
          <cell r="BK43" t="str">
            <v>LIVERPOOL</v>
          </cell>
          <cell r="BL43" t="str">
            <v>LEPPINGTON</v>
          </cell>
          <cell r="BM43" t="str">
            <v>CRAIK PARK</v>
          </cell>
          <cell r="BN43" t="str">
            <v>R73165</v>
          </cell>
          <cell r="BO43"/>
          <cell r="BP43"/>
          <cell r="BQ43"/>
          <cell r="BR43"/>
          <cell r="BS43"/>
          <cell r="BT43"/>
          <cell r="BU43"/>
          <cell r="BV43"/>
          <cell r="BW43"/>
        </row>
        <row r="44">
          <cell r="B44" t="str">
            <v>240063G</v>
          </cell>
          <cell r="C44" t="str">
            <v>24/15408</v>
          </cell>
          <cell r="D44" t="str">
            <v>Yes</v>
          </cell>
          <cell r="E44" t="str">
            <v>Local Parks and Reserves</v>
          </cell>
          <cell r="F44" t="str">
            <v>Lower Priority - Recommended Project</v>
          </cell>
          <cell r="G44" t="str">
            <v>Assessment task complete</v>
          </cell>
          <cell r="H44" t="str">
            <v>No</v>
          </cell>
          <cell r="I44" t="str">
            <v>HUNTER</v>
          </cell>
          <cell r="J44" t="str">
            <v>MAITLAND</v>
          </cell>
          <cell r="K44" t="str">
            <v>Maitland Gaol - R20743</v>
          </cell>
          <cell r="L44" t="str">
            <v>Maitland City Council</v>
          </cell>
          <cell r="M44">
            <v>3</v>
          </cell>
          <cell r="N44">
            <v>3</v>
          </cell>
          <cell r="O44">
            <v>5</v>
          </cell>
          <cell r="P44" t="str">
            <v>Council</v>
          </cell>
          <cell r="Q44" t="str">
            <v>Top51</v>
          </cell>
          <cell r="R44"/>
          <cell r="S44" t="str">
            <v>Maitland Gaol Compliance Upgrades</v>
          </cell>
          <cell r="T44"/>
          <cell r="U44" t="str">
            <v>In March 2024 Maitland Gaol was closed due to significant electrical and lifeline safety non-compliances. This project will include the development of documentation for Development Application submission and tender to rectify non-compliances, site fire hydrant system upgrade, and electrical upgrades to help return safe access for staff and the community.</v>
          </cell>
          <cell r="V44">
            <v>1249532</v>
          </cell>
          <cell r="W44">
            <v>999532</v>
          </cell>
          <cell r="X44">
            <v>999532</v>
          </cell>
          <cell r="Y44">
            <v>17547015.800000001</v>
          </cell>
          <cell r="Z44" t="str">
            <v>&gt; $11.5m</v>
          </cell>
          <cell r="AA44">
            <v>52</v>
          </cell>
          <cell r="AB44" t="str">
            <v>Yes, full funding</v>
          </cell>
          <cell r="AC44" t="str">
            <v>Maitland Gaol was previously a state asset that was placed under Council management without a full understanding of the issues and the substantial costs of managing and repurposing the facility. Council has made substantial efforts to document and address these issues, though the present safety issues have left the facility closed for almost 12 months. The longer the facility is left closed, there will be a lesser chance of Council being in a position to reopen/repurpose the facility, and a likely push to return the facility to state govt, with associated reputational risks. The proposed works in this application are a vital component to reopening the site and will enable works under ancillary successful funding grants of around $10M to proceed which will increase revenue generation and visitation. Without funding the vital work proposed under this bid, the existing funding grants will also be at significant risk as will be the future use and management of the site.</v>
          </cell>
          <cell r="AD44"/>
          <cell r="AE44" t="str">
            <v>Yes</v>
          </cell>
          <cell r="AF44" t="str">
            <v>Claim 6716 - Council meeting with LALC regularly for this site</v>
          </cell>
          <cell r="AG44">
            <v>31449</v>
          </cell>
          <cell r="AH44" t="str">
            <v xml:space="preserve">Statistics are collected and reported from Roller Ticketing Software 
Statistics are collected and reported from Roller Ticketing Software 
Statistics are collected and reported from Roller Ticketing Software 
Statistics are collected and reported from Roller Ticketing Software 
</v>
          </cell>
          <cell r="AI44" t="str">
            <v>Yes</v>
          </cell>
          <cell r="AJ44"/>
          <cell r="AK44" t="str">
            <v>Visitation has appropriate justification</v>
          </cell>
          <cell r="AL44">
            <v>10</v>
          </cell>
          <cell r="AM44">
            <v>10</v>
          </cell>
          <cell r="AN44">
            <v>3</v>
          </cell>
          <cell r="AO44">
            <v>3</v>
          </cell>
          <cell r="AP44">
            <v>3</v>
          </cell>
          <cell r="AQ44">
            <v>0</v>
          </cell>
          <cell r="AR44">
            <v>0</v>
          </cell>
          <cell r="AS44">
            <v>4</v>
          </cell>
          <cell r="AT44">
            <v>0</v>
          </cell>
          <cell r="AU44">
            <v>3</v>
          </cell>
          <cell r="AV44">
            <v>3</v>
          </cell>
          <cell r="AW44">
            <v>3</v>
          </cell>
          <cell r="AX44">
            <v>3</v>
          </cell>
          <cell r="AY44">
            <v>5</v>
          </cell>
          <cell r="AZ44">
            <v>30</v>
          </cell>
          <cell r="BA44">
            <v>3</v>
          </cell>
          <cell r="BB44">
            <v>5</v>
          </cell>
          <cell r="BC44">
            <v>1</v>
          </cell>
          <cell r="BD44">
            <v>3</v>
          </cell>
          <cell r="BE44">
            <v>12</v>
          </cell>
          <cell r="BF44" t="str">
            <v>Y</v>
          </cell>
          <cell r="BG44">
            <v>250000</v>
          </cell>
          <cell r="BH44"/>
          <cell r="BI44" t="str">
            <v>No</v>
          </cell>
          <cell r="BJ44"/>
          <cell r="BK44" t="str">
            <v>MAITLAND</v>
          </cell>
          <cell r="BL44" t="str">
            <v>MAITLAND</v>
          </cell>
          <cell r="BM44" t="str">
            <v>Maitland Gaol</v>
          </cell>
          <cell r="BN44" t="str">
            <v>R20743</v>
          </cell>
          <cell r="BO44"/>
          <cell r="BP44"/>
          <cell r="BQ44"/>
          <cell r="BR44" t="str">
            <v>Ability to fund from other sources reassessed and edited by CRIFAC</v>
          </cell>
          <cell r="BS44"/>
          <cell r="BT44" t="str">
            <v>Yes</v>
          </cell>
          <cell r="BU44"/>
          <cell r="BV44"/>
          <cell r="BW44"/>
        </row>
        <row r="45">
          <cell r="B45" t="str">
            <v>240134G</v>
          </cell>
          <cell r="C45" t="str">
            <v>24/15450</v>
          </cell>
          <cell r="D45" t="str">
            <v>Yes</v>
          </cell>
          <cell r="E45" t="str">
            <v>Local Parks and Reserves</v>
          </cell>
          <cell r="F45" t="str">
            <v>Lower Priority - Recommended Project</v>
          </cell>
          <cell r="G45" t="str">
            <v>Assessment task complete</v>
          </cell>
          <cell r="H45" t="str">
            <v>No</v>
          </cell>
          <cell r="I45" t="str">
            <v>NORTH WEST</v>
          </cell>
          <cell r="J45" t="str">
            <v>TAMWORTH</v>
          </cell>
          <cell r="K45" t="str">
            <v>Oxley Park - R6742</v>
          </cell>
          <cell r="L45" t="str">
            <v>Tamworth Regional Council</v>
          </cell>
          <cell r="M45">
            <v>3</v>
          </cell>
          <cell r="N45">
            <v>3</v>
          </cell>
          <cell r="O45">
            <v>4</v>
          </cell>
          <cell r="P45" t="str">
            <v>Council</v>
          </cell>
          <cell r="Q45" t="str">
            <v xml:space="preserve">SPF </v>
          </cell>
          <cell r="R45"/>
          <cell r="S45" t="str">
            <v>Tamworth Marsupial Park Solar Power and Aerated Wastewater Treatment System Installation</v>
          </cell>
          <cell r="T45"/>
          <cell r="U45" t="str">
            <v>The Tamworth Marsupial Park Solar Power and Aerated Wastewater Treatment System will improve the facility by providing environmentally friendly electricity and wastewater management. Expected outcomes are continued licensed animal exhibition, sustainable power, and onsite veterinary services. Visitors will benefit with an enhanced visitor experience from sustained and quality animal exhibits.</v>
          </cell>
          <cell r="V45">
            <v>126061</v>
          </cell>
          <cell r="W45">
            <v>115142</v>
          </cell>
          <cell r="X45">
            <v>102390</v>
          </cell>
          <cell r="Y45">
            <v>17649405.800000001</v>
          </cell>
          <cell r="Z45" t="str">
            <v>&gt; $11.5m</v>
          </cell>
          <cell r="AA45">
            <v>52</v>
          </cell>
          <cell r="AB45" t="str">
            <v>Yes, partial funding</v>
          </cell>
          <cell r="AC45" t="str">
            <v>Recommended funding of solar installation and aerated wastewater system components plus a 10% contingency
‍
Quotes provided by Council relating to Project Management, Plant Hire and Labour Costs have been removed from the recommended funding amount and Contingency has been reduced from 15% to 10%.
‍
This project will provide sustainability, particularly during future droughts and will ensure that the park remains a viable and attractive regionally significant attraction.  Savings made by Council through the installation of solar panels and the AWS will be invested back into the reserve to further improve the facilities and enhance and secure existing exhibits.  There will also be a higher level of confidence with DPI licensing compliance for live animal exhibits with improved hygiene and quarantine facilities.</v>
          </cell>
          <cell r="AD45"/>
          <cell r="AE45" t="str">
            <v>No</v>
          </cell>
          <cell r="AG45">
            <v>115292</v>
          </cell>
          <cell r="AH45" t="str">
            <v xml:space="preserve">Monday to Friday: Traffic study identified 625 vehicles movements, therefore 312 vehicles.  312 X 52 = 16,224 vehicles annually.  Estimated 3 persons per vehicle, 16,224 X 3 = 48,672 weekday visitors. 
Saturday &amp; Sunday: Traffic study identified: 540 vehicles movements, therefore 270 vehicles.   270 X 52 = 14,040 vehicles annually.  Estimated 3 persons per vehicle, 14,040 X 3 = 42,120 weekend visitors. 
Council’s booking data details on average 2.5 school visits per school week (40 p/a). Each school visit averages 65 students and staff. 2.5 X 65 X 40 = 6,500 
The Tamworth population increases by 100% over this 10 day period, 50,000. It is anticipated a minimum of 30% of these tourists visit the Marsupial Park during the festival.  50,000 X 30% = 15,000. 
The Victoria Park open day attracts approximately 6,000 people to the park on this particular day. It is estimated at least 50%, 3,000 of these, specifically attend the Marsupial Park. 
</v>
          </cell>
          <cell r="AI45" t="str">
            <v>Yes</v>
          </cell>
          <cell r="AJ45"/>
          <cell r="AK45" t="str">
            <v>Visitation has appropriate justification</v>
          </cell>
          <cell r="AL45">
            <v>15</v>
          </cell>
          <cell r="AM45">
            <v>15</v>
          </cell>
          <cell r="AN45">
            <v>3</v>
          </cell>
          <cell r="AO45">
            <v>0</v>
          </cell>
          <cell r="AP45">
            <v>3</v>
          </cell>
          <cell r="AQ45">
            <v>0</v>
          </cell>
          <cell r="AR45">
            <v>0</v>
          </cell>
          <cell r="AS45">
            <v>3</v>
          </cell>
          <cell r="AT45">
            <v>3</v>
          </cell>
          <cell r="AU45">
            <v>0</v>
          </cell>
          <cell r="AV45">
            <v>3</v>
          </cell>
          <cell r="AW45">
            <v>3</v>
          </cell>
          <cell r="AX45">
            <v>3</v>
          </cell>
          <cell r="AY45">
            <v>3</v>
          </cell>
          <cell r="AZ45">
            <v>24</v>
          </cell>
          <cell r="BA45">
            <v>5</v>
          </cell>
          <cell r="BB45">
            <v>5</v>
          </cell>
          <cell r="BC45">
            <v>0</v>
          </cell>
          <cell r="BD45">
            <v>3</v>
          </cell>
          <cell r="BE45">
            <v>13</v>
          </cell>
          <cell r="BF45" t="str">
            <v>Y</v>
          </cell>
          <cell r="BG45">
            <v>10919</v>
          </cell>
          <cell r="BH45"/>
          <cell r="BI45" t="str">
            <v>No</v>
          </cell>
          <cell r="BJ45"/>
          <cell r="BK45" t="str">
            <v>TAMWORTH REGIONAL</v>
          </cell>
          <cell r="BL45" t="str">
            <v>TAMWORTH</v>
          </cell>
          <cell r="BM45" t="str">
            <v>Oxley Park</v>
          </cell>
          <cell r="BN45" t="str">
            <v>R6742</v>
          </cell>
          <cell r="BO45" t="str">
            <v>11.12.24 - SENT request for signed authority to apply form. PC
‍
13.12.24 - Received Signed authority to apply. PC</v>
          </cell>
          <cell r="BP45"/>
          <cell r="BQ45"/>
          <cell r="BR45" t="str">
            <v>Ability to fund from other sources reassessed and edited by CRIFAC</v>
          </cell>
          <cell r="BS45"/>
          <cell r="BT45" t="str">
            <v>Yes</v>
          </cell>
          <cell r="BU45"/>
          <cell r="BV45"/>
          <cell r="BW45"/>
        </row>
        <row r="46">
          <cell r="B46" t="str">
            <v>240062G</v>
          </cell>
          <cell r="C46" t="str">
            <v>24/15407</v>
          </cell>
          <cell r="D46" t="str">
            <v>Yes</v>
          </cell>
          <cell r="E46" t="str">
            <v>Local Parks and Reserves</v>
          </cell>
          <cell r="F46" t="str">
            <v>Funded through CLPSP</v>
          </cell>
          <cell r="G46" t="str">
            <v>Assessment task complete</v>
          </cell>
          <cell r="H46" t="str">
            <v>No</v>
          </cell>
          <cell r="I46" t="str">
            <v>METROPOLITAN SYDNEY</v>
          </cell>
          <cell r="J46" t="str">
            <v>METROPOLITAN SYDNEY</v>
          </cell>
          <cell r="K46" t="str">
            <v>Hungry Point Reserve Cronulla - R35204</v>
          </cell>
          <cell r="L46" t="str">
            <v>MRNSW and Sutherland Shire Council</v>
          </cell>
          <cell r="M46">
            <v>3</v>
          </cell>
          <cell r="N46"/>
          <cell r="O46">
            <v>3</v>
          </cell>
          <cell r="P46" t="str">
            <v>SLM</v>
          </cell>
          <cell r="Q46" t="str">
            <v>Top51</v>
          </cell>
          <cell r="R46"/>
          <cell r="S46" t="str">
            <v>Hungry Point Revitalisation - Upgrade of building 16 to support Marine Rescue NSW, emergency services and the community.</v>
          </cell>
          <cell r="T46"/>
          <cell r="U46" t="str">
            <v>The project, located at Hungry Point, Cronulla, involves refurbishing Building 16; a large building unusable due to severe rain damage. Once refurbished the building will serve as an Emergency Services Centre for Marine Rescue staff and Volunteers. Works include replacing the roof, walls and ceilings, painting, flooring, kitchen, &amp; bathrooms.</v>
          </cell>
          <cell r="V46">
            <v>1196983</v>
          </cell>
          <cell r="W46">
            <v>983983</v>
          </cell>
          <cell r="X46">
            <v>983983</v>
          </cell>
          <cell r="Y46">
            <v>18633388.800000001</v>
          </cell>
          <cell r="Z46" t="str">
            <v>&gt; $11.5m</v>
          </cell>
          <cell r="AA46">
            <v>51</v>
          </cell>
          <cell r="AB46" t="str">
            <v>Yes, full funding</v>
          </cell>
          <cell r="AC46" t="str">
            <v>Building 16 is currently unoccupied and is subject to extensive water and mould damage. Proposed refurbishment works will revitalise the asset and increase useability by not only MRNSW but other entities including the NSW Police and Ambulance NSW. MRNSW has also advised that he building can be hired out to other community groups. 
‍
MRNSW advised that annual visitation to the reserve is approx. 202000, however this relates to the Hungry Point Reserve as a whole rather than the MRNSW assets,  which are not utilised directly by the public. 
‍
With the proposed Cliff-Top walk that is to terminate to the south point of the reserve this will likely increase visitation to the reserve, in the proposal it however the Building 16 itself will largely benefit MRNSW as an organisation rather than the general community. However, it should be noted that MRNSW operations do benefit water users and other emergency organisations.   A proposed cafe within Building 16 will add to the overall community benefit from both an operational and aesthetic level. The cafe is proposed to be staffed by local persons with a disability. This new amenity will likely attract additional reserve users.  
‍
The proposed cafe would likely be welcomed by the general community as this was a comment highlighted in the Cliff-top walk community consultation session. 
‍
Although the majority of the proposal will largely benefit MRNSW as an organisation, the inclusion of a cafe will be a welcomed inclusion to reserve, a benefit to other emergency services and an indirect benefit to the community as the revival of this building will allow for improved services by MRNSW as an emergency organisation that saves lives on the water. CW/PL review</v>
          </cell>
          <cell r="AD46"/>
          <cell r="AE46" t="str">
            <v>Yes</v>
          </cell>
          <cell r="AF46" t="str">
            <v>ALCs - 56626, 42494, 42455 &amp; 55983. Likely no impact by the ALCs lodged over the land as the proposal is for refurbishment of an existing building, as such not envisaged that additional irreversible physical impacts will occur on the land.</v>
          </cell>
          <cell r="AG46">
            <v>202000</v>
          </cell>
          <cell r="AH46" t="str">
            <v xml:space="preserve">Staff daily operations, Marine rescue Botany Port Hacking Volunteer, state wide training programs 
Recreational users of the open parkland (families &amp; individuals), fisherpersons, and various persons accessing a number of small beaches and coves for swimming, kayaking and SUP 
Visitors to the area from Sydney metro, NSW, Australia and international 
Currently use existing mooring and will use the refurbished building for training and meetings 
Hire of building for meetings and conferences 
Joint Training programs currently held at site will be expanded. 
</v>
          </cell>
          <cell r="AI46" t="str">
            <v>Yes</v>
          </cell>
          <cell r="AJ46" t="str">
            <v>Mgr review - It is unclear how the "local residents" and "tourists" visitation figures are obtained.. Adjusted visitation by (50%) = 101,000</v>
          </cell>
          <cell r="AK46" t="str">
            <v xml:space="preserve">Insufficient justification. 50% reduction applied. </v>
          </cell>
          <cell r="AL46">
            <v>15</v>
          </cell>
          <cell r="AM46">
            <v>20</v>
          </cell>
          <cell r="AN46">
            <v>3</v>
          </cell>
          <cell r="AO46">
            <v>0</v>
          </cell>
          <cell r="AP46">
            <v>3</v>
          </cell>
          <cell r="AQ46">
            <v>0</v>
          </cell>
          <cell r="AR46">
            <v>3</v>
          </cell>
          <cell r="AS46">
            <v>4</v>
          </cell>
          <cell r="AT46">
            <v>0</v>
          </cell>
          <cell r="AU46">
            <v>0</v>
          </cell>
          <cell r="AV46">
            <v>3</v>
          </cell>
          <cell r="AW46">
            <v>3</v>
          </cell>
          <cell r="AX46">
            <v>3</v>
          </cell>
          <cell r="AY46">
            <v>4</v>
          </cell>
          <cell r="AZ46">
            <v>26</v>
          </cell>
          <cell r="BA46">
            <v>3</v>
          </cell>
          <cell r="BB46">
            <v>3</v>
          </cell>
          <cell r="BC46">
            <v>1</v>
          </cell>
          <cell r="BD46">
            <v>3</v>
          </cell>
          <cell r="BE46">
            <v>10</v>
          </cell>
          <cell r="BF46" t="str">
            <v>Y</v>
          </cell>
          <cell r="BG46">
            <v>213000</v>
          </cell>
          <cell r="BH46" t="str">
            <v>Though these in-kind contributions, MRNSW demonstrates its commitment to the refurbishment of Building 16, ensuring that resources are optimised and community involvement is maximised. These contributions not only enhance the project’s viability but also strengthen the relationship between MRNSW and the Sutherland and wider community, ultimately leading to improved rescue capabilities and community engagement.</v>
          </cell>
          <cell r="BI46" t="str">
            <v>Yes</v>
          </cell>
          <cell r="BJ46" t="str">
            <v>Yes</v>
          </cell>
          <cell r="BK46" t="str">
            <v>SUTHERLAND SHIRE</v>
          </cell>
          <cell r="BL46" t="str">
            <v>CRONULLA</v>
          </cell>
          <cell r="BM46" t="str">
            <v>Hungry Point Reserve Cronulla</v>
          </cell>
          <cell r="BN46" t="str">
            <v>R35204</v>
          </cell>
          <cell r="BO46" t="str">
            <v>Sent Chris Wright from Metro an email to confirm Volunteer Marine Rescue NSW need authorisation to apply from Hungry Point Reserve Land Manager to apply (9.12.24).
‍
Chris confirmed 'The Hungry Point Reserve Land Manager was dissolved last week. CT must not be updated yet as MRNSW and Sutherland Shire Council were appointed CLM and end of June 2024.' PDF of email has been attached.</v>
          </cell>
          <cell r="BP46"/>
          <cell r="BQ46"/>
          <cell r="BR46" t="str">
            <v>Visitation review endorsed by CRIFAC</v>
          </cell>
          <cell r="BS46"/>
          <cell r="BT46"/>
          <cell r="BU46" t="str">
            <v>Yes</v>
          </cell>
          <cell r="BV46"/>
          <cell r="BW46"/>
        </row>
        <row r="47">
          <cell r="B47" t="str">
            <v>240091G</v>
          </cell>
          <cell r="C47" t="str">
            <v>24/15424</v>
          </cell>
          <cell r="D47" t="str">
            <v>Yes</v>
          </cell>
          <cell r="E47" t="str">
            <v>Local Parks and Reserves</v>
          </cell>
          <cell r="F47" t="str">
            <v>Lower Priority - Recommended Project</v>
          </cell>
          <cell r="G47" t="str">
            <v>Assessment task complete</v>
          </cell>
          <cell r="H47" t="str">
            <v>No</v>
          </cell>
          <cell r="I47" t="str">
            <v>NORTH WEST</v>
          </cell>
          <cell r="J47" t="str">
            <v>ORANGE</v>
          </cell>
          <cell r="K47" t="str">
            <v>OLYMPIC PARK - R46688</v>
          </cell>
          <cell r="L47" t="str">
            <v>Cowra Shire Council</v>
          </cell>
          <cell r="M47">
            <v>3</v>
          </cell>
          <cell r="N47">
            <v>3</v>
          </cell>
          <cell r="O47">
            <v>11</v>
          </cell>
          <cell r="P47" t="str">
            <v>Council</v>
          </cell>
          <cell r="Q47" t="str">
            <v>Top51</v>
          </cell>
          <cell r="R47"/>
          <cell r="S47" t="str">
            <v>Olympic Park Reserve 46888 - Demolish Lions Toilets - Replace with New Toilet Amenities containing Adult Change Room</v>
          </cell>
          <cell r="T47"/>
          <cell r="U47" t="str">
            <v>Demolition of the existing outdated and non-compliant toilet facilities will enable Council to install a safe &amp; hygienic amenity that will meet community and visitor expectations.  Including an Adult change room will allow individuals with high support needs, their families and carers to access public facilities in a dignified manner.</v>
          </cell>
          <cell r="V47">
            <v>465388</v>
          </cell>
          <cell r="W47">
            <v>449750</v>
          </cell>
          <cell r="X47">
            <v>449750</v>
          </cell>
          <cell r="Y47">
            <v>19083138.800000001</v>
          </cell>
          <cell r="Z47" t="str">
            <v>&gt; $11.5m</v>
          </cell>
          <cell r="AA47">
            <v>51</v>
          </cell>
          <cell r="AB47" t="str">
            <v>Yes, full funding</v>
          </cell>
          <cell r="AC47" t="str">
            <v>New amenities including accessible toilets will provide increased community value.</v>
          </cell>
          <cell r="AD47"/>
          <cell r="AE47" t="str">
            <v>No</v>
          </cell>
          <cell r="AG47">
            <v>160600</v>
          </cell>
          <cell r="AH47" t="str">
            <v xml:space="preserve">1 x 80000 
1 x 80600 
</v>
          </cell>
          <cell r="AI47" t="str">
            <v>Yes</v>
          </cell>
          <cell r="AJ47"/>
          <cell r="AK47" t="str">
            <v>Visitation has appropriate justification</v>
          </cell>
          <cell r="AL47">
            <v>20</v>
          </cell>
          <cell r="AM47">
            <v>20</v>
          </cell>
          <cell r="AN47">
            <v>3</v>
          </cell>
          <cell r="AO47">
            <v>0</v>
          </cell>
          <cell r="AP47">
            <v>3</v>
          </cell>
          <cell r="AQ47">
            <v>3</v>
          </cell>
          <cell r="AR47">
            <v>0</v>
          </cell>
          <cell r="AS47">
            <v>4</v>
          </cell>
          <cell r="AT47">
            <v>0</v>
          </cell>
          <cell r="AU47">
            <v>0</v>
          </cell>
          <cell r="AV47">
            <v>0</v>
          </cell>
          <cell r="AW47">
            <v>0</v>
          </cell>
          <cell r="AX47">
            <v>3</v>
          </cell>
          <cell r="AY47">
            <v>4</v>
          </cell>
          <cell r="AZ47">
            <v>20</v>
          </cell>
          <cell r="BA47">
            <v>3</v>
          </cell>
          <cell r="BB47">
            <v>5</v>
          </cell>
          <cell r="BC47">
            <v>0</v>
          </cell>
          <cell r="BD47">
            <v>3</v>
          </cell>
          <cell r="BE47">
            <v>11</v>
          </cell>
          <cell r="BF47" t="str">
            <v>Y</v>
          </cell>
          <cell r="BG47">
            <v>15638</v>
          </cell>
          <cell r="BH47"/>
          <cell r="BI47" t="str">
            <v>No</v>
          </cell>
          <cell r="BJ47"/>
          <cell r="BK47" t="str">
            <v>COWRA</v>
          </cell>
          <cell r="BL47" t="str">
            <v>COOTAMUNDRA</v>
          </cell>
          <cell r="BM47" t="str">
            <v>OLYMPIC PARK</v>
          </cell>
          <cell r="BN47" t="str">
            <v>R46688</v>
          </cell>
          <cell r="BO47"/>
          <cell r="BP47"/>
          <cell r="BQ47"/>
          <cell r="BR47" t="str">
            <v>Ability to fund from other sources reassessed and edited by CRIFAC</v>
          </cell>
          <cell r="BS47"/>
          <cell r="BT47" t="str">
            <v>Yes</v>
          </cell>
          <cell r="BU47"/>
          <cell r="BV47"/>
          <cell r="BW47"/>
        </row>
        <row r="48">
          <cell r="B48" t="str">
            <v>240203G</v>
          </cell>
          <cell r="C48" t="str">
            <v>24/15486</v>
          </cell>
          <cell r="D48" t="str">
            <v>Yes</v>
          </cell>
          <cell r="E48" t="str">
            <v>Showground</v>
          </cell>
          <cell r="F48" t="str">
            <v>Lower Priority - Recommended Project</v>
          </cell>
          <cell r="G48" t="str">
            <v>Assessment task complete</v>
          </cell>
          <cell r="H48" t="str">
            <v>No</v>
          </cell>
          <cell r="I48" t="str">
            <v>HUNTER</v>
          </cell>
          <cell r="J48" t="str">
            <v>MAITLAND</v>
          </cell>
          <cell r="K48" t="str">
            <v>GOSFORD SHOWGROUND - R70055</v>
          </cell>
          <cell r="L48" t="str">
            <v>Gosford Showground Land Manager</v>
          </cell>
          <cell r="M48">
            <v>3</v>
          </cell>
          <cell r="N48"/>
          <cell r="O48" t="str">
            <v>NA</v>
          </cell>
          <cell r="P48" t="str">
            <v>SLM</v>
          </cell>
          <cell r="Q48" t="str">
            <v>Top51</v>
          </cell>
          <cell r="R48"/>
          <cell r="S48" t="str">
            <v>Construction of Model Makers Men’s Shed and Display Area to enable educational visits by community, schools and tourists.</v>
          </cell>
          <cell r="T48"/>
          <cell r="U48" t="str">
            <v>Construction of 20m X 15m metal building to house activities focussed on health and wellbeing of men in the Gosford community, engage the local community in visits / displays, enable school educational activities and support increased tourism. The project will result in 19,092 additional visitors to the site annually.</v>
          </cell>
          <cell r="V48">
            <v>104602</v>
          </cell>
          <cell r="W48">
            <v>104602</v>
          </cell>
          <cell r="X48">
            <v>0</v>
          </cell>
          <cell r="Y48">
            <v>19083138.800000001</v>
          </cell>
          <cell r="Z48" t="str">
            <v>&gt; $11.5m</v>
          </cell>
          <cell r="AA48">
            <v>51</v>
          </cell>
          <cell r="AB48" t="str">
            <v>No</v>
          </cell>
          <cell r="AC48" t="str">
            <v>Does not meet the requirements. No co contribution. Limited increase in use. No Allowance for other items such as the requirements of submitting a Development Application.</v>
          </cell>
          <cell r="AD48" t="str">
            <v>Does not meet the requirements. No co contribution. Limited increase in use. No allowance for other items such as the requirements of submitting a DA</v>
          </cell>
          <cell r="AE48" t="str">
            <v>Yes</v>
          </cell>
          <cell r="AF48" t="str">
            <v>542887, 587735, 604352, 636678</v>
          </cell>
          <cell r="AG48">
            <v>492233</v>
          </cell>
          <cell r="AH48" t="str">
            <v xml:space="preserve">60 X 3 per week X 52 
5 X 3 X 52 weeks 
2 X 3 X 52 weeks 
60 students per wk X 40 wks 
50 people X 8 X 52 weeks 
50 people X 30 X 52 weeks 
12 people X 52 weeks 
40 X 3 X 52 weeks 
100 people X 12 wks, 8 X 40 wks 
100 X 2 days 
As per attached spreadsheet 
As per attached spreadsheet 
As per attached spreadsheet 
As per attached spreadsheet 
As per attached spreadsheet 
As per attached spreadsheet 
As per attached spreadsheet 
</v>
          </cell>
          <cell r="AI48" t="str">
            <v>No</v>
          </cell>
          <cell r="AJ48" t="str">
            <v>Visitation based on the proposed activity not including existing or greater reserve use.
Mgr review - Visitation accepted as entered. Visitation is deliberately for the entire reserve not just the user group applying.</v>
          </cell>
          <cell r="AK48" t="str">
            <v>Visitation has appropriate justification</v>
          </cell>
          <cell r="AL48">
            <v>25</v>
          </cell>
          <cell r="AM48">
            <v>25</v>
          </cell>
          <cell r="AN48">
            <v>3</v>
          </cell>
          <cell r="AO48">
            <v>0</v>
          </cell>
          <cell r="AP48">
            <v>3</v>
          </cell>
          <cell r="AQ48">
            <v>0</v>
          </cell>
          <cell r="AR48">
            <v>0</v>
          </cell>
          <cell r="AS48">
            <v>3</v>
          </cell>
          <cell r="AT48">
            <v>0</v>
          </cell>
          <cell r="AU48">
            <v>0</v>
          </cell>
          <cell r="AV48">
            <v>0</v>
          </cell>
          <cell r="AW48">
            <v>0</v>
          </cell>
          <cell r="AX48">
            <v>3</v>
          </cell>
          <cell r="AY48">
            <v>3</v>
          </cell>
          <cell r="AZ48">
            <v>15</v>
          </cell>
          <cell r="BA48">
            <v>5</v>
          </cell>
          <cell r="BB48">
            <v>3</v>
          </cell>
          <cell r="BC48">
            <v>0</v>
          </cell>
          <cell r="BD48">
            <v>3</v>
          </cell>
          <cell r="BE48">
            <v>11</v>
          </cell>
          <cell r="BF48" t="str">
            <v>N</v>
          </cell>
          <cell r="BG48">
            <v>0</v>
          </cell>
          <cell r="BH48" t="str">
            <v>The in-kind contribution is $410,000 for material and labour of displays.</v>
          </cell>
          <cell r="BI48" t="str">
            <v>No</v>
          </cell>
          <cell r="BJ48"/>
          <cell r="BK48" t="str">
            <v>CENTRAL COAST</v>
          </cell>
          <cell r="BL48" t="str">
            <v>GOSFORD</v>
          </cell>
          <cell r="BM48" t="str">
            <v>GOSFORD SHOWGROUND</v>
          </cell>
          <cell r="BN48" t="str">
            <v>R70055</v>
          </cell>
          <cell r="BO48"/>
          <cell r="BP48"/>
          <cell r="BQ48"/>
          <cell r="BR48"/>
          <cell r="BS48"/>
          <cell r="BT48"/>
          <cell r="BU48"/>
          <cell r="BV48"/>
          <cell r="BW48"/>
        </row>
        <row r="49">
          <cell r="B49" t="str">
            <v>240080G</v>
          </cell>
          <cell r="C49" t="str">
            <v>24/15416</v>
          </cell>
          <cell r="D49" t="str">
            <v>Yes</v>
          </cell>
          <cell r="E49" t="str">
            <v>Local Parks and Reserves</v>
          </cell>
          <cell r="F49" t="str">
            <v>Lower Priority - Recommended Project</v>
          </cell>
          <cell r="G49" t="str">
            <v>Assessment task complete</v>
          </cell>
          <cell r="H49" t="str">
            <v>No</v>
          </cell>
          <cell r="I49" t="str">
            <v>FAR WEST</v>
          </cell>
          <cell r="J49" t="str">
            <v>WESTERN DIVISION</v>
          </cell>
          <cell r="K49" t="str">
            <v>Sulphide Street Station Railway &amp; Historical Museum - R89402</v>
          </cell>
          <cell r="L49" t="str">
            <v>Sulphide Street Station Railway And Historical Museum - Broken Hill Land Manager</v>
          </cell>
          <cell r="M49">
            <v>5</v>
          </cell>
          <cell r="N49"/>
          <cell r="O49" t="str">
            <v>NA</v>
          </cell>
          <cell r="P49" t="str">
            <v>SLM</v>
          </cell>
          <cell r="Q49" t="str">
            <v>Top51</v>
          </cell>
          <cell r="R49"/>
          <cell r="S49" t="str">
            <v>Electrical upgrade, plaster and paint restoration of foyer, luggage room and ticket office.</v>
          </cell>
          <cell r="T49"/>
          <cell r="U49" t="str">
            <v>The station building is the crown of the Museum. Urgent wire upgrade, wall plaster restoration and painting is required to maintain the 120 year old building. This project will complete all necessary current restoration within a building that the people of Broken Hill consider their own.</v>
          </cell>
          <cell r="V49">
            <v>120979</v>
          </cell>
          <cell r="W49">
            <v>105199</v>
          </cell>
          <cell r="X49">
            <v>105199</v>
          </cell>
          <cell r="Y49">
            <v>19188337.800000001</v>
          </cell>
          <cell r="Z49" t="str">
            <v>&gt; $11.5m</v>
          </cell>
          <cell r="AA49">
            <v>50</v>
          </cell>
          <cell r="AB49" t="str">
            <v>Yes, full funding</v>
          </cell>
          <cell r="AC49" t="str">
            <v>RECOMMENDED - FULL FUNDING
‍
Assessed by Far West Area Team (Gaylene Barker, Deena Robinson, Amy Smith and Rachel Wrigley) on 7/02/2025. 
‍
Recommended for funding as the project will undertake urgent wire upgrade, wall plaster restoration and painting are required to maintain the 120-year-old building. This project will complete all necessary current restoration within a building that the people of Broken Hill consider their own.
‍
No concerns noted.</v>
          </cell>
          <cell r="AD49"/>
          <cell r="AE49" t="str">
            <v>No</v>
          </cell>
          <cell r="AG49">
            <v>27000</v>
          </cell>
          <cell r="AH49" t="str">
            <v xml:space="preserve">Ticketing system 
Tour bookings recorded in book 
Based on 50 plus children and 5 teachers from 5  primary schools 
guest lists for rail/bus tour luncheon, wedding, official dinner, birthday party bookings 
estimate free entry for locals 
</v>
          </cell>
          <cell r="AI49" t="str">
            <v>Yes</v>
          </cell>
          <cell r="AJ49"/>
          <cell r="AK49" t="str">
            <v>Visitation has appropriate justification</v>
          </cell>
          <cell r="AL49">
            <v>5</v>
          </cell>
          <cell r="AM49">
            <v>5</v>
          </cell>
          <cell r="AN49">
            <v>3</v>
          </cell>
          <cell r="AO49">
            <v>3</v>
          </cell>
          <cell r="AP49">
            <v>3</v>
          </cell>
          <cell r="AQ49">
            <v>0</v>
          </cell>
          <cell r="AR49">
            <v>0</v>
          </cell>
          <cell r="AS49">
            <v>4</v>
          </cell>
          <cell r="AT49">
            <v>3</v>
          </cell>
          <cell r="AU49">
            <v>3</v>
          </cell>
          <cell r="AV49">
            <v>0</v>
          </cell>
          <cell r="AW49">
            <v>3</v>
          </cell>
          <cell r="AX49">
            <v>3</v>
          </cell>
          <cell r="AY49">
            <v>4</v>
          </cell>
          <cell r="AZ49">
            <v>29</v>
          </cell>
          <cell r="BA49">
            <v>5</v>
          </cell>
          <cell r="BB49">
            <v>5</v>
          </cell>
          <cell r="BC49">
            <v>1</v>
          </cell>
          <cell r="BD49">
            <v>5</v>
          </cell>
          <cell r="BE49">
            <v>16</v>
          </cell>
          <cell r="BF49" t="str">
            <v>Y</v>
          </cell>
          <cell r="BG49">
            <v>15780</v>
          </cell>
          <cell r="BH49" t="str">
            <v>In-kind contribution includes Project Management estimated 60 volunteer hours.
‍
Site clearance and relocation of exhibits and storage estimate 50 volunteer hours.
‍
Based on $43.27 per hour $4760.</v>
          </cell>
          <cell r="BI49" t="str">
            <v>No</v>
          </cell>
          <cell r="BJ49"/>
          <cell r="BK49" t="str">
            <v>BROKEN HILL</v>
          </cell>
          <cell r="BL49" t="str">
            <v>BARWON</v>
          </cell>
          <cell r="BM49" t="str">
            <v>Sulphide Street Station Railway &amp; Historical Museum</v>
          </cell>
          <cell r="BN49" t="str">
            <v>R89402</v>
          </cell>
          <cell r="BO49" t="str">
            <v>No quotes provided.</v>
          </cell>
          <cell r="BP49"/>
          <cell r="BQ49"/>
          <cell r="BR49"/>
          <cell r="BS49"/>
          <cell r="BT49"/>
          <cell r="BU49"/>
          <cell r="BV49"/>
          <cell r="BW49"/>
        </row>
        <row r="50">
          <cell r="B50" t="str">
            <v>240278G</v>
          </cell>
          <cell r="C50" t="str">
            <v>24/15535</v>
          </cell>
          <cell r="D50" t="str">
            <v>Yes</v>
          </cell>
          <cell r="E50" t="str">
            <v>Local Parks and Reserves</v>
          </cell>
          <cell r="F50" t="str">
            <v>Lower Priority - Recommended Project</v>
          </cell>
          <cell r="G50" t="str">
            <v>Assessment task complete</v>
          </cell>
          <cell r="H50" t="str">
            <v>No</v>
          </cell>
          <cell r="I50" t="str">
            <v>NORTH COAST</v>
          </cell>
          <cell r="J50" t="str">
            <v>GRAFTON</v>
          </cell>
          <cell r="K50" t="str">
            <v>CORINDI RECREATION RESERVE - R55008</v>
          </cell>
          <cell r="L50" t="str">
            <v>NSW Crown Holiday Parks Land Manager</v>
          </cell>
          <cell r="M50">
            <v>1</v>
          </cell>
          <cell r="N50"/>
          <cell r="O50" t="str">
            <v>NA</v>
          </cell>
          <cell r="P50" t="str">
            <v>SLM</v>
          </cell>
          <cell r="Q50" t="str">
            <v>Top51</v>
          </cell>
          <cell r="R50"/>
          <cell r="S50" t="str">
            <v>Corindi Beach Public Amenity Block Replacement</v>
          </cell>
          <cell r="T50"/>
          <cell r="U50" t="str">
            <v>The deterioration  of the existing amenity is concerning for the local school, sporting organisations, the holiday park, community and cultural groups. The community requires a functional amenity throughout the year in this location. The amenity is non-compliant regarding accessibility and  unsafe to use as per a structural engineer assessment.</v>
          </cell>
          <cell r="V50">
            <v>319232</v>
          </cell>
          <cell r="W50">
            <v>319232</v>
          </cell>
          <cell r="X50">
            <v>319232</v>
          </cell>
          <cell r="Y50">
            <v>19507569.800000001</v>
          </cell>
          <cell r="Z50" t="str">
            <v>&gt; $11.5m</v>
          </cell>
          <cell r="AA50">
            <v>50</v>
          </cell>
          <cell r="AB50" t="str">
            <v>Yes, full funding</v>
          </cell>
          <cell r="AC50" t="str">
            <v>Current facility is in very poor condition, unhygienic and is a public risk. It does not have disability access. The toilet block is the only community facility available along this section of the beach. Quote is detailed and well priced.
‍
Full funding recommended.</v>
          </cell>
          <cell r="AD50"/>
          <cell r="AE50" t="str">
            <v>No</v>
          </cell>
          <cell r="AG50">
            <v>30331</v>
          </cell>
          <cell r="AH50" t="str">
            <v xml:space="preserve">4266 sites x 3.5 = 14,931 
52 weeks x 100 people 
1800 x 4 visits/ year 
Coffs Harbour Tourism /500 = 1500000/500 
</v>
          </cell>
          <cell r="AI50" t="str">
            <v>Yes</v>
          </cell>
          <cell r="AJ50"/>
          <cell r="AK50" t="str">
            <v>Visitation has appropriate justification</v>
          </cell>
          <cell r="AL50">
            <v>10</v>
          </cell>
          <cell r="AM50">
            <v>10</v>
          </cell>
          <cell r="AN50">
            <v>3</v>
          </cell>
          <cell r="AO50">
            <v>3</v>
          </cell>
          <cell r="AP50">
            <v>3</v>
          </cell>
          <cell r="AQ50">
            <v>3</v>
          </cell>
          <cell r="AR50">
            <v>0</v>
          </cell>
          <cell r="AS50">
            <v>4</v>
          </cell>
          <cell r="AT50">
            <v>3</v>
          </cell>
          <cell r="AU50">
            <v>0</v>
          </cell>
          <cell r="AV50">
            <v>0</v>
          </cell>
          <cell r="AW50">
            <v>3</v>
          </cell>
          <cell r="AX50">
            <v>3</v>
          </cell>
          <cell r="AY50">
            <v>4</v>
          </cell>
          <cell r="AZ50">
            <v>29</v>
          </cell>
          <cell r="BA50">
            <v>5</v>
          </cell>
          <cell r="BB50">
            <v>5</v>
          </cell>
          <cell r="BC50">
            <v>0</v>
          </cell>
          <cell r="BD50">
            <v>1</v>
          </cell>
          <cell r="BE50">
            <v>11</v>
          </cell>
          <cell r="BF50" t="str">
            <v>N</v>
          </cell>
          <cell r="BG50">
            <v>0</v>
          </cell>
          <cell r="BH50" t="str">
            <v>Project management of the works including programming, work health and safety, site inspections, stakeholder management, payments and report are to be provided gratis by Reflections Holiday Parks</v>
          </cell>
          <cell r="BI50" t="str">
            <v>Yes</v>
          </cell>
          <cell r="BJ50" t="str">
            <v>Yes</v>
          </cell>
          <cell r="BK50" t="str">
            <v>COFFS HARBOUR</v>
          </cell>
          <cell r="BL50" t="str">
            <v>COFFS HARBOUR</v>
          </cell>
          <cell r="BM50" t="str">
            <v>CORINDI RECREATION RESERVE</v>
          </cell>
          <cell r="BN50" t="str">
            <v>R55008</v>
          </cell>
          <cell r="BO50" t="str">
            <v>19.12.24 - Email sent regarding overdue FPRs A201586 and A220850 -SG
‍
08.01.24 - REC FPR x 2. PC</v>
          </cell>
          <cell r="BP50"/>
          <cell r="BQ50"/>
          <cell r="BR50"/>
          <cell r="BS50"/>
          <cell r="BT50"/>
          <cell r="BU50"/>
          <cell r="BV50"/>
          <cell r="BW50"/>
        </row>
        <row r="51">
          <cell r="B51" t="str">
            <v>240109G</v>
          </cell>
          <cell r="C51" t="str">
            <v>24/15433</v>
          </cell>
          <cell r="D51" t="str">
            <v>Yes</v>
          </cell>
          <cell r="E51" t="str">
            <v>Caravan Park</v>
          </cell>
          <cell r="F51" t="str">
            <v>Lower Priority - Recommended Project</v>
          </cell>
          <cell r="G51" t="str">
            <v>Assessment task complete</v>
          </cell>
          <cell r="H51" t="str">
            <v>No</v>
          </cell>
          <cell r="I51" t="str">
            <v>SOUTH EAST</v>
          </cell>
          <cell r="J51" t="str">
            <v>GOULBURN</v>
          </cell>
          <cell r="K51" t="str">
            <v>Victoria Park - R530056</v>
          </cell>
          <cell r="L51" t="str">
            <v>Yass Valley Council</v>
          </cell>
          <cell r="M51">
            <v>3</v>
          </cell>
          <cell r="N51">
            <v>3</v>
          </cell>
          <cell r="O51">
            <v>11</v>
          </cell>
          <cell r="P51" t="str">
            <v>Council</v>
          </cell>
          <cell r="Q51" t="str">
            <v>Top51</v>
          </cell>
          <cell r="R51"/>
          <cell r="S51" t="str">
            <v>Yass Caravan Park Amenities Upgrade</v>
          </cell>
          <cell r="T51"/>
          <cell r="U51" t="str">
            <v>Yass Valley Council will replace existing non-compliant amenities within the Yass Caravan Park and additionally install a dump-ezy point for grey nomads waste.
‍
The new replacement will provide the Yass community an economical benefit with a universally designed modern facility that is safe and accessible.</v>
          </cell>
          <cell r="V51">
            <v>992393</v>
          </cell>
          <cell r="W51">
            <v>926393</v>
          </cell>
          <cell r="X51">
            <v>926393</v>
          </cell>
          <cell r="Y51">
            <v>20433962.800000001</v>
          </cell>
          <cell r="Z51" t="str">
            <v>&gt; $11.5m</v>
          </cell>
          <cell r="AA51">
            <v>49</v>
          </cell>
          <cell r="AB51" t="str">
            <v>Yes, full funding</v>
          </cell>
          <cell r="AC51" t="str">
            <v>Project is seeking to facilitate caravan park amenities upgrade to provide additional accommodation options for both key workers and visitor/tourists. Seeks to address significant non-compliance/safety issues at current facilities. Amenities are a shared resource that will also service other community facilities (adjacent sports fields). Council has expressed its direct desire for this project with the Regional office in the past. Pre-design work previous funded with CRIF and successfully completed. High priority for Goulburn Team.</v>
          </cell>
          <cell r="AD51"/>
          <cell r="AE51" t="str">
            <v>No</v>
          </cell>
          <cell r="AG51">
            <v>200157</v>
          </cell>
          <cell r="AH51" t="str">
            <v xml:space="preserve">54 Sites x 2ppl per site x 232 days (57% occ rate) 
4ppl per week x 41 weeks 
50ppl x 2 Training Nights x 28 wks 
150ppl (50 players/100 Spectators) x 10 Game days 
Annual Event - 60 players/100 Spectators 
60ppl x 2 Training nights x 28 wks 
200ppl x 10 Game days 
220ppl x 1 Event(20 players per team - 6 teams/100 Spectators) 
50ppl x 5 days 
80ppl x 11 Game days 
60ppl x 2/wk training sessions x 6 month season (24wks) 
149 days open x 202 visitors per day 
ave 4ppl/week x 52 (from club records) 
30ppl/month 
83ppl/week 
18ppl/session x 4 sessions/day x 4 days /week x 48wks 
ave 150/comp plus 20 adults x 3 comps/year (eg Todd Woodbridge Cup) 
1200ppl x 1 event 
6 schools x 205students x 7 events 
80 students x 5 days x 36 weeks 
60 spaces = 60 ppl + 21ppl (dropoff) per day x 5days x 36 weeks 
60 spaces = 60 x 3 events/mnth x 12mnths 
ave 52 users/day x 200 school days/yr (3 schools have 887 combined enrolments) 
50 weeks x 38 ave attendance 
3 per year x 175 attendees 20ppl per day x 365 days 
18ppl per day x 365 days 
35ppl per day x 365 days 
ave 65 runners and volunteers x 52 wks 
weekly presenters, technicians interviewees 
ave 75/day x 365 (inc river loop - along reserve water side, all hours) 
</v>
          </cell>
          <cell r="AI51" t="str">
            <v>Yes</v>
          </cell>
          <cell r="AJ51"/>
          <cell r="AK51" t="str">
            <v>Visitation has appropriate justification</v>
          </cell>
          <cell r="AL51">
            <v>20</v>
          </cell>
          <cell r="AM51">
            <v>20</v>
          </cell>
          <cell r="AN51">
            <v>3</v>
          </cell>
          <cell r="AO51">
            <v>0</v>
          </cell>
          <cell r="AP51">
            <v>3</v>
          </cell>
          <cell r="AQ51">
            <v>3</v>
          </cell>
          <cell r="AR51">
            <v>0</v>
          </cell>
          <cell r="AS51">
            <v>3</v>
          </cell>
          <cell r="AT51">
            <v>0</v>
          </cell>
          <cell r="AU51">
            <v>0</v>
          </cell>
          <cell r="AV51">
            <v>0</v>
          </cell>
          <cell r="AW51">
            <v>0</v>
          </cell>
          <cell r="AX51">
            <v>0</v>
          </cell>
          <cell r="AY51">
            <v>3</v>
          </cell>
          <cell r="AZ51">
            <v>15</v>
          </cell>
          <cell r="BA51">
            <v>5</v>
          </cell>
          <cell r="BB51">
            <v>5</v>
          </cell>
          <cell r="BC51">
            <v>1</v>
          </cell>
          <cell r="BD51">
            <v>3</v>
          </cell>
          <cell r="BE51">
            <v>14</v>
          </cell>
          <cell r="BF51" t="str">
            <v>Y</v>
          </cell>
          <cell r="BG51">
            <v>66000</v>
          </cell>
          <cell r="BH51"/>
          <cell r="BI51" t="str">
            <v>No</v>
          </cell>
          <cell r="BJ51"/>
          <cell r="BK51" t="str">
            <v>YASS VALLEY</v>
          </cell>
          <cell r="BL51" t="str">
            <v>GOULBURN</v>
          </cell>
          <cell r="BM51" t="str">
            <v>Victoria Park</v>
          </cell>
          <cell r="BN51" t="str">
            <v>R530056</v>
          </cell>
          <cell r="BO51" t="str">
            <v>03/04/25; Changed a 1 to a 3  as a mid tier council ability to fund project. 06.12.24 - Project budget uploaded in supporting documentation. PC; Potential WHS;</v>
          </cell>
          <cell r="BP51"/>
          <cell r="BQ51"/>
          <cell r="BR51" t="str">
            <v>Ability to fund from other sources reassessed and edited by CRIFAC</v>
          </cell>
          <cell r="BS51"/>
          <cell r="BT51" t="str">
            <v>Yes</v>
          </cell>
          <cell r="BU51"/>
          <cell r="BV51"/>
          <cell r="BW51"/>
        </row>
        <row r="52">
          <cell r="B52" t="str">
            <v>240001G</v>
          </cell>
          <cell r="C52" t="str">
            <v>24/15368</v>
          </cell>
          <cell r="D52" t="str">
            <v>Yes</v>
          </cell>
          <cell r="E52" t="str">
            <v>Local Parks and Reserves</v>
          </cell>
          <cell r="F52" t="str">
            <v>Lower Priority - Recommended Project</v>
          </cell>
          <cell r="G52" t="str">
            <v>Assessment task complete</v>
          </cell>
          <cell r="H52" t="str">
            <v>No</v>
          </cell>
          <cell r="I52" t="str">
            <v>HUNTER</v>
          </cell>
          <cell r="J52" t="str">
            <v>MAITLAND</v>
          </cell>
          <cell r="K52" t="str">
            <v>Denman Park - R570024</v>
          </cell>
          <cell r="L52" t="str">
            <v>Muswellbrook Shire Council</v>
          </cell>
          <cell r="M52">
            <v>3</v>
          </cell>
          <cell r="N52">
            <v>3</v>
          </cell>
          <cell r="O52">
            <v>11</v>
          </cell>
          <cell r="P52" t="str">
            <v>Council</v>
          </cell>
          <cell r="Q52" t="str">
            <v>Top51</v>
          </cell>
          <cell r="R52"/>
          <cell r="S52" t="str">
            <v>Delivery of Stage 2  of the Denman Tourist Park</v>
          </cell>
          <cell r="T52"/>
          <cell r="U52" t="str">
            <v>This project will be Stage 2 of the Denman Tourist Park development and will include enabling works such as hardscape/softscape and the construction of amenities, communal kitchen and gate entry to the tourist park and fencing.   Stage 1 of the development already delivered or underway includes amenities and internal roads.</v>
          </cell>
          <cell r="V52">
            <v>1546373</v>
          </cell>
          <cell r="W52">
            <v>1000000</v>
          </cell>
          <cell r="X52">
            <v>1000000</v>
          </cell>
          <cell r="Y52">
            <v>21433962.800000001</v>
          </cell>
          <cell r="Z52" t="str">
            <v>&gt; $11.5m</v>
          </cell>
          <cell r="AA52">
            <v>48</v>
          </cell>
          <cell r="AB52" t="str">
            <v>Yes, full funding</v>
          </cell>
          <cell r="AC52" t="str">
            <v>This is the second stage in a larger goal towards the Denman Hot Pools and Tourist Park development. 
‍
The proposal will boost local tourism and economic growth (particularly for RV travellers).
‍
The proposal will create jobs during both in the construction phase and ongoing operations as
‍
The proposal will help to support to local businesses.‍
The Master Plan for the project has already received strong backing from the community and key stakeholders.
‍
The proposal supports the following works provided in the estimate:
‍
-Preliminaries (site mobilisation and protective measures) - $38,930 GST incl 
‍
-Demolition - $22,000.00 GST incl
‍
-Earthwork - $30,250.00 GST incl
‍
-Stormwater &amp; Drainage - $33,000.00 GST incl
‍
-Service &amp; Utilities - $214,500.00 GST incl
‍
-Bollards &amp; Fencing - $232,320.00 GST incl
‍
-Hardscaping (vehicle traffic path, car spaces etc) - $220,000.00 GST incl
‍
-Amenities Building &amp; Additions - $209,000.00 GST incl</v>
          </cell>
          <cell r="AD52"/>
          <cell r="AE52" t="str">
            <v>No</v>
          </cell>
          <cell r="AG52">
            <v>46520</v>
          </cell>
          <cell r="AH52" t="str">
            <v xml:space="preserve">Aquatic Centre open October to April.  Includes Swim Club and Swimming Carnivals.  Annual income from the facility is $25,000 
Centre open 5 days per week, 48 weeks each year. Includes children, staff and parents 
Including the Family Fun Day at Denman Aquatic Centre celebrations 
Includes visitors to the golf club, tennis courts, squash, indoor sports centre and football/cricket fields 
Includes overnight stays and people camping and/or glamping during the recent Denman Wine, Food and Film Affair and the Diesel, Rust and Dust Event 
Activities organised by the Denman and District Heritage Village and Men's Shed 
12 events per year 
Held annually 
</v>
          </cell>
          <cell r="AI52" t="str">
            <v>Yes</v>
          </cell>
          <cell r="AJ52"/>
          <cell r="AK52" t="str">
            <v>Visitation has appropriate justification</v>
          </cell>
          <cell r="AL52">
            <v>10</v>
          </cell>
          <cell r="AM52">
            <v>10</v>
          </cell>
          <cell r="AN52">
            <v>3</v>
          </cell>
          <cell r="AO52">
            <v>3</v>
          </cell>
          <cell r="AP52">
            <v>3</v>
          </cell>
          <cell r="AQ52">
            <v>0</v>
          </cell>
          <cell r="AR52">
            <v>0</v>
          </cell>
          <cell r="AS52">
            <v>5</v>
          </cell>
          <cell r="AT52">
            <v>0</v>
          </cell>
          <cell r="AU52">
            <v>3</v>
          </cell>
          <cell r="AV52">
            <v>3</v>
          </cell>
          <cell r="AW52">
            <v>0</v>
          </cell>
          <cell r="AX52">
            <v>0</v>
          </cell>
          <cell r="AY52">
            <v>4</v>
          </cell>
          <cell r="AZ52">
            <v>24</v>
          </cell>
          <cell r="BA52">
            <v>5</v>
          </cell>
          <cell r="BB52">
            <v>5</v>
          </cell>
          <cell r="BC52">
            <v>1</v>
          </cell>
          <cell r="BD52">
            <v>3</v>
          </cell>
          <cell r="BE52">
            <v>14</v>
          </cell>
          <cell r="BF52" t="str">
            <v>Y</v>
          </cell>
          <cell r="BG52">
            <v>546373</v>
          </cell>
          <cell r="BH52" t="str">
            <v>Muswellbrook Shire Council staff time, project management, expertise etc</v>
          </cell>
          <cell r="BI52" t="str">
            <v>No</v>
          </cell>
          <cell r="BJ52"/>
          <cell r="BK52" t="str">
            <v>MUSWELLBROOK</v>
          </cell>
          <cell r="BL52" t="str">
            <v>UPPER HUNTER</v>
          </cell>
          <cell r="BM52" t="str">
            <v>Denman Park</v>
          </cell>
          <cell r="BN52" t="str">
            <v>R570024</v>
          </cell>
          <cell r="BO52" t="str">
            <v>07.01.24 - added CM reference. PC</v>
          </cell>
          <cell r="BP52"/>
          <cell r="BQ52"/>
          <cell r="BR52" t="str">
            <v>Ability to fund from other sources reassessed and edited by CRIFAC</v>
          </cell>
          <cell r="BS52"/>
          <cell r="BT52" t="str">
            <v>Yes</v>
          </cell>
          <cell r="BU52"/>
          <cell r="BV52"/>
          <cell r="BW52"/>
        </row>
        <row r="53">
          <cell r="B53" t="str">
            <v>240266G</v>
          </cell>
          <cell r="C53" t="str">
            <v>24/15523</v>
          </cell>
          <cell r="D53" t="str">
            <v>Yes</v>
          </cell>
          <cell r="E53" t="str">
            <v>Showground</v>
          </cell>
          <cell r="F53" t="str">
            <v>Lower Priority - Assessor Not Recommended</v>
          </cell>
          <cell r="G53" t="str">
            <v>Assessment task complete</v>
          </cell>
          <cell r="H53" t="str">
            <v>No</v>
          </cell>
          <cell r="I53" t="str">
            <v>NORTH WEST</v>
          </cell>
          <cell r="J53" t="str">
            <v>ORANGE</v>
          </cell>
          <cell r="K53" t="str">
            <v>BATHURST SHOWGROUND - R590074</v>
          </cell>
          <cell r="L53" t="str">
            <v>Bathurst Showground Land Manager</v>
          </cell>
          <cell r="M53">
            <v>3</v>
          </cell>
          <cell r="N53"/>
          <cell r="O53"/>
          <cell r="P53" t="str">
            <v>SLM</v>
          </cell>
          <cell r="Q53" t="str">
            <v xml:space="preserve">SPF </v>
          </cell>
          <cell r="R53"/>
          <cell r="S53" t="str">
            <v>Amenities Upgrade for accessibility and Servicibility</v>
          </cell>
          <cell r="T53"/>
          <cell r="U53" t="str">
            <v>Upgrade existing amenities and add additional capacity .  Make accessibility compliant and serviceable for community use and add capacity for maximum utilisation of community ground.</v>
          </cell>
          <cell r="V53">
            <v>623000</v>
          </cell>
          <cell r="W53">
            <v>533500</v>
          </cell>
          <cell r="X53">
            <v>0</v>
          </cell>
          <cell r="Y53">
            <v>21433962.800000001</v>
          </cell>
          <cell r="Z53" t="str">
            <v>&gt; $11.5m</v>
          </cell>
          <cell r="AA53">
            <v>48</v>
          </cell>
          <cell r="AB53" t="str">
            <v>No</v>
          </cell>
          <cell r="AC53" t="str">
            <v>Cost estimate provided is very vague and no quotes were provided to support funding requested.</v>
          </cell>
          <cell r="AD53" t="str">
            <v>Insufficient procurement detail to make a reasonable assessment</v>
          </cell>
          <cell r="AE53" t="str">
            <v>No</v>
          </cell>
          <cell r="AG53">
            <v>180925</v>
          </cell>
          <cell r="AH53" t="str">
            <v xml:space="preserve">Tickets sold plus exhibitors and stall holders 
Tickets sold plus exhibitors 
12 months @ 2000 - gate takings plus exhibitors 
8 @ 400 (average attendance) 
2 @ 8000 Sales 
Ticket Sales 
Ticket sales 
Ticket Sales 
4 x 1500 (Ticket sales) 
Ticket Sales 
Booking system 
Gate sales 
Entries 
300 @7 
Organisations nominated on site numbers 
As per observation 
Ticket Sales 
2 @ 600 
Attendance/Sales 
25 @365 
</v>
          </cell>
          <cell r="AI53" t="str">
            <v>Yes</v>
          </cell>
          <cell r="AJ53"/>
          <cell r="AK53" t="str">
            <v>Visitation has appropriate justification</v>
          </cell>
          <cell r="AL53">
            <v>20</v>
          </cell>
          <cell r="AM53">
            <v>20</v>
          </cell>
          <cell r="AN53">
            <v>3</v>
          </cell>
          <cell r="AO53">
            <v>3</v>
          </cell>
          <cell r="AP53">
            <v>3</v>
          </cell>
          <cell r="AQ53">
            <v>3</v>
          </cell>
          <cell r="AR53">
            <v>0</v>
          </cell>
          <cell r="AS53">
            <v>4</v>
          </cell>
          <cell r="AT53">
            <v>0</v>
          </cell>
          <cell r="AU53">
            <v>0</v>
          </cell>
          <cell r="AV53">
            <v>0</v>
          </cell>
          <cell r="AW53">
            <v>0</v>
          </cell>
          <cell r="AX53">
            <v>0</v>
          </cell>
          <cell r="AY53">
            <v>4</v>
          </cell>
          <cell r="AZ53">
            <v>20</v>
          </cell>
          <cell r="BA53">
            <v>1</v>
          </cell>
          <cell r="BB53">
            <v>3</v>
          </cell>
          <cell r="BC53">
            <v>1</v>
          </cell>
          <cell r="BD53">
            <v>3</v>
          </cell>
          <cell r="BE53">
            <v>8</v>
          </cell>
          <cell r="BF53" t="str">
            <v>Y</v>
          </cell>
          <cell r="BG53">
            <v>89500</v>
          </cell>
          <cell r="BH53"/>
          <cell r="BI53" t="str">
            <v>No</v>
          </cell>
          <cell r="BJ53"/>
          <cell r="BK53" t="str">
            <v>BATHURST REGIONAL</v>
          </cell>
          <cell r="BL53" t="str">
            <v>BATHURST</v>
          </cell>
          <cell r="BM53" t="str">
            <v>BATHURST SHOWGROUND</v>
          </cell>
          <cell r="BN53" t="str">
            <v>R590074</v>
          </cell>
          <cell r="BO53" t="str">
            <v>19.12.24-Email sent to follow up on overdue FPR for A221311 - SG
‍
19.12.24 - Extension request received for A221311 - SG</v>
          </cell>
          <cell r="BP53"/>
          <cell r="BQ53"/>
          <cell r="BR53"/>
          <cell r="BS53"/>
          <cell r="BT53"/>
          <cell r="BU53"/>
          <cell r="BV53"/>
          <cell r="BW53"/>
        </row>
        <row r="54">
          <cell r="B54" t="str">
            <v>240015G</v>
          </cell>
          <cell r="C54" t="str">
            <v>24/15375</v>
          </cell>
          <cell r="D54" t="str">
            <v>Yes</v>
          </cell>
          <cell r="E54" t="str">
            <v>Showground</v>
          </cell>
          <cell r="F54" t="str">
            <v>Lower Priority - Recommended Project</v>
          </cell>
          <cell r="G54" t="str">
            <v>Assessment task complete</v>
          </cell>
          <cell r="H54" t="str">
            <v>No</v>
          </cell>
          <cell r="I54" t="str">
            <v>SOUTH WEST</v>
          </cell>
          <cell r="J54" t="str">
            <v>WAGGA WAGGA</v>
          </cell>
          <cell r="K54" t="str">
            <v>Temora Showground - R620071</v>
          </cell>
          <cell r="L54" t="str">
            <v>Temora Showground Land Manager</v>
          </cell>
          <cell r="M54">
            <v>5</v>
          </cell>
          <cell r="N54"/>
          <cell r="O54" t="str">
            <v>NA</v>
          </cell>
          <cell r="P54" t="str">
            <v>SLM</v>
          </cell>
          <cell r="Q54" t="str">
            <v>Top51</v>
          </cell>
          <cell r="R54"/>
          <cell r="S54" t="str">
            <v>The sealing of internal roads within the Temora Showground Camping Area</v>
          </cell>
          <cell r="T54"/>
          <cell r="U54" t="str">
            <v>Having internal roads sealed will greatly benefit a number of user groups at the Showground. the main beneficiaries will be all Campers, Trotting Club &amp; Pony Club users, Annual Show participants &amp; visitors plus many more users of the Showground facilities.</v>
          </cell>
          <cell r="V54">
            <v>181170</v>
          </cell>
          <cell r="W54">
            <v>150000</v>
          </cell>
          <cell r="X54">
            <v>150000</v>
          </cell>
          <cell r="Y54">
            <v>21583962.800000001</v>
          </cell>
          <cell r="Z54" t="str">
            <v>&gt; $11.5m</v>
          </cell>
          <cell r="AA54">
            <v>47</v>
          </cell>
          <cell r="AB54" t="str">
            <v>Yes, full funding</v>
          </cell>
          <cell r="AC54" t="str">
            <v>Uplift in user enjoyment.  Reduction of maintenance for volunteers.  Council to deliver road works.  SLM reliant on small town users for income.</v>
          </cell>
          <cell r="AD54"/>
          <cell r="AE54" t="str">
            <v>No</v>
          </cell>
          <cell r="AG54">
            <v>63000</v>
          </cell>
          <cell r="AH54" t="str">
            <v xml:space="preserve">Actual visitors 
Records taken of nightly stays 
Approximate estimates 
Estimate 
Estimate 
</v>
          </cell>
          <cell r="AI54" t="str">
            <v>Yes</v>
          </cell>
          <cell r="AJ54"/>
          <cell r="AK54" t="str">
            <v>Visitation has appropriate justification</v>
          </cell>
          <cell r="AL54">
            <v>15</v>
          </cell>
          <cell r="AM54">
            <v>15</v>
          </cell>
          <cell r="AN54">
            <v>0</v>
          </cell>
          <cell r="AO54">
            <v>3</v>
          </cell>
          <cell r="AP54">
            <v>3</v>
          </cell>
          <cell r="AQ54">
            <v>3</v>
          </cell>
          <cell r="AR54">
            <v>0</v>
          </cell>
          <cell r="AS54">
            <v>3</v>
          </cell>
          <cell r="AT54">
            <v>0</v>
          </cell>
          <cell r="AU54">
            <v>0</v>
          </cell>
          <cell r="AV54">
            <v>0</v>
          </cell>
          <cell r="AW54">
            <v>3</v>
          </cell>
          <cell r="AX54">
            <v>0</v>
          </cell>
          <cell r="AY54">
            <v>3</v>
          </cell>
          <cell r="AZ54">
            <v>18</v>
          </cell>
          <cell r="BA54">
            <v>3</v>
          </cell>
          <cell r="BB54">
            <v>5</v>
          </cell>
          <cell r="BC54">
            <v>1</v>
          </cell>
          <cell r="BD54">
            <v>5</v>
          </cell>
          <cell r="BE54">
            <v>14</v>
          </cell>
          <cell r="BF54" t="str">
            <v>Y</v>
          </cell>
          <cell r="BG54">
            <v>31170</v>
          </cell>
          <cell r="BH54"/>
          <cell r="BI54" t="str">
            <v>No</v>
          </cell>
          <cell r="BJ54"/>
          <cell r="BK54" t="str">
            <v>TEMORA</v>
          </cell>
          <cell r="BL54" t="str">
            <v>COOTAMUNDRA</v>
          </cell>
          <cell r="BM54" t="str">
            <v>Temora Showground</v>
          </cell>
          <cell r="BN54" t="str">
            <v>R620071</v>
          </cell>
          <cell r="BO54"/>
          <cell r="BP54"/>
          <cell r="BQ54"/>
          <cell r="BR54"/>
          <cell r="BS54"/>
          <cell r="BT54"/>
          <cell r="BU54"/>
          <cell r="BV54"/>
          <cell r="BW54"/>
        </row>
        <row r="55">
          <cell r="B55" t="str">
            <v>240149G</v>
          </cell>
          <cell r="C55" t="str">
            <v>24/15459</v>
          </cell>
          <cell r="D55" t="str">
            <v>Yes</v>
          </cell>
          <cell r="E55" t="str">
            <v>Local Parks and Reserves</v>
          </cell>
          <cell r="F55" t="str">
            <v>Lower Priority - Recommended Project</v>
          </cell>
          <cell r="G55" t="str">
            <v>Assessment task complete</v>
          </cell>
          <cell r="H55" t="str">
            <v>No</v>
          </cell>
          <cell r="I55" t="str">
            <v>NORTH WEST</v>
          </cell>
          <cell r="J55" t="str">
            <v>ORANGE</v>
          </cell>
          <cell r="K55" t="str">
            <v>Kelly Reserve - R75754</v>
          </cell>
          <cell r="L55" t="str">
            <v>Parkes Shire Council</v>
          </cell>
          <cell r="M55">
            <v>1</v>
          </cell>
          <cell r="N55"/>
          <cell r="O55"/>
          <cell r="P55" t="str">
            <v>Council</v>
          </cell>
          <cell r="Q55" t="str">
            <v xml:space="preserve">SPF </v>
          </cell>
          <cell r="R55"/>
          <cell r="S55" t="str">
            <v>New amenities for destination all abilities playspace at Kelly Reserve (Parkes)</v>
          </cell>
          <cell r="T55"/>
          <cell r="U55" t="str">
            <v>New amenities are desperately needed at Kelly Reserve (Parkes) to provide complete accessible facilities for all adjacent to the new splash park, new Ninja park, new barbecue area and shelters, outdoor gym as well as dog park at this incredible new precinct. Current facilities are dilapidated and have constant complaints.</v>
          </cell>
          <cell r="V55">
            <v>302010</v>
          </cell>
          <cell r="W55">
            <v>291413</v>
          </cell>
          <cell r="X55">
            <v>291413</v>
          </cell>
          <cell r="Y55">
            <v>21875375.800000001</v>
          </cell>
          <cell r="Z55" t="str">
            <v>&gt; $11.5m</v>
          </cell>
          <cell r="AA55">
            <v>47</v>
          </cell>
          <cell r="AB55" t="str">
            <v>Yes, full funding</v>
          </cell>
          <cell r="AC55" t="str">
            <v>Application recommended. Contingency requested is less than 10% which appears to be acceptable.</v>
          </cell>
          <cell r="AD55"/>
          <cell r="AE55" t="str">
            <v>No</v>
          </cell>
          <cell r="AG55">
            <v>49400</v>
          </cell>
          <cell r="AH55" t="str">
            <v xml:space="preserve">Council staff observe approx. 50 to 100 kids and family per day with numbers approx. 200 on weekends 
Observation of usage by Council staff and kennel club 
Observations of Council staff and speaking with visitors at Visitor Information Centre 
</v>
          </cell>
          <cell r="AI55" t="str">
            <v>Yes</v>
          </cell>
          <cell r="AJ55"/>
          <cell r="AK55" t="str">
            <v>Visitation has appropriate justification</v>
          </cell>
          <cell r="AL55">
            <v>10</v>
          </cell>
          <cell r="AM55">
            <v>10</v>
          </cell>
          <cell r="AN55">
            <v>3</v>
          </cell>
          <cell r="AO55">
            <v>0</v>
          </cell>
          <cell r="AP55">
            <v>3</v>
          </cell>
          <cell r="AQ55">
            <v>3</v>
          </cell>
          <cell r="AR55">
            <v>0</v>
          </cell>
          <cell r="AS55">
            <v>4</v>
          </cell>
          <cell r="AT55">
            <v>3</v>
          </cell>
          <cell r="AU55">
            <v>3</v>
          </cell>
          <cell r="AV55">
            <v>0</v>
          </cell>
          <cell r="AW55">
            <v>3</v>
          </cell>
          <cell r="AX55">
            <v>0</v>
          </cell>
          <cell r="AY55">
            <v>4</v>
          </cell>
          <cell r="AZ55">
            <v>26</v>
          </cell>
          <cell r="BA55">
            <v>5</v>
          </cell>
          <cell r="BB55">
            <v>5</v>
          </cell>
          <cell r="BC55">
            <v>0</v>
          </cell>
          <cell r="BD55">
            <v>1</v>
          </cell>
          <cell r="BE55">
            <v>11</v>
          </cell>
          <cell r="BF55" t="str">
            <v>Y</v>
          </cell>
          <cell r="BG55">
            <v>10597</v>
          </cell>
          <cell r="BH55"/>
          <cell r="BI55" t="str">
            <v>No</v>
          </cell>
          <cell r="BJ55"/>
          <cell r="BK55" t="str">
            <v>PARKES</v>
          </cell>
          <cell r="BL55" t="str">
            <v>ORANGE</v>
          </cell>
          <cell r="BM55" t="str">
            <v>Kelly Reserve</v>
          </cell>
          <cell r="BN55" t="str">
            <v>R75754</v>
          </cell>
          <cell r="BO55"/>
          <cell r="BP55"/>
          <cell r="BQ55"/>
          <cell r="BR55"/>
          <cell r="BS55"/>
          <cell r="BT55"/>
          <cell r="BU55"/>
          <cell r="BV55"/>
          <cell r="BW55"/>
        </row>
        <row r="56">
          <cell r="B56" t="str">
            <v>240168G</v>
          </cell>
          <cell r="C56" t="str">
            <v>24/15470</v>
          </cell>
          <cell r="D56" t="str">
            <v>Yes</v>
          </cell>
          <cell r="E56" t="str">
            <v>Showground</v>
          </cell>
          <cell r="F56" t="str">
            <v>Lower Priority - Recommended Project</v>
          </cell>
          <cell r="G56" t="str">
            <v>Assessment task complete</v>
          </cell>
          <cell r="H56" t="str">
            <v>No</v>
          </cell>
          <cell r="I56" t="str">
            <v>NORTH COAST</v>
          </cell>
          <cell r="J56" t="str">
            <v>GRAFTON</v>
          </cell>
          <cell r="K56" t="str">
            <v>Lismore Showground - R540066</v>
          </cell>
          <cell r="L56" t="str">
            <v>THE North Coast National Agricultural &amp; Industrial Society Inc</v>
          </cell>
          <cell r="M56">
            <v>3</v>
          </cell>
          <cell r="N56"/>
          <cell r="O56"/>
          <cell r="P56" t="str">
            <v>Company</v>
          </cell>
          <cell r="Q56" t="str">
            <v xml:space="preserve">SPF </v>
          </cell>
          <cell r="R56"/>
          <cell r="S56" t="str">
            <v>Pavilion Toilet Block/Emergency Exit</v>
          </cell>
          <cell r="T56"/>
          <cell r="U56" t="str">
            <v>Building a Mens, Ladies, Disabled toilet block servicing 2 large pavilions directly as well as creating an emergency exit at an unserved end of a pavilion and a covered walkway.  It will also offer better/safer facilities to fire/flood refugees in times of trouble.</v>
          </cell>
          <cell r="V56">
            <v>371384</v>
          </cell>
          <cell r="W56">
            <v>408522</v>
          </cell>
          <cell r="X56">
            <v>371384</v>
          </cell>
          <cell r="Y56">
            <v>22246759.800000001</v>
          </cell>
          <cell r="Z56" t="str">
            <v>&gt; $11.5m</v>
          </cell>
          <cell r="AA56">
            <v>47</v>
          </cell>
          <cell r="AB56" t="str">
            <v>Yes, partial funding</v>
          </cell>
          <cell r="AC56" t="str">
            <v>Project will provide a further public toilet facility at the Lismore Showground. The Dedication is used by multiple user groups. LAMNC Team notes that the CLM received funding to upgrade the current toilet facilities at the Dedication.‍
Recommended that the grant funding reflects the quote amount, being $371,384.00. 
‍
Note: the Showground is located on Crown and freehold lands. The Fine Arts Pavillion is located on Lot 2 DP 936240, which is freehold land owned by the CLM (DOC25/037669) and (DOC25/037670).</v>
          </cell>
          <cell r="AD56"/>
          <cell r="AE56" t="str">
            <v>No</v>
          </cell>
          <cell r="AG56">
            <v>159550</v>
          </cell>
          <cell r="AH56" t="str">
            <v xml:space="preserve">tickets sold 
tickets sold 
weekly visits min 1100 
tickets sold 
Racers/support people 
tickets sold 
Members x visits 
tickets sold 
tickets sold 
Estimate 
Weekly visits Min 100 
Bookings 
Ticket sales 
Ticket sales 
Ticket sales 
Bookings 
Ticket sales 
Bookings 
Members x visits 
Estimate 
Bookings 
Bookings 
Ticket sales 
Bookings 
Bookings 
Bookings 
</v>
          </cell>
          <cell r="AI56" t="str">
            <v>Yes</v>
          </cell>
          <cell r="AJ56"/>
          <cell r="AK56" t="str">
            <v>Visitation has appropriate justification</v>
          </cell>
          <cell r="AL56">
            <v>20</v>
          </cell>
          <cell r="AM56">
            <v>20</v>
          </cell>
          <cell r="AN56">
            <v>3</v>
          </cell>
          <cell r="AO56">
            <v>3</v>
          </cell>
          <cell r="AP56">
            <v>3</v>
          </cell>
          <cell r="AQ56">
            <v>3</v>
          </cell>
          <cell r="AR56">
            <v>0</v>
          </cell>
          <cell r="AS56">
            <v>1</v>
          </cell>
          <cell r="AT56">
            <v>0</v>
          </cell>
          <cell r="AU56">
            <v>3</v>
          </cell>
          <cell r="AV56">
            <v>0</v>
          </cell>
          <cell r="AW56">
            <v>3</v>
          </cell>
          <cell r="AX56">
            <v>0</v>
          </cell>
          <cell r="AY56">
            <v>1</v>
          </cell>
          <cell r="AZ56">
            <v>20</v>
          </cell>
          <cell r="BA56">
            <v>3</v>
          </cell>
          <cell r="BB56">
            <v>1</v>
          </cell>
          <cell r="BC56">
            <v>0</v>
          </cell>
          <cell r="BD56">
            <v>3</v>
          </cell>
          <cell r="BE56">
            <v>7</v>
          </cell>
          <cell r="BF56" t="str">
            <v>N</v>
          </cell>
          <cell r="BG56">
            <v>0</v>
          </cell>
          <cell r="BH56"/>
          <cell r="BI56" t="str">
            <v>No</v>
          </cell>
          <cell r="BJ56"/>
          <cell r="BK56" t="str">
            <v>LISMORE</v>
          </cell>
          <cell r="BL56" t="str">
            <v>LISMORE</v>
          </cell>
          <cell r="BM56" t="str">
            <v>Lismore Showground</v>
          </cell>
          <cell r="BN56" t="str">
            <v>R540066</v>
          </cell>
          <cell r="BO56" t="str">
            <v>12.12.24 - Sent FPR Follow-up. PC
‍
16.12.24 - Rec'd FPR. PC</v>
          </cell>
          <cell r="BP56"/>
          <cell r="BQ56"/>
          <cell r="BR56"/>
          <cell r="BS56"/>
          <cell r="BT56"/>
          <cell r="BU56"/>
          <cell r="BV56"/>
          <cell r="BW56"/>
        </row>
        <row r="57">
          <cell r="B57" t="str">
            <v>240226G</v>
          </cell>
          <cell r="C57" t="str">
            <v>24/15500</v>
          </cell>
          <cell r="D57" t="str">
            <v>Yes</v>
          </cell>
          <cell r="E57" t="str">
            <v>Showground</v>
          </cell>
          <cell r="F57" t="str">
            <v>Lower Priority - Assessor Not Recommended</v>
          </cell>
          <cell r="G57" t="str">
            <v>Assessment task complete</v>
          </cell>
          <cell r="H57" t="str">
            <v>No</v>
          </cell>
          <cell r="I57" t="str">
            <v>HUNTER</v>
          </cell>
          <cell r="J57" t="str">
            <v>MAITLAND</v>
          </cell>
          <cell r="K57" t="str">
            <v>Gosford Showground - R570055</v>
          </cell>
          <cell r="L57" t="str">
            <v>Gosford Showground Land Manager</v>
          </cell>
          <cell r="M57">
            <v>3</v>
          </cell>
          <cell r="N57"/>
          <cell r="O57"/>
          <cell r="P57" t="str">
            <v>Council</v>
          </cell>
          <cell r="Q57" t="str">
            <v xml:space="preserve">SPF </v>
          </cell>
          <cell r="R57"/>
          <cell r="S57" t="str">
            <v>Construction of Driveway</v>
          </cell>
          <cell r="T57"/>
          <cell r="U57" t="str">
            <v>To construct a two-lane road around the outside of the main ring, with lighting.</v>
          </cell>
          <cell r="V57">
            <v>247500</v>
          </cell>
          <cell r="W57">
            <v>247500</v>
          </cell>
          <cell r="X57">
            <v>0</v>
          </cell>
          <cell r="Y57">
            <v>22246759.800000001</v>
          </cell>
          <cell r="Z57" t="str">
            <v>&gt; $11.5m</v>
          </cell>
          <cell r="AA57">
            <v>47</v>
          </cell>
          <cell r="AB57" t="str">
            <v>No</v>
          </cell>
          <cell r="AC57" t="str">
            <v>The application has been submitted by the New South Wales Greyhound Breeders Owners &amp; Trainers Association Limited (a licence holder of the reserve).  The application is to construct a driveway around the ring? (presumably racing track). 
‍
The club has stated that the new driveway is necessary for safety reasons, specifically to facilitate the safe movement of vehicles, there is no provided documentation or evidence of issues around safety at the show grounds and no provided information of accidents or safety incidents to substantiate the safety issues
‍
Given that this proposal appears to be tailored to a specific industry interest with limited community-wide value, it is not supported for public funding at this time.
‍
In addition to this, the following is noted:
‍
-No CLM letter of support provided (only a CLM authorisation form provided)
‍
-No letters of support from other user groups, members of community or Council
‍
-No ongoing employment opportunities provided by the proposal
‍
-No data or statistics provided to support the need for the application
‍
-No plans to clearly identify the location of the works
‍
-While the application has submitted data relating to the high number of visitors across various user groups to the site, not all of the user groups would benefit from the proposal.
‍
-There is undetermined ALC over land, the applicant has not provided evidence that the relevant Aboriginal Land Council in support of the works. Which could jeopardise completion of the work had it been approved.</v>
          </cell>
          <cell r="AD57" t="str">
            <v>Proposal appears to be tailored to a specific industry interest with limited community-wide value</v>
          </cell>
          <cell r="AE57" t="str">
            <v>Yes</v>
          </cell>
          <cell r="AF57" t="str">
            <v>ALC 54539 - Proposal appears to be to construct a two-lane road around the outside of the main ring, with lighting.as well as maintenance to existing road in showground.
‍
The construction of the driveway would have a physical impact on the land. Noting that the area is modified and disturbed already. 
‍
Given that a land claim is currently under investigation, it would have been preferrable to secure the support of the relevant land claimant before submitting the grant application.</v>
          </cell>
          <cell r="AG57">
            <v>470981</v>
          </cell>
          <cell r="AH57" t="str">
            <v xml:space="preserve">Based on previous attendance estimation 
Based on previous attendance estimation 
Based on previous attendance estimation 
Based on previous attendance estimation 
Based on previous attendance estimation 
Based on previous attendance estimation 
Based on previous attendance estimation 
Based on previous attendance estimation 
Based on previous attendance estimation 
Based on previous attendance estimation 
Based on previous attendance estimation 
Weekly visitors 5x3xx52 
Visits to shed by on non shed days shed members 2x4x52 
Visits to shed by other shed members 2x3x52 
One event per year 
Member meetings 34x3x52 
Show sub committee 5x5 
Committee meetings 5x7 
Committee member vsits non meeting days 2x 26 
Chair / caretaker gates etc 1x2 x365 
visitors 
visitors to committee meetings 
gate takings  2023 
entertainers 250x2 
under 5s 
amusement ride people 30x4 
organisers set up 2x5 
event management 8x2 + 3x3 RFS 2x20 
vendors passes 540 plus set up 200 
scouts52x2 + 2x3 
ses 30x2 
cleaners 10x 2 + 5X2 
first aid5x3 
gbota helpers 2x4 
free entry fireworks 
Rabbits/ cevy/ bonsai 
Flyball 
Go karts 50x2 
Free entry Sunday 
70 horses say 5 people 
organisers vistors 
Senior Training 20 x 60 
Junior training  20x 60 
Committee meetings 12X 20 
Saturday games (senior and junior 12s and below) 8x 500 
Sunday Junior Games (13s and up) 8 x 300 Central Coast strenghth &amp; Conditioning Gym 6X 30 
East Coast Soccer School (Pre season  6 weeks) 6 x 400 
East Coast Soccer School (Sunday Season Comp) 18 x 400 
Womans NSW OzTag Training 10 x 20 
Services NSW Yearly Charity Match 1 x 700 
Narara Fishing Club Prize Giving 1 x 80 
Rugby Club season events (launch, end Xmas party) 3 x 150 
general meetings 12 x 60 
Wednesday workshops and BBQs 50x60 
Interclub visits 3x 80 
</v>
          </cell>
          <cell r="AI57" t="str">
            <v>Yes</v>
          </cell>
          <cell r="AJ57"/>
          <cell r="AK57" t="str">
            <v>Visitation has appropriate justification</v>
          </cell>
          <cell r="AL57">
            <v>25</v>
          </cell>
          <cell r="AM57">
            <v>25</v>
          </cell>
          <cell r="AN57">
            <v>3</v>
          </cell>
          <cell r="AO57">
            <v>3</v>
          </cell>
          <cell r="AP57">
            <v>3</v>
          </cell>
          <cell r="AQ57">
            <v>0</v>
          </cell>
          <cell r="AR57">
            <v>0</v>
          </cell>
          <cell r="AS57">
            <v>0</v>
          </cell>
          <cell r="AT57">
            <v>3</v>
          </cell>
          <cell r="AU57">
            <v>0</v>
          </cell>
          <cell r="AV57">
            <v>0</v>
          </cell>
          <cell r="AW57">
            <v>0</v>
          </cell>
          <cell r="AX57">
            <v>3</v>
          </cell>
          <cell r="AY57">
            <v>0</v>
          </cell>
          <cell r="AZ57">
            <v>15</v>
          </cell>
          <cell r="BA57">
            <v>3</v>
          </cell>
          <cell r="BB57">
            <v>1</v>
          </cell>
          <cell r="BC57">
            <v>0</v>
          </cell>
          <cell r="BD57">
            <v>3</v>
          </cell>
          <cell r="BE57">
            <v>7</v>
          </cell>
          <cell r="BF57" t="str">
            <v>N</v>
          </cell>
          <cell r="BG57">
            <v>0</v>
          </cell>
          <cell r="BH57"/>
          <cell r="BI57" t="str">
            <v>Yes</v>
          </cell>
          <cell r="BJ57" t="str">
            <v>No</v>
          </cell>
          <cell r="BK57" t="str">
            <v>CENTRAL COAST</v>
          </cell>
          <cell r="BL57" t="str">
            <v>GOSFORD</v>
          </cell>
          <cell r="BM57" t="str">
            <v>Gosford Showground</v>
          </cell>
          <cell r="BN57" t="str">
            <v>R570055</v>
          </cell>
          <cell r="BO57"/>
          <cell r="BP57"/>
          <cell r="BQ57"/>
          <cell r="BR57"/>
          <cell r="BS57"/>
          <cell r="BT57"/>
          <cell r="BU57"/>
          <cell r="BV57"/>
          <cell r="BW57"/>
        </row>
        <row r="58">
          <cell r="B58" t="str">
            <v>240216G</v>
          </cell>
          <cell r="C58" t="str">
            <v>24/15493</v>
          </cell>
          <cell r="D58" t="str">
            <v>Yes</v>
          </cell>
          <cell r="E58" t="str">
            <v>Showground</v>
          </cell>
          <cell r="F58" t="str">
            <v>Lower Priority - Recommended Project</v>
          </cell>
          <cell r="G58" t="str">
            <v>Assessment task complete</v>
          </cell>
          <cell r="H58" t="str">
            <v>No</v>
          </cell>
          <cell r="I58" t="str">
            <v>SOUTH WEST</v>
          </cell>
          <cell r="J58" t="str">
            <v>GRIFFITH</v>
          </cell>
          <cell r="K58" t="str">
            <v>Leeton Showground and Recreation Ground Committee - R510036</v>
          </cell>
          <cell r="L58" t="str">
            <v>Leeton Showground Trustees Land Manager</v>
          </cell>
          <cell r="M58">
            <v>3</v>
          </cell>
          <cell r="N58"/>
          <cell r="O58" t="str">
            <v>NA</v>
          </cell>
          <cell r="P58" t="str">
            <v>SLM</v>
          </cell>
          <cell r="Q58" t="str">
            <v>Top51</v>
          </cell>
          <cell r="R58"/>
          <cell r="S58" t="str">
            <v>Replace the Leeton Showground Harness Racing Track, track fence</v>
          </cell>
          <cell r="T58"/>
          <cell r="U58" t="str">
            <v>Replacing Leeton Showground's harness racing track fence will benefit participants, spectators, and Leeton's community. Activities include dismantling and disposing, installing a modern compliant structure and gate, and securing access points. Expected outcomes include improved safety, regulatory compliance, increased usability and participation, and strengthening Leeton’s reputation as a premier regional venue.</v>
          </cell>
          <cell r="V58">
            <v>166320</v>
          </cell>
          <cell r="W58">
            <v>116320</v>
          </cell>
          <cell r="X58">
            <v>116320</v>
          </cell>
          <cell r="Y58">
            <v>22363079.800000001</v>
          </cell>
          <cell r="Z58" t="str">
            <v>&gt; $11.5m</v>
          </cell>
          <cell r="AA58">
            <v>46</v>
          </cell>
          <cell r="AB58" t="str">
            <v>Yes, full funding</v>
          </cell>
          <cell r="AC58" t="str">
            <v>Added safety benefits and usability of the racecourse within the showground</v>
          </cell>
          <cell r="AD58"/>
          <cell r="AE58" t="str">
            <v>No</v>
          </cell>
          <cell r="AG58">
            <v>45201</v>
          </cell>
          <cell r="AH58" t="str">
            <v xml:space="preserve">10 meetings p.a. with an average of 2,000 spectators 
32 trials x 40 trialists 
Estimation by Council of attendees 
6 games a season attended by 700 spectators 
6 games a season attended by 200 spectators 
6 events x 100 attendees 
49 caravans x 365 days x an average of 2 people p/caravan visiting 30% of the year 
10 stalls x 365 days x an average of 2 people p/caravan visiting 30% of the year 
</v>
          </cell>
          <cell r="AI58" t="str">
            <v>Yes</v>
          </cell>
          <cell r="AJ58"/>
          <cell r="AK58" t="str">
            <v>Visitation has appropriate justification</v>
          </cell>
          <cell r="AL58">
            <v>10</v>
          </cell>
          <cell r="AM58">
            <v>10</v>
          </cell>
          <cell r="AN58">
            <v>3</v>
          </cell>
          <cell r="AO58">
            <v>0</v>
          </cell>
          <cell r="AP58">
            <v>3</v>
          </cell>
          <cell r="AQ58">
            <v>0</v>
          </cell>
          <cell r="AR58">
            <v>0</v>
          </cell>
          <cell r="AS58">
            <v>4</v>
          </cell>
          <cell r="AT58">
            <v>0</v>
          </cell>
          <cell r="AU58">
            <v>0</v>
          </cell>
          <cell r="AV58">
            <v>0</v>
          </cell>
          <cell r="AW58">
            <v>3</v>
          </cell>
          <cell r="AX58">
            <v>3</v>
          </cell>
          <cell r="AY58">
            <v>4</v>
          </cell>
          <cell r="AZ58">
            <v>20</v>
          </cell>
          <cell r="BA58">
            <v>5</v>
          </cell>
          <cell r="BB58">
            <v>5</v>
          </cell>
          <cell r="BC58">
            <v>3</v>
          </cell>
          <cell r="BD58">
            <v>3</v>
          </cell>
          <cell r="BE58">
            <v>16</v>
          </cell>
          <cell r="BF58" t="str">
            <v>Y</v>
          </cell>
          <cell r="BG58">
            <v>50000</v>
          </cell>
          <cell r="BH58" t="str">
            <v>Our track curators will have a large contribution in the works when the old fence comes down. The camber of the track will have to be right before the new fence goes up. Grading will be done by the committee workmen.</v>
          </cell>
          <cell r="BI58" t="str">
            <v>No</v>
          </cell>
          <cell r="BJ58"/>
          <cell r="BK58" t="str">
            <v>LEETON</v>
          </cell>
          <cell r="BL58" t="str">
            <v>MURRAY</v>
          </cell>
          <cell r="BM58" t="str">
            <v>Leeton Showground and Recreation Ground Committee</v>
          </cell>
          <cell r="BN58" t="str">
            <v>R510036</v>
          </cell>
          <cell r="BO58" t="str">
            <v>07.01.24 - SENT FPR follow-up. PC
‍
13.01.25 - FPR received. PC</v>
          </cell>
          <cell r="BP58"/>
          <cell r="BQ58"/>
          <cell r="BR58"/>
          <cell r="BS58"/>
          <cell r="BT58"/>
          <cell r="BU58"/>
          <cell r="BV58"/>
          <cell r="BW58"/>
        </row>
        <row r="59">
          <cell r="B59" t="str">
            <v>240060G</v>
          </cell>
          <cell r="C59" t="str">
            <v>24/15406</v>
          </cell>
          <cell r="D59" t="str">
            <v>Yes</v>
          </cell>
          <cell r="E59" t="str">
            <v>Local Parks and Reserves</v>
          </cell>
          <cell r="F59" t="str">
            <v>Lower Priority - Recommended Project</v>
          </cell>
          <cell r="G59" t="str">
            <v>Assessment task complete</v>
          </cell>
          <cell r="H59" t="str">
            <v>No</v>
          </cell>
          <cell r="I59" t="str">
            <v>HUNTER</v>
          </cell>
          <cell r="J59" t="str">
            <v>MAITLAND</v>
          </cell>
          <cell r="K59" t="str">
            <v>Newcastle District Park Tennis - R570095</v>
          </cell>
          <cell r="L59" t="str">
            <v>Lands Administration Ministerial Corporation</v>
          </cell>
          <cell r="M59">
            <v>3</v>
          </cell>
          <cell r="N59"/>
          <cell r="O59" t="str">
            <v>NA</v>
          </cell>
          <cell r="P59" t="str">
            <v>Other</v>
          </cell>
          <cell r="Q59" t="str">
            <v>Top51</v>
          </cell>
          <cell r="R59"/>
          <cell r="S59" t="str">
            <v>Tennis court resurfacing and LED lighting upgrade</v>
          </cell>
          <cell r="T59"/>
          <cell r="U59" t="str">
            <v>Replacement of seven tennis court surfaces and upgrading outdated lighting to energy-efficient LED. Users benefitting range from junior players, university students, ladies groups, adults, schools and casual community users. Outcomes are fit-for-purpose court surfaces and lighting appropriate for all levels of play (community, coaching, local and state/regional-level tournament play).</v>
          </cell>
          <cell r="V59">
            <v>288949</v>
          </cell>
          <cell r="W59">
            <v>268949</v>
          </cell>
          <cell r="X59">
            <v>268949</v>
          </cell>
          <cell r="Y59">
            <v>22632028.800000001</v>
          </cell>
          <cell r="Z59" t="str">
            <v>&gt; $11.5m</v>
          </cell>
          <cell r="AA59">
            <v>45</v>
          </cell>
          <cell r="AB59" t="str">
            <v>Yes, full funding</v>
          </cell>
          <cell r="AC59" t="str">
            <v>Important infrastructure for a major regional city accounting for 40% of all courts in the Newcastle LGA. Essential upgrade works to maintain and expand safe usage.</v>
          </cell>
          <cell r="AD59"/>
          <cell r="AE59" t="str">
            <v>No</v>
          </cell>
          <cell r="AG59">
            <v>60294</v>
          </cell>
          <cell r="AH59" t="str">
            <v xml:space="preserve">Tennis NSW Venue Audit 2024 
Tennis NSW Venue Audit 2024 
Tennis NSW Venue Audit 2024 
Tennis NSW Venue Audit 2024 
Tennis NSW Venue Audit 2024 
</v>
          </cell>
          <cell r="AI59" t="str">
            <v>Yes</v>
          </cell>
          <cell r="AJ59" t="str">
            <v>Visitation has appropriate justification but has been scored incorrectly by assessor</v>
          </cell>
          <cell r="AK59" t="str">
            <v>Assessor scoring error but visitation has appropriate justification</v>
          </cell>
          <cell r="AL59">
            <v>15</v>
          </cell>
          <cell r="AM59">
            <v>20</v>
          </cell>
          <cell r="AN59">
            <v>0</v>
          </cell>
          <cell r="AO59">
            <v>0</v>
          </cell>
          <cell r="AP59">
            <v>3</v>
          </cell>
          <cell r="AQ59">
            <v>0</v>
          </cell>
          <cell r="AR59">
            <v>0</v>
          </cell>
          <cell r="AS59">
            <v>5</v>
          </cell>
          <cell r="AT59">
            <v>0</v>
          </cell>
          <cell r="AU59">
            <v>0</v>
          </cell>
          <cell r="AV59">
            <v>0</v>
          </cell>
          <cell r="AW59">
            <v>0</v>
          </cell>
          <cell r="AX59">
            <v>3</v>
          </cell>
          <cell r="AY59">
            <v>5</v>
          </cell>
          <cell r="AZ59">
            <v>16</v>
          </cell>
          <cell r="BA59">
            <v>5</v>
          </cell>
          <cell r="BB59">
            <v>5</v>
          </cell>
          <cell r="BC59">
            <v>1</v>
          </cell>
          <cell r="BD59">
            <v>3</v>
          </cell>
          <cell r="BE59">
            <v>14</v>
          </cell>
          <cell r="BF59" t="str">
            <v>Y</v>
          </cell>
          <cell r="BG59">
            <v>20000</v>
          </cell>
          <cell r="BH59" t="str">
            <v>NDTA Executive Committee will provide project management services to fulfil this project.</v>
          </cell>
          <cell r="BI59" t="str">
            <v>No</v>
          </cell>
          <cell r="BJ59"/>
          <cell r="BK59" t="str">
            <v>NEWCASTLE</v>
          </cell>
          <cell r="BL59" t="str">
            <v>NEWCASTLE</v>
          </cell>
          <cell r="BM59" t="str">
            <v>Newcastle District Park Tennis</v>
          </cell>
          <cell r="BN59" t="str">
            <v>R570095</v>
          </cell>
          <cell r="BO59"/>
          <cell r="BP59" t="str">
            <v>TBC who grant will be paid to</v>
          </cell>
          <cell r="BQ59" t="str">
            <v>A relatively small increase in the amenity or community enjoyment of the existing use of the reserve. Score amended from 12 to 6.</v>
          </cell>
          <cell r="BR59" t="str">
            <v>Visitation review endorsed by CRIFAC</v>
          </cell>
          <cell r="BS59"/>
          <cell r="BT59"/>
          <cell r="BU59" t="str">
            <v>Yes</v>
          </cell>
          <cell r="BV59"/>
          <cell r="BW59"/>
        </row>
        <row r="60">
          <cell r="B60" t="str">
            <v>240164G</v>
          </cell>
          <cell r="C60" t="str">
            <v>24/15467</v>
          </cell>
          <cell r="D60" t="str">
            <v>Yes</v>
          </cell>
          <cell r="E60" t="str">
            <v>Caravan Park</v>
          </cell>
          <cell r="F60" t="str">
            <v>Lower Priority - Assessor Not recommended</v>
          </cell>
          <cell r="G60" t="str">
            <v>Assessment task complete</v>
          </cell>
          <cell r="H60" t="str">
            <v>No</v>
          </cell>
          <cell r="I60" t="str">
            <v>SOUTH EAST</v>
          </cell>
          <cell r="J60" t="str">
            <v>NOWRA</v>
          </cell>
          <cell r="K60" t="str">
            <v>Lake Conjola Holiday Park - R62146</v>
          </cell>
          <cell r="L60" t="str">
            <v>Shoalhaven City Council</v>
          </cell>
          <cell r="M60">
            <v>1</v>
          </cell>
          <cell r="N60"/>
          <cell r="O60"/>
          <cell r="P60" t="str">
            <v>Council</v>
          </cell>
          <cell r="Q60" t="str">
            <v xml:space="preserve">SPF </v>
          </cell>
          <cell r="R60"/>
          <cell r="S60" t="str">
            <v>Holiday Haven Lake Conjola - Recreation Area Access Improvements</v>
          </cell>
          <cell r="T60"/>
          <cell r="U60" t="str">
            <v>Holiday Haven Lake Conjola is looking to improve accessibility to the recreation precinct integrating the pool, playground and open spaces. The project aims to improve accessibility throughout the parks and forms a key attraction for inclusive tourism offerings in the Shoalhaven.</v>
          </cell>
          <cell r="V60">
            <v>165000</v>
          </cell>
          <cell r="W60">
            <v>165000</v>
          </cell>
          <cell r="X60">
            <v>0</v>
          </cell>
          <cell r="Y60">
            <v>22632028.800000001</v>
          </cell>
          <cell r="Z60" t="str">
            <v>&gt; $11.5m</v>
          </cell>
          <cell r="AA60">
            <v>45</v>
          </cell>
          <cell r="AB60" t="str">
            <v>No</v>
          </cell>
          <cell r="AC60" t="str">
            <v>Project relates to the installation of new playground, picnic shelter and accessible walking tracks within a Council managed Caravan park on Crown land. Project will likely result in the park becoming more attractive to the travelling public/tourists and improved accessibility will likely encourage visitation by mobility restricted members of the public. Facility will only be accessible by the paying customers of the Caravan park. Some local jobs will be created during construction but nil benefit with respect to heritage values, environment and nil impact on volunteer activities. Caravan park is popular and Council reported a net income of $1,177 Million for the quarter ending DEC 2024. Council operates a total of 11 Caravan parks on Crown land and profits generated from the operation of these parks should be used to improve the amenities within the caravan park</v>
          </cell>
          <cell r="AD60" t="str">
            <v>Council managed Caravan park. CLM reported a net income of $1,177m for the quarter ending Dec 2024. Profits generated should be used to improve the amenities within the park</v>
          </cell>
          <cell r="AE60" t="str">
            <v>Yes</v>
          </cell>
          <cell r="AF60" t="str">
            <v>ALCs 42493 and 42454 - NSW ALC bulk claims from DEC 2016, ALC 56276 - NSW ALC bulk claim over all caravan parks in August 2024. Its recommended to obtain consent from claimant prior to the installation of new structures on the reserve</v>
          </cell>
          <cell r="AG60">
            <v>97128</v>
          </cell>
          <cell r="AH60" t="str">
            <v xml:space="preserve">The annual visitation number represents the cumulative total over 365 days obtained from the occupant summary report provided by Newbook. 
</v>
          </cell>
          <cell r="AI60" t="str">
            <v>Yes</v>
          </cell>
          <cell r="AJ60"/>
          <cell r="AK60" t="str">
            <v>Visitation has appropriate justification</v>
          </cell>
          <cell r="AL60">
            <v>15</v>
          </cell>
          <cell r="AM60">
            <v>15</v>
          </cell>
          <cell r="AN60">
            <v>3</v>
          </cell>
          <cell r="AO60">
            <v>3</v>
          </cell>
          <cell r="AP60">
            <v>3</v>
          </cell>
          <cell r="AQ60">
            <v>3</v>
          </cell>
          <cell r="AR60">
            <v>0</v>
          </cell>
          <cell r="AS60">
            <v>3</v>
          </cell>
          <cell r="AT60">
            <v>3</v>
          </cell>
          <cell r="AU60">
            <v>0</v>
          </cell>
          <cell r="AV60">
            <v>0</v>
          </cell>
          <cell r="AW60">
            <v>0</v>
          </cell>
          <cell r="AX60">
            <v>0</v>
          </cell>
          <cell r="AY60">
            <v>0</v>
          </cell>
          <cell r="AZ60">
            <v>18</v>
          </cell>
          <cell r="BA60">
            <v>5</v>
          </cell>
          <cell r="BB60">
            <v>5</v>
          </cell>
          <cell r="BC60">
            <v>1</v>
          </cell>
          <cell r="BD60">
            <v>1</v>
          </cell>
          <cell r="BE60">
            <v>12</v>
          </cell>
          <cell r="BF60" t="str">
            <v>N</v>
          </cell>
          <cell r="BG60">
            <v>0</v>
          </cell>
          <cell r="BH60" t="str">
            <v>The client will facilitate delivery of the project working with the Project Managers, Park Managers, Contractor and community.</v>
          </cell>
          <cell r="BI60" t="str">
            <v>No</v>
          </cell>
          <cell r="BJ60"/>
          <cell r="BK60" t="str">
            <v>SHOALHAVEN</v>
          </cell>
          <cell r="BL60" t="str">
            <v>SOUTH COAST</v>
          </cell>
          <cell r="BM60" t="str">
            <v>Lake Conjola Holiday Park</v>
          </cell>
          <cell r="BN60" t="str">
            <v>R62146</v>
          </cell>
          <cell r="BO60" t="str">
            <v>12.12.24 - Sent FPR follow-up. PC
‍
06.01.24 - REC FPR. PC</v>
          </cell>
          <cell r="BP60"/>
          <cell r="BQ60"/>
          <cell r="BR60"/>
          <cell r="BS60"/>
          <cell r="BT60"/>
          <cell r="BU60"/>
          <cell r="BV60"/>
          <cell r="BW60"/>
        </row>
        <row r="61">
          <cell r="B61" t="str">
            <v>240027G</v>
          </cell>
          <cell r="C61" t="str">
            <v>24/15383</v>
          </cell>
          <cell r="D61" t="str">
            <v>Yes</v>
          </cell>
          <cell r="E61" t="str">
            <v>Local Parks and Reserves</v>
          </cell>
          <cell r="F61" t="str">
            <v>Lower Priority - Recommended Project</v>
          </cell>
          <cell r="G61" t="str">
            <v>Assessment task complete</v>
          </cell>
          <cell r="H61" t="str">
            <v>No</v>
          </cell>
          <cell r="I61" t="str">
            <v>SOUTH EAST</v>
          </cell>
          <cell r="J61" t="str">
            <v>GOULBURN</v>
          </cell>
          <cell r="K61" t="str">
            <v>Young Park - R530052</v>
          </cell>
          <cell r="L61" t="str">
            <v>Hilltops Council</v>
          </cell>
          <cell r="M61">
            <v>1</v>
          </cell>
          <cell r="N61"/>
          <cell r="O61"/>
          <cell r="P61" t="str">
            <v>Council</v>
          </cell>
          <cell r="Q61" t="str">
            <v xml:space="preserve">SPF </v>
          </cell>
          <cell r="R61"/>
          <cell r="S61" t="str">
            <v>Carrington Park - Footpaths</v>
          </cell>
          <cell r="T61"/>
          <cell r="U61" t="str">
            <v>Current pathway is gravel and difficult for wheelchair or mobility impaired people to use the footpath. Sealing the existing footpaths for ease of access to all users, extending the footpath to the amenities block as well as to the new Joint Use Library, which fronts onto Carrington Park.</v>
          </cell>
          <cell r="V61">
            <v>237745</v>
          </cell>
          <cell r="W61">
            <v>237745</v>
          </cell>
          <cell r="X61">
            <v>237745</v>
          </cell>
          <cell r="Y61">
            <v>22869773.800000001</v>
          </cell>
          <cell r="Z61" t="str">
            <v>&gt; $11.5m</v>
          </cell>
          <cell r="AA61">
            <v>44</v>
          </cell>
          <cell r="AB61" t="str">
            <v>Yes, full funding</v>
          </cell>
          <cell r="AC61" t="str">
            <v>Project intended to increase access and utilisation, particularly for those requiring wheelchair access. Reserve in central to town and utilised for numerous public events.</v>
          </cell>
          <cell r="AD61"/>
          <cell r="AE61" t="str">
            <v>No</v>
          </cell>
          <cell r="AG61">
            <v>61086</v>
          </cell>
          <cell r="AH61" t="str">
            <v xml:space="preserve">Figures obtained through the Hilltops Council events team 
Visitors to the area during the festival enjoy utilising the park as a place to rest and relax and enjoy the historical buildings surrounding the park 
Figures obtained through the Hilltops Council events team 
Figures obtained from Young Joint Use Library 
Figures obtained through the Hilltops Council Visitor Services team 
</v>
          </cell>
          <cell r="AI61" t="str">
            <v>Yes</v>
          </cell>
          <cell r="AJ61"/>
          <cell r="AK61" t="str">
            <v>Visitation has appropriate justification</v>
          </cell>
          <cell r="AL61">
            <v>15</v>
          </cell>
          <cell r="AM61">
            <v>15</v>
          </cell>
          <cell r="AN61">
            <v>3</v>
          </cell>
          <cell r="AO61">
            <v>3</v>
          </cell>
          <cell r="AP61">
            <v>3</v>
          </cell>
          <cell r="AQ61">
            <v>3</v>
          </cell>
          <cell r="AR61">
            <v>0</v>
          </cell>
          <cell r="AS61">
            <v>2</v>
          </cell>
          <cell r="AT61">
            <v>0</v>
          </cell>
          <cell r="AU61">
            <v>3</v>
          </cell>
          <cell r="AV61">
            <v>0</v>
          </cell>
          <cell r="AW61">
            <v>0</v>
          </cell>
          <cell r="AX61">
            <v>0</v>
          </cell>
          <cell r="AY61">
            <v>2</v>
          </cell>
          <cell r="AZ61">
            <v>19</v>
          </cell>
          <cell r="BA61">
            <v>3</v>
          </cell>
          <cell r="BB61">
            <v>5</v>
          </cell>
          <cell r="BC61">
            <v>1</v>
          </cell>
          <cell r="BD61">
            <v>1</v>
          </cell>
          <cell r="BE61">
            <v>10</v>
          </cell>
          <cell r="BF61" t="str">
            <v>N</v>
          </cell>
          <cell r="BG61">
            <v>0</v>
          </cell>
          <cell r="BH61" t="str">
            <v>Hilltops Council staff will do all preparation, reestablishment and installation of the new footpaths and access ramp</v>
          </cell>
          <cell r="BI61" t="str">
            <v>No</v>
          </cell>
          <cell r="BJ61"/>
          <cell r="BK61" t="str">
            <v>HILLTOPS</v>
          </cell>
          <cell r="BL61" t="str">
            <v>COOTAMUNDRA</v>
          </cell>
          <cell r="BM61" t="str">
            <v>Young Park</v>
          </cell>
          <cell r="BN61" t="str">
            <v>R530052</v>
          </cell>
          <cell r="BO61" t="str">
            <v>05.12.24 - Completed with Land area. PC</v>
          </cell>
          <cell r="BP61"/>
          <cell r="BQ61"/>
          <cell r="BR61"/>
          <cell r="BS61"/>
          <cell r="BT61"/>
          <cell r="BU61"/>
          <cell r="BV61"/>
          <cell r="BW61"/>
        </row>
        <row r="62">
          <cell r="B62" t="str">
            <v>240120G</v>
          </cell>
          <cell r="C62" t="str">
            <v>24/15443</v>
          </cell>
          <cell r="D62" t="str">
            <v>Yes</v>
          </cell>
          <cell r="E62" t="str">
            <v>Showground</v>
          </cell>
          <cell r="F62" t="str">
            <v>Lower Priority - Recommended Project</v>
          </cell>
          <cell r="G62" t="str">
            <v>Assessment task complete</v>
          </cell>
          <cell r="H62" t="str">
            <v>No</v>
          </cell>
          <cell r="I62" t="str">
            <v>NORTH WEST</v>
          </cell>
          <cell r="J62" t="str">
            <v>ORANGE</v>
          </cell>
          <cell r="K62" t="str">
            <v>Tony Luchetti Sports Precinct - R590046</v>
          </cell>
          <cell r="L62" t="str">
            <v>Lithgow City Council</v>
          </cell>
          <cell r="M62">
            <v>1</v>
          </cell>
          <cell r="N62"/>
          <cell r="O62"/>
          <cell r="P62" t="str">
            <v>Council</v>
          </cell>
          <cell r="Q62" t="str">
            <v xml:space="preserve">SPF </v>
          </cell>
          <cell r="R62"/>
          <cell r="S62" t="str">
            <v>Completion of Stage 2 of the environmentally sustainable and multifunctional Lithgow Women's Shed to enable its operation and functionality.</v>
          </cell>
          <cell r="T62"/>
          <cell r="U62" t="str">
            <v>To support Lithgow’s recovery from the 2019-20 bushfires, the Lithgow Women’s Shed has been designed as a multipurpose and environmentally sustainable community space. Stage 1 of this initiative is nearing completion, and funding is sought for Stage 2 to finish the project and ensure its functionality.</v>
          </cell>
          <cell r="V62">
            <v>560000</v>
          </cell>
          <cell r="W62">
            <v>510000</v>
          </cell>
          <cell r="X62">
            <v>410000</v>
          </cell>
          <cell r="Y62">
            <v>23279773.800000001</v>
          </cell>
          <cell r="Z62" t="str">
            <v>&gt; $11.5m</v>
          </cell>
          <cell r="AA62">
            <v>44</v>
          </cell>
          <cell r="AB62" t="str">
            <v>Yes, partial funding</v>
          </cell>
          <cell r="AC62" t="str">
            <v>**TBC-Applicant requested $100,00 has contingency for the project. Pending comments from Council on Stage 1 of the project which looks to have received federal funding of $2.1M
‍
Update 14/02/25 - Project may have received federal funding but we have not heard from Council to confirm.</v>
          </cell>
          <cell r="AD62"/>
          <cell r="AE62" t="str">
            <v>No</v>
          </cell>
          <cell r="AG62">
            <v>72880</v>
          </cell>
          <cell r="AH62" t="str">
            <v xml:space="preserve">Attendee numbers advised in booking request. Training is held 5 days per week between April &amp; September. 500 x 4 x 6 = 12,000 
Attendee numbers advised in booking request. 18 home games are held on Saturdays &amp; Sundays between April &amp; August. 500 x 18 = 9,000 
Attendee numbers advised in booking request. Training is held 3 days per week between April &amp; September. 200 x 4 x 6 = 4,800 
Attendee numbers advised in booking request. 8 home games are held on Saturdays between April &amp; September. 500 x 8 = 4,000 
Attendee numbers advised in booking request. 
Attendee numbers advised in booking request. 
Attendee numbers advised in booking request. Games are held every Monday between October &amp; March. 200 x 4 x 6 = 4,800 
Attendee numbers advised in booking request. Event is held every Thursday between August &amp; September. 100 x 4 x 2 = 800 
Attendee numbers advised in booking request. 
Attendee numbers advised in booking request. 
Attendee numbers advised in booking request. Carnival is held over two days. 200 x 2 = 400 
Attendee numbers advised in booking request. Cross Country is held over two days. 200 x 2 = 400 
Attendee numbers advised in booking request. Show held over 2 days. 5,000 x 2 - 10,000 
Attendee numbers advised in booking request. Games are held every Saturday between October &amp; March. 500 x 4 x 6 = 12,000 
Attendee numbers advised in booking request. 
Attendee numbers advised in booking request. Activities are held over two days. 150 x 2 = 300 
Attendee numbers advised in booking request. 
Attendee numbers advised in booking request. 
Attendee numbers advised in booking request. 
Attendee numbers advised in booking request. 
Regular weekly training up to 4 times per week. 5 x 4 x 52 = 1,040 
Attendee numbers advised in booking request. Rehearsals held 4 times per week bewteen August &amp; September. 200 x 4 x 2 = 1,600 
Attendee numbers advised in booking request. 
Attendee numbers advised in booking request. 
Attendee numbers advised in booking request. 
Attendee numbers advised in booking request. 
Attendee numbers advised in booking request. 
Attendee numbers advised in booking request. 
Attendee numbers advised in booking request. 
Attendee numbers advised in booking request. 
Attendee numbers advised in booking request. 
Attendee numbers advised in booking request. 
Attendee numbers advised in booking request. 
Attendee numbers advised in booking request. 
Attendee numbers advised in booking request. 
Attendee numbers advised in booking request. Rehearsals held over 5 days. 200 x 5 = 1,000 
Attendee numbers advised in booking request. 
Attendee numbers advised in booking request. 
Attendee numbers advised in booking request. 
</v>
          </cell>
          <cell r="AI62" t="str">
            <v>Yes</v>
          </cell>
          <cell r="AJ62"/>
          <cell r="AK62" t="str">
            <v>Visitation has appropriate justification</v>
          </cell>
          <cell r="AL62">
            <v>15</v>
          </cell>
          <cell r="AM62">
            <v>15</v>
          </cell>
          <cell r="AN62">
            <v>3</v>
          </cell>
          <cell r="AO62">
            <v>3</v>
          </cell>
          <cell r="AP62">
            <v>3</v>
          </cell>
          <cell r="AQ62">
            <v>3</v>
          </cell>
          <cell r="AR62">
            <v>0</v>
          </cell>
          <cell r="AS62">
            <v>4</v>
          </cell>
          <cell r="AT62">
            <v>0</v>
          </cell>
          <cell r="AU62">
            <v>0</v>
          </cell>
          <cell r="AV62">
            <v>0</v>
          </cell>
          <cell r="AW62">
            <v>0</v>
          </cell>
          <cell r="AX62">
            <v>3</v>
          </cell>
          <cell r="AY62">
            <v>4</v>
          </cell>
          <cell r="AZ62">
            <v>23</v>
          </cell>
          <cell r="BA62">
            <v>1</v>
          </cell>
          <cell r="BB62">
            <v>3</v>
          </cell>
          <cell r="BC62">
            <v>1</v>
          </cell>
          <cell r="BD62">
            <v>1</v>
          </cell>
          <cell r="BE62">
            <v>6</v>
          </cell>
          <cell r="BF62" t="str">
            <v>Y</v>
          </cell>
          <cell r="BG62">
            <v>50000</v>
          </cell>
          <cell r="BH62" t="str">
            <v>Council has provided the land for the Lithgow Women's Shed (estimated value of $13,000) and a commitment to maintain the facility in perpetuity once Stage 2 is completed. This has an estimated value of $21,000 per annum.</v>
          </cell>
          <cell r="BI62" t="str">
            <v>No</v>
          </cell>
          <cell r="BJ62"/>
          <cell r="BK62" t="str">
            <v>LITHGOW CITY</v>
          </cell>
          <cell r="BL62" t="str">
            <v>BATHURST</v>
          </cell>
          <cell r="BM62" t="str">
            <v>Tony Luchetti Sports Precinct</v>
          </cell>
          <cell r="BN62" t="str">
            <v>R590046</v>
          </cell>
          <cell r="BO62"/>
          <cell r="BP62"/>
          <cell r="BQ62"/>
          <cell r="BR62"/>
          <cell r="BS62"/>
          <cell r="BT62"/>
          <cell r="BU62"/>
          <cell r="BV62"/>
          <cell r="BW62"/>
        </row>
        <row r="63">
          <cell r="B63" t="str">
            <v>240246G</v>
          </cell>
          <cell r="C63" t="str">
            <v>24/15513</v>
          </cell>
          <cell r="D63" t="str">
            <v>Yes</v>
          </cell>
          <cell r="E63" t="str">
            <v>Showground</v>
          </cell>
          <cell r="F63" t="str">
            <v>Lower Priority - Recommended Project</v>
          </cell>
          <cell r="G63" t="str">
            <v>Assessment task complete</v>
          </cell>
          <cell r="H63" t="str">
            <v>No</v>
          </cell>
          <cell r="I63" t="str">
            <v>NORTH COAST</v>
          </cell>
          <cell r="J63" t="str">
            <v>GRAFTON</v>
          </cell>
          <cell r="K63" t="str">
            <v>COFFS HARBOUR SHOWGROUND - R540030</v>
          </cell>
          <cell r="L63" t="str">
            <v>Coffs Harbour Showground &amp; Public Recreation Land Manager</v>
          </cell>
          <cell r="M63">
            <v>3</v>
          </cell>
          <cell r="N63"/>
          <cell r="O63" t="str">
            <v>NA</v>
          </cell>
          <cell r="P63" t="str">
            <v>SLM</v>
          </cell>
          <cell r="Q63" t="str">
            <v>Top51</v>
          </cell>
          <cell r="R63"/>
          <cell r="S63" t="str">
            <v>Relocation of Power Box and metres, install Big Ass fan, supply and fit 3 replacement airconditioners</v>
          </cell>
          <cell r="T63"/>
          <cell r="U63" t="str">
            <v>Move power box and metres from dangerous existing box in non Showground controlled Caravan Park to new more convenient location. Will cease exposure of staff to unsafe power room and ensure compliance with
‍
Supply and Install Big Ass fan in Exhibition Hall and 3 replacement airconditioners.</v>
          </cell>
          <cell r="V63">
            <v>140527</v>
          </cell>
          <cell r="W63">
            <v>140527</v>
          </cell>
          <cell r="X63">
            <v>140527</v>
          </cell>
          <cell r="Y63">
            <v>23420300.800000001</v>
          </cell>
          <cell r="Z63" t="str">
            <v>&gt; $11.5m</v>
          </cell>
          <cell r="AA63">
            <v>44</v>
          </cell>
          <cell r="AB63" t="str">
            <v>Yes, full funding</v>
          </cell>
          <cell r="AC63" t="str">
            <v>Full funding recommended. The scope of the project is reasonably costed. This project may open up further revenue and multiple user opportunities.</v>
          </cell>
          <cell r="AD63"/>
          <cell r="AE63" t="str">
            <v>No</v>
          </cell>
          <cell r="AG63">
            <v>132150</v>
          </cell>
          <cell r="AH63" t="str">
            <v xml:space="preserve">Records kept 
Records kept 
there are 300 members plus vising public. Records kept 
50 members meeting 45 times a year. Records kept 
Voting records 
200 training for 45 weeks per year 
Kept records 
40 attendees per week for 45 weeks 
40 attendees for 45 weeks per year 
100 per week for 45 weeks 
Kept records 
Kept records 
Kept records 
Kept records 
Kept records 
Kept records 
Kept records 
Kept records 
Kept records 
Kept records 
Kept records 
Kept records 
4 nights/year x 2000 
Kept records 
Kept records 3 day weekend 
Kept records over 2 weeks 
Kept records Kept records over 3 days 
Kept records over 2 days 
Kept records 
Kept records 
Kept records 
Kept records 
4 per year x 500 attendees 
40 attendees x 20 per year 
Kept records 
50 attendees x 40 times per year 
</v>
          </cell>
          <cell r="AI63" t="str">
            <v>Yes</v>
          </cell>
          <cell r="AJ63"/>
          <cell r="AK63" t="str">
            <v>Visitation has appropriate justification</v>
          </cell>
          <cell r="AL63">
            <v>20</v>
          </cell>
          <cell r="AM63">
            <v>20</v>
          </cell>
          <cell r="AN63">
            <v>3</v>
          </cell>
          <cell r="AO63">
            <v>3</v>
          </cell>
          <cell r="AP63">
            <v>3</v>
          </cell>
          <cell r="AQ63">
            <v>3</v>
          </cell>
          <cell r="AR63">
            <v>0</v>
          </cell>
          <cell r="AS63">
            <v>1</v>
          </cell>
          <cell r="AT63">
            <v>0</v>
          </cell>
          <cell r="AU63">
            <v>0</v>
          </cell>
          <cell r="AV63">
            <v>0</v>
          </cell>
          <cell r="AW63">
            <v>0</v>
          </cell>
          <cell r="AX63">
            <v>0</v>
          </cell>
          <cell r="AY63">
            <v>0</v>
          </cell>
          <cell r="AZ63">
            <v>13</v>
          </cell>
          <cell r="BA63">
            <v>5</v>
          </cell>
          <cell r="BB63">
            <v>3</v>
          </cell>
          <cell r="BC63">
            <v>0</v>
          </cell>
          <cell r="BD63">
            <v>3</v>
          </cell>
          <cell r="BE63">
            <v>11</v>
          </cell>
          <cell r="BF63" t="str">
            <v>N</v>
          </cell>
          <cell r="BG63">
            <v>0</v>
          </cell>
          <cell r="BH63"/>
          <cell r="BI63" t="str">
            <v>Yes</v>
          </cell>
          <cell r="BJ63" t="str">
            <v>Yes</v>
          </cell>
          <cell r="BK63" t="str">
            <v>COFFS HARBOUR</v>
          </cell>
          <cell r="BL63" t="str">
            <v>COFFS HARBOUR</v>
          </cell>
          <cell r="BM63" t="str">
            <v>COFFS HARBOUR SHOWGROUND</v>
          </cell>
          <cell r="BN63" t="str">
            <v>R540030</v>
          </cell>
          <cell r="BO63"/>
          <cell r="BP63"/>
          <cell r="BQ63"/>
          <cell r="BR63" t="str">
            <v>Community impact reassessed by CRIFAC</v>
          </cell>
          <cell r="BS63"/>
          <cell r="BT63"/>
          <cell r="BU63"/>
          <cell r="BV63" t="str">
            <v>Yes</v>
          </cell>
          <cell r="BW63"/>
        </row>
        <row r="64">
          <cell r="B64" t="str">
            <v>240272G</v>
          </cell>
          <cell r="C64" t="str">
            <v>24/15529</v>
          </cell>
          <cell r="D64" t="str">
            <v>Yes</v>
          </cell>
          <cell r="E64" t="str">
            <v>Local Parks and Reserves</v>
          </cell>
          <cell r="F64" t="str">
            <v>Lower Priority - Recommended Project</v>
          </cell>
          <cell r="G64" t="str">
            <v>Assessment task complete</v>
          </cell>
          <cell r="H64" t="str">
            <v>No</v>
          </cell>
          <cell r="I64" t="str">
            <v>SOUTH EAST</v>
          </cell>
          <cell r="J64" t="str">
            <v>NOWRA</v>
          </cell>
          <cell r="K64" t="str">
            <v>Arthur Jones Reserve, Lake Conjola - R87396</v>
          </cell>
          <cell r="L64" t="str">
            <v>Shoalhaven City Council</v>
          </cell>
          <cell r="M64">
            <v>1</v>
          </cell>
          <cell r="N64"/>
          <cell r="O64"/>
          <cell r="P64" t="str">
            <v>Council</v>
          </cell>
          <cell r="Q64" t="str">
            <v xml:space="preserve">SPF </v>
          </cell>
          <cell r="R64"/>
          <cell r="S64" t="str">
            <v>Arthur Jones Reserve, Lake Conjola – Full Court Basketball Court and Playground Replacement</v>
          </cell>
          <cell r="T64"/>
          <cell r="U64" t="str">
            <v>The project will benefit Lake Conjola residents and visitors by providing a new basketball court and renewed playground supporting community programs and family events. Expected outcomes include increased usage, improved recreational access, enhanced safety, support for the growing population and tourism, and alignment with community desires.</v>
          </cell>
          <cell r="V64">
            <v>628007</v>
          </cell>
          <cell r="W64">
            <v>305400</v>
          </cell>
          <cell r="X64">
            <v>305400</v>
          </cell>
          <cell r="Y64">
            <v>23725700.800000001</v>
          </cell>
          <cell r="Z64" t="str">
            <v>&gt; $11.5m</v>
          </cell>
          <cell r="AA64">
            <v>44</v>
          </cell>
          <cell r="AB64" t="str">
            <v>Yes, full funding</v>
          </cell>
          <cell r="AC64" t="str">
            <v>Reserve 87396 for public recreation is currently devolved to Council. Prior to this project commencing Council should seek formal appointment as CLM over the reserve. Due to the current devolved status of the reserve, none of the Council's draft PoMs address this site and proposed development. 
‍
Project relates to the installation of a new full court basketball court that will also allow for other games such as netball. Additionally, the project will replace and up-grade the existing playground on the reserve with up-graded accessible walking tracks. Council has allocated over $322K of bushfire recovery donations to this project. Total cost of the project is $628K. Council is seeking grant funding to cover the difference. Site and project have no heritage impact or environmental impact. However, Council will incorporate existing vegetation in the playground and access track design and install interpretive Aboriginal signage. The project will attract at least one new user group to the reserve and increase repeat visitation of existing user groups. General accessibility to the reserve will be improved. The local community and businesses may have an indirect benefit from this project. The Lake Conjola Community was severely impacted by the 2019/20 bushfires and this project forms part of the Bushfire recovery plan, hence the use of the bushfire donations to fund more than half of the costs.</v>
          </cell>
          <cell r="AD64"/>
          <cell r="AE64" t="str">
            <v>Yes</v>
          </cell>
          <cell r="AF64" t="str">
            <v>Bulk Claims ALC 42493 &amp; 42454 lodged in DEC 2016, Bulk claim ALC56275 only affects the area of the reserve occupied by the Caravan park. Installation of new basketball court will require consultation with claimant ALC. Replacement and up-grade of existing playground should not impact the determination of the claims.</v>
          </cell>
          <cell r="AG64">
            <v>22123</v>
          </cell>
          <cell r="AH64" t="str">
            <v xml:space="preserve">Figure taken from bookings data (2023). 
Figure taken from bookings data (2023). 
Calculated on 22 daily visitors. 
21 Cabins x 4 visitors x 91 nights (25% booking rate) = 7644. 5 Powered Campsites x 2 visitors x 91 nights (25% booking rate) = 910. 6 Unpowered Campsites x 2 visitors x 91 nights (25% booking rate) = 1092. TOTAL = 9646 
</v>
          </cell>
          <cell r="AI64" t="str">
            <v>Yes</v>
          </cell>
          <cell r="AJ64"/>
          <cell r="AK64" t="str">
            <v>Visitation has appropriate justification</v>
          </cell>
          <cell r="AL64">
            <v>5</v>
          </cell>
          <cell r="AM64">
            <v>5</v>
          </cell>
          <cell r="AN64">
            <v>3</v>
          </cell>
          <cell r="AO64">
            <v>3</v>
          </cell>
          <cell r="AP64">
            <v>3</v>
          </cell>
          <cell r="AQ64">
            <v>3</v>
          </cell>
          <cell r="AR64">
            <v>0</v>
          </cell>
          <cell r="AS64">
            <v>1</v>
          </cell>
          <cell r="AT64">
            <v>3</v>
          </cell>
          <cell r="AU64">
            <v>3</v>
          </cell>
          <cell r="AV64">
            <v>0</v>
          </cell>
          <cell r="AW64">
            <v>3</v>
          </cell>
          <cell r="AX64">
            <v>0</v>
          </cell>
          <cell r="AY64">
            <v>1</v>
          </cell>
          <cell r="AZ64">
            <v>23</v>
          </cell>
          <cell r="BA64">
            <v>5</v>
          </cell>
          <cell r="BB64">
            <v>5</v>
          </cell>
          <cell r="BC64">
            <v>5</v>
          </cell>
          <cell r="BD64">
            <v>1</v>
          </cell>
          <cell r="BE64">
            <v>16</v>
          </cell>
          <cell r="BF64" t="str">
            <v>Y</v>
          </cell>
          <cell r="BG64">
            <v>322607</v>
          </cell>
          <cell r="BH64"/>
          <cell r="BI64" t="str">
            <v>No</v>
          </cell>
          <cell r="BJ64"/>
          <cell r="BK64" t="str">
            <v>SHOALHAVEN</v>
          </cell>
          <cell r="BL64" t="str">
            <v>SOUTH COAST</v>
          </cell>
          <cell r="BM64" t="str">
            <v>Arthur Jones Reserve, Lake Conjola</v>
          </cell>
          <cell r="BN64" t="str">
            <v>R87396</v>
          </cell>
          <cell r="BO64" t="str">
            <v>19.12.24 - Council have provided overdue FPR for 221315 - DOC24/429625</v>
          </cell>
          <cell r="BP64"/>
          <cell r="BQ64"/>
          <cell r="BR64"/>
          <cell r="BS64"/>
          <cell r="BT64"/>
          <cell r="BU64"/>
          <cell r="BV64"/>
          <cell r="BW64"/>
        </row>
        <row r="65">
          <cell r="B65" t="str">
            <v>240276G</v>
          </cell>
          <cell r="C65" t="str">
            <v>24/15533</v>
          </cell>
          <cell r="D65" t="str">
            <v>Yes</v>
          </cell>
          <cell r="E65" t="str">
            <v>Showground</v>
          </cell>
          <cell r="F65" t="str">
            <v>Lower Priority - Assessor Not recommended</v>
          </cell>
          <cell r="G65" t="str">
            <v>Assessment task complete</v>
          </cell>
          <cell r="H65" t="str">
            <v>No</v>
          </cell>
          <cell r="I65" t="str">
            <v>NORTH WEST</v>
          </cell>
          <cell r="J65" t="str">
            <v>ORANGE</v>
          </cell>
          <cell r="K65" t="str">
            <v>BATHURST SHOWGROUND - R590074</v>
          </cell>
          <cell r="L65" t="str">
            <v>Bathurst Showground Land Manager</v>
          </cell>
          <cell r="M65">
            <v>3</v>
          </cell>
          <cell r="N65"/>
          <cell r="O65"/>
          <cell r="P65" t="str">
            <v>SLM</v>
          </cell>
          <cell r="Q65" t="str">
            <v xml:space="preserve">SPF </v>
          </cell>
          <cell r="R65"/>
          <cell r="S65" t="str">
            <v>Historic Caretaker Cottage Conservation and Preservation</v>
          </cell>
          <cell r="T65"/>
          <cell r="U65" t="str">
            <v>Concrete path reinstated.
‍
Renew gutters/ flashing and pipes where causing water damage.
‍
Walls and window facades strengthened using helical ties.  
‍
Cosmetic repairs to cracked brickwork and damaged wall linings. Repointing using lime mortar.
‍
Restoration and painting to conserve.
‍
Ensures future continuity and conservation for future generations.</v>
          </cell>
          <cell r="V65">
            <v>176000</v>
          </cell>
          <cell r="W65">
            <v>160000</v>
          </cell>
          <cell r="X65">
            <v>0</v>
          </cell>
          <cell r="Y65">
            <v>23725700.800000001</v>
          </cell>
          <cell r="Z65" t="str">
            <v>&gt; $11.5m</v>
          </cell>
          <cell r="AA65">
            <v>44</v>
          </cell>
          <cell r="AB65" t="str">
            <v>No</v>
          </cell>
          <cell r="AC65" t="str">
            <v>Applicant has only provided a cost estimate which has not taken into account other associated costings such as DA, labour, waste facility fee, etc. Given it is a heritage listed building, broader consultation maybe required.</v>
          </cell>
          <cell r="AD65" t="str">
            <v>Insufficient procurement detail to make a reasonable assessment-heritage listed building</v>
          </cell>
          <cell r="AE65" t="str">
            <v>No</v>
          </cell>
          <cell r="AG65">
            <v>180925</v>
          </cell>
          <cell r="AH65" t="str">
            <v xml:space="preserve">Tickets sold and volunteers/exhibitors 
Tickets sold plus exhibitors 
12 months @ 2000 gate takings and volunteers 
8 @ 400 average attendance 
2 @ 4000 Sales Ticket Sales 
Ticket Sales 
Ticket Sales 
4 @ 1500 Ticket sales 
Ticket sales 10 @ 320 
Booking system 
Gate Sales 
Entries 2@750 
300 @7 
Organisations nominated numbers 
Per LM observation 
Ticket Sales 
2 @600 
Attendance/Sales 
25 @365 
</v>
          </cell>
          <cell r="AI65" t="str">
            <v>Yes</v>
          </cell>
          <cell r="AJ65"/>
          <cell r="AK65" t="str">
            <v>Visitation has appropriate justification</v>
          </cell>
          <cell r="AL65">
            <v>20</v>
          </cell>
          <cell r="AM65">
            <v>20</v>
          </cell>
          <cell r="AN65">
            <v>3</v>
          </cell>
          <cell r="AO65">
            <v>3</v>
          </cell>
          <cell r="AP65">
            <v>3</v>
          </cell>
          <cell r="AQ65">
            <v>0</v>
          </cell>
          <cell r="AR65">
            <v>0</v>
          </cell>
          <cell r="AS65">
            <v>1</v>
          </cell>
          <cell r="AT65">
            <v>0</v>
          </cell>
          <cell r="AU65">
            <v>3</v>
          </cell>
          <cell r="AV65">
            <v>0</v>
          </cell>
          <cell r="AW65">
            <v>0</v>
          </cell>
          <cell r="AX65">
            <v>0</v>
          </cell>
          <cell r="AY65">
            <v>1</v>
          </cell>
          <cell r="AZ65">
            <v>14</v>
          </cell>
          <cell r="BA65">
            <v>3</v>
          </cell>
          <cell r="BB65">
            <v>3</v>
          </cell>
          <cell r="BC65">
            <v>1</v>
          </cell>
          <cell r="BD65">
            <v>3</v>
          </cell>
          <cell r="BE65">
            <v>10</v>
          </cell>
          <cell r="BF65" t="str">
            <v>Y</v>
          </cell>
          <cell r="BG65">
            <v>16000</v>
          </cell>
          <cell r="BH65" t="str">
            <v>Internal patching and painting by Land Manager staff (have professional painter on staff)</v>
          </cell>
          <cell r="BI65" t="str">
            <v>No</v>
          </cell>
          <cell r="BJ65"/>
          <cell r="BK65" t="str">
            <v>BATHURST REGIONAL</v>
          </cell>
          <cell r="BL65" t="str">
            <v>BATHURST</v>
          </cell>
          <cell r="BM65" t="str">
            <v>BATHURST SHOWGROUND</v>
          </cell>
          <cell r="BN65" t="str">
            <v>R590074</v>
          </cell>
          <cell r="BO65" t="str">
            <v>19.12.24 - Email to follow up overdue FPR has already been sent (221311) - SG
‍
08.01.24 - FPR extension request received. PC</v>
          </cell>
          <cell r="BP65"/>
          <cell r="BQ65"/>
          <cell r="BR65"/>
          <cell r="BS65"/>
          <cell r="BT65"/>
          <cell r="BU65"/>
          <cell r="BV65"/>
          <cell r="BW65"/>
        </row>
        <row r="66">
          <cell r="B66" t="str">
            <v>240282G</v>
          </cell>
          <cell r="C66" t="str">
            <v>24/15538</v>
          </cell>
          <cell r="D66" t="str">
            <v>Yes</v>
          </cell>
          <cell r="E66" t="str">
            <v>Showground</v>
          </cell>
          <cell r="F66" t="str">
            <v>Lower Priority - Recommended Project</v>
          </cell>
          <cell r="G66" t="str">
            <v>Assessment task complete</v>
          </cell>
          <cell r="H66" t="str">
            <v>No</v>
          </cell>
          <cell r="I66" t="str">
            <v>NORTH WEST</v>
          </cell>
          <cell r="J66" t="str">
            <v>ORANGE</v>
          </cell>
          <cell r="K66" t="str">
            <v>BATHURST SHOWGROUND - R590074</v>
          </cell>
          <cell r="L66" t="str">
            <v>Bathurst Showground Land Manager</v>
          </cell>
          <cell r="M66">
            <v>3</v>
          </cell>
          <cell r="N66"/>
          <cell r="O66"/>
          <cell r="P66" t="str">
            <v>SLM</v>
          </cell>
          <cell r="Q66" t="str">
            <v xml:space="preserve">SPF </v>
          </cell>
          <cell r="R66"/>
          <cell r="S66" t="str">
            <v>Roads and Pavement Renewal</v>
          </cell>
          <cell r="T66"/>
          <cell r="U66" t="str">
            <v>The Bathurst Showground Land Manager's updated Conservation Management Plan and Operational Plan has identified that the paved roads and pavements urgently need upgrades. This is necessary to improve access, ensure emergency vehicle access, and enhance the movement of pedestrians and light service traffic during events.</v>
          </cell>
          <cell r="V66">
            <v>388806</v>
          </cell>
          <cell r="W66">
            <v>353806</v>
          </cell>
          <cell r="X66">
            <v>353806</v>
          </cell>
          <cell r="Y66">
            <v>24079506.800000001</v>
          </cell>
          <cell r="Z66" t="str">
            <v>&gt; $11.5m</v>
          </cell>
          <cell r="AA66">
            <v>44</v>
          </cell>
          <cell r="AB66" t="str">
            <v>Yes, full funding</v>
          </cell>
          <cell r="AC66" t="str">
            <v>Project will increase the quality of the road network within the Showground, making it more accessible to emergency services and during cold/wet months.
‍
Applicant states they will co-contribute $35,000.00 for professional fees and SOEE, but no quote provided for this.</v>
          </cell>
          <cell r="AD66"/>
          <cell r="AE66" t="str">
            <v>No</v>
          </cell>
          <cell r="AG66">
            <v>180925</v>
          </cell>
          <cell r="AH66" t="str">
            <v xml:space="preserve">Tickets Sold plus exhibitors and volunteers 
Tickets sold plus exhibitors 
12 months @ 2000 - gate takings 
8 @ 400 average attendance 
2 @ 8000 
Ticket Sales Ticket sales 
Ticket sales 
4 x 1500 Ticket sales 
Ticket sales 
Booking system 
Gate Sales 
Entries 
300 @7 
Numbers nominated by organisations 
As per observation 
Ticket Sales 
2@600 
Attendance/Sales 
25@365 
</v>
          </cell>
          <cell r="AI66" t="str">
            <v>Yes</v>
          </cell>
          <cell r="AJ66"/>
          <cell r="AK66" t="str">
            <v>Visitation has appropriate justification</v>
          </cell>
          <cell r="AL66">
            <v>20</v>
          </cell>
          <cell r="AM66">
            <v>20</v>
          </cell>
          <cell r="AN66">
            <v>3</v>
          </cell>
          <cell r="AO66">
            <v>3</v>
          </cell>
          <cell r="AP66">
            <v>3</v>
          </cell>
          <cell r="AQ66">
            <v>0</v>
          </cell>
          <cell r="AR66">
            <v>0</v>
          </cell>
          <cell r="AS66">
            <v>1</v>
          </cell>
          <cell r="AT66">
            <v>0</v>
          </cell>
          <cell r="AU66">
            <v>3</v>
          </cell>
          <cell r="AV66">
            <v>0</v>
          </cell>
          <cell r="AW66">
            <v>0</v>
          </cell>
          <cell r="AX66">
            <v>0</v>
          </cell>
          <cell r="AY66">
            <v>1</v>
          </cell>
          <cell r="AZ66">
            <v>14</v>
          </cell>
          <cell r="BA66">
            <v>3</v>
          </cell>
          <cell r="BB66">
            <v>3</v>
          </cell>
          <cell r="BC66">
            <v>1</v>
          </cell>
          <cell r="BD66">
            <v>3</v>
          </cell>
          <cell r="BE66">
            <v>10</v>
          </cell>
          <cell r="BF66" t="str">
            <v>Y</v>
          </cell>
          <cell r="BG66">
            <v>35000</v>
          </cell>
          <cell r="BH66" t="str">
            <v>Bathurst Showground Land manager will provide funds for pavement design delivery and management</v>
          </cell>
          <cell r="BI66" t="str">
            <v>No</v>
          </cell>
          <cell r="BJ66"/>
          <cell r="BK66" t="str">
            <v>BATHURST REGIONAL</v>
          </cell>
          <cell r="BL66" t="str">
            <v>BATHURST</v>
          </cell>
          <cell r="BM66" t="str">
            <v>BATHURST SHOWGROUND</v>
          </cell>
          <cell r="BN66" t="str">
            <v>R590074</v>
          </cell>
          <cell r="BO66"/>
          <cell r="BP66"/>
          <cell r="BQ66"/>
          <cell r="BR66"/>
          <cell r="BS66"/>
          <cell r="BT66"/>
          <cell r="BU66"/>
          <cell r="BV66"/>
          <cell r="BW66"/>
        </row>
        <row r="67">
          <cell r="B67" t="str">
            <v>240011G</v>
          </cell>
          <cell r="C67" t="str">
            <v>24/15374</v>
          </cell>
          <cell r="D67" t="str">
            <v>Yes</v>
          </cell>
          <cell r="E67" t="str">
            <v>Showground</v>
          </cell>
          <cell r="F67" t="str">
            <v>Lower Priority - Recommended Project</v>
          </cell>
          <cell r="G67" t="str">
            <v>Assessment task complete</v>
          </cell>
          <cell r="H67" t="str">
            <v>No</v>
          </cell>
          <cell r="I67" t="str">
            <v>NORTH WEST</v>
          </cell>
          <cell r="J67" t="str">
            <v>ORANGE</v>
          </cell>
          <cell r="K67" t="str">
            <v>Cowra Showground - R590004</v>
          </cell>
          <cell r="L67" t="str">
            <v>Cowra Showground, Racecourse And Paceway Land Manager</v>
          </cell>
          <cell r="M67">
            <v>3</v>
          </cell>
          <cell r="N67"/>
          <cell r="O67"/>
          <cell r="P67" t="str">
            <v>SLM</v>
          </cell>
          <cell r="Q67" t="str">
            <v xml:space="preserve">SPF </v>
          </cell>
          <cell r="R67"/>
          <cell r="S67" t="str">
            <v>Restoring a Community Heritage Pavilion</v>
          </cell>
          <cell r="T67"/>
          <cell r="U67" t="str">
            <v>The Heritage Pavilion at the Cowra Showground built in 1924 is constantly used by the community for a large number of private and community events including balls, weddings, festivals and dinners.  
‍
The wooden flooring and exhibition room badly needs repairing to allow the community another 100 years of events.</v>
          </cell>
          <cell r="V67">
            <v>131564</v>
          </cell>
          <cell r="W67">
            <v>116564</v>
          </cell>
          <cell r="X67">
            <v>116564</v>
          </cell>
          <cell r="Y67">
            <v>24196070.800000001</v>
          </cell>
          <cell r="Z67" t="str">
            <v>&gt; $11.5m</v>
          </cell>
          <cell r="AA67">
            <v>43</v>
          </cell>
          <cell r="AB67" t="str">
            <v>Yes, full funding</v>
          </cell>
          <cell r="AC67" t="str">
            <v>Application supported by condition assessment report. Pavilion is a local heritage item listed in the Cowra Local Environmental Plan 2012.</v>
          </cell>
          <cell r="AD67"/>
          <cell r="AE67" t="str">
            <v>No</v>
          </cell>
          <cell r="AG67">
            <v>11000</v>
          </cell>
          <cell r="AH67" t="str">
            <v xml:space="preserve">ticket sales 
Volunteers, judges, Wine Show dinner ticket sales and public tasting tickets 
ticket sales 
Bookings 
Bookings 
Bookings 
Bookings 
</v>
          </cell>
          <cell r="AI67" t="str">
            <v>Yes</v>
          </cell>
          <cell r="AJ67"/>
          <cell r="AK67" t="str">
            <v>Visitation has appropriate justification</v>
          </cell>
          <cell r="AL67">
            <v>5</v>
          </cell>
          <cell r="AM67">
            <v>5</v>
          </cell>
          <cell r="AN67">
            <v>3</v>
          </cell>
          <cell r="AO67">
            <v>0</v>
          </cell>
          <cell r="AP67">
            <v>3</v>
          </cell>
          <cell r="AQ67">
            <v>0</v>
          </cell>
          <cell r="AR67">
            <v>0</v>
          </cell>
          <cell r="AS67">
            <v>4</v>
          </cell>
          <cell r="AT67">
            <v>3</v>
          </cell>
          <cell r="AU67">
            <v>3</v>
          </cell>
          <cell r="AV67">
            <v>0</v>
          </cell>
          <cell r="AW67">
            <v>3</v>
          </cell>
          <cell r="AX67">
            <v>3</v>
          </cell>
          <cell r="AY67">
            <v>4</v>
          </cell>
          <cell r="AZ67">
            <v>26</v>
          </cell>
          <cell r="BA67">
            <v>5</v>
          </cell>
          <cell r="BB67">
            <v>3</v>
          </cell>
          <cell r="BC67">
            <v>1</v>
          </cell>
          <cell r="BD67">
            <v>3</v>
          </cell>
          <cell r="BE67">
            <v>12</v>
          </cell>
          <cell r="BF67" t="str">
            <v>Y</v>
          </cell>
          <cell r="BG67">
            <v>15000</v>
          </cell>
          <cell r="BH67" t="str">
            <v>Cleaning up and supervising the project. Painting of the Flower room will be done by volunteers.</v>
          </cell>
          <cell r="BI67" t="str">
            <v>No</v>
          </cell>
          <cell r="BJ67"/>
          <cell r="BK67" t="str">
            <v>COWRA</v>
          </cell>
          <cell r="BL67" t="str">
            <v>COOTAMUNDRA</v>
          </cell>
          <cell r="BM67" t="str">
            <v>Cowra Showground</v>
          </cell>
          <cell r="BN67" t="str">
            <v>R590004</v>
          </cell>
          <cell r="BO67" t="str">
            <v>10.01.24 - SENT FPR follow-up, due back 15.01.24. PC
‍
22.01.24 - FPR received. PC</v>
          </cell>
          <cell r="BP67"/>
          <cell r="BQ67"/>
          <cell r="BR67"/>
          <cell r="BS67"/>
          <cell r="BT67"/>
          <cell r="BU67"/>
          <cell r="BV67"/>
          <cell r="BW67"/>
        </row>
        <row r="68">
          <cell r="B68" t="str">
            <v>240017G</v>
          </cell>
          <cell r="C68" t="str">
            <v>24/15376</v>
          </cell>
          <cell r="D68" t="str">
            <v>Yes</v>
          </cell>
          <cell r="E68" t="str">
            <v>Local Parks and Reserves</v>
          </cell>
          <cell r="F68" t="str">
            <v>Lower Priority - Assessor Not recommended</v>
          </cell>
          <cell r="G68" t="str">
            <v>Assessment task complete</v>
          </cell>
          <cell r="H68" t="str">
            <v>No</v>
          </cell>
          <cell r="I68" t="str">
            <v>NORTH COAST</v>
          </cell>
          <cell r="J68" t="str">
            <v>GRAFTON</v>
          </cell>
          <cell r="K68" t="str">
            <v>Port Macquarie Racecourse - R610027</v>
          </cell>
          <cell r="L68" t="str">
            <v>Racing NSW</v>
          </cell>
          <cell r="M68">
            <v>3</v>
          </cell>
          <cell r="N68"/>
          <cell r="O68"/>
          <cell r="P68" t="str">
            <v>Company</v>
          </cell>
          <cell r="Q68" t="str">
            <v xml:space="preserve">SPF </v>
          </cell>
          <cell r="R68"/>
          <cell r="S68" t="str">
            <v>Stage Two of upgraded Port Macquarie Race Club thoroughbred stable complex to meet urgent need.</v>
          </cell>
          <cell r="T68"/>
          <cell r="U68" t="str">
            <v>Increasing demands on housing supply make this on-course stabling project vital to the sustainability of the Horse Racing industry on the Mid North Coast. Thoroughbred Racing supports over fifty local trainers, their staff and other industry participants as well as hospitality suppliers and the broader local tourism industry and economy.</v>
          </cell>
          <cell r="V68">
            <v>1315000</v>
          </cell>
          <cell r="W68">
            <v>750000</v>
          </cell>
          <cell r="X68">
            <v>0</v>
          </cell>
          <cell r="Y68">
            <v>24196070.800000001</v>
          </cell>
          <cell r="Z68" t="str">
            <v>&gt; $11.5m</v>
          </cell>
          <cell r="AA68">
            <v>43</v>
          </cell>
          <cell r="AB68" t="str">
            <v>No</v>
          </cell>
          <cell r="AC68" t="str">
            <v>Funding not supported - Cost breakdown required to justify the amount requested, the overall project cost is not sufficient. Limited demonstration and detail of capacity to deliver the project. Clarification and evidence required of other funding source and ability to cover the cost of any unexpected budget expenses.</v>
          </cell>
          <cell r="AD68" t="str">
            <v>Insufficient procurement detail to make a reasonable assessment</v>
          </cell>
          <cell r="AE68" t="str">
            <v>Yes</v>
          </cell>
          <cell r="AF68" t="str">
            <v>ALC 10392 refused</v>
          </cell>
          <cell r="AG68">
            <v>33750</v>
          </cell>
          <cell r="AH68" t="str">
            <v xml:space="preserve">Two day Carnival participants and Spectators 
Major events participants and spectators 
Major events participants and spectators 
Average 350 attendance participants and spectators 
Venue Hire Weddings, Trade Days, Family Events 
The reserve has 3 tracks and infield equestrian type exercise areas in use by and average of 10 trainers, track workers and staff 6 days a week, 52 weeks of the year. 
</v>
          </cell>
          <cell r="AI68" t="str">
            <v>Yes</v>
          </cell>
          <cell r="AJ68"/>
          <cell r="AK68" t="str">
            <v>Visitation has appropriate justification</v>
          </cell>
          <cell r="AL68">
            <v>10</v>
          </cell>
          <cell r="AM68">
            <v>10</v>
          </cell>
          <cell r="AN68">
            <v>3</v>
          </cell>
          <cell r="AO68">
            <v>3</v>
          </cell>
          <cell r="AP68">
            <v>3</v>
          </cell>
          <cell r="AQ68">
            <v>0</v>
          </cell>
          <cell r="AR68">
            <v>0</v>
          </cell>
          <cell r="AS68">
            <v>3</v>
          </cell>
          <cell r="AT68">
            <v>0</v>
          </cell>
          <cell r="AU68">
            <v>0</v>
          </cell>
          <cell r="AV68">
            <v>3</v>
          </cell>
          <cell r="AW68">
            <v>3</v>
          </cell>
          <cell r="AX68">
            <v>0</v>
          </cell>
          <cell r="AY68">
            <v>3</v>
          </cell>
          <cell r="AZ68">
            <v>21</v>
          </cell>
          <cell r="BA68">
            <v>3</v>
          </cell>
          <cell r="BB68">
            <v>3</v>
          </cell>
          <cell r="BC68">
            <v>3</v>
          </cell>
          <cell r="BD68">
            <v>3</v>
          </cell>
          <cell r="BE68">
            <v>12</v>
          </cell>
          <cell r="BF68" t="str">
            <v>Y</v>
          </cell>
          <cell r="BG68">
            <v>565000</v>
          </cell>
          <cell r="BH68" t="str">
            <v>The Club CEO will oversee the project rollout and gain sign-off on all financial transactions from the Club Committee. The CEO will also authorise use of Club staff time as required.</v>
          </cell>
          <cell r="BI68" t="str">
            <v>No</v>
          </cell>
          <cell r="BJ68"/>
          <cell r="BK68" t="str">
            <v>PORT MACQUARIE-HASTINGS</v>
          </cell>
          <cell r="BL68" t="str">
            <v>PORT MACQUARIE</v>
          </cell>
          <cell r="BM68" t="str">
            <v>Port Macquarie Racecourse</v>
          </cell>
          <cell r="BN68" t="str">
            <v>R610027</v>
          </cell>
          <cell r="BO68"/>
          <cell r="BP68"/>
          <cell r="BQ68"/>
          <cell r="BR68"/>
          <cell r="BS68"/>
          <cell r="BT68"/>
          <cell r="BU68"/>
          <cell r="BV68"/>
          <cell r="BW68"/>
        </row>
        <row r="69">
          <cell r="B69" t="str">
            <v>240019G</v>
          </cell>
          <cell r="C69" t="str">
            <v>24/15377</v>
          </cell>
          <cell r="D69" t="str">
            <v>Yes</v>
          </cell>
          <cell r="E69" t="str">
            <v>Local Parks and Reserves</v>
          </cell>
          <cell r="F69" t="str">
            <v>Lower Priority - Recommended Project</v>
          </cell>
          <cell r="G69" t="str">
            <v>Assessment task complete</v>
          </cell>
          <cell r="H69" t="str">
            <v>No</v>
          </cell>
          <cell r="I69" t="str">
            <v>HUNTER</v>
          </cell>
          <cell r="J69" t="str">
            <v>MAITLAND</v>
          </cell>
          <cell r="K69" t="str">
            <v>Dudley War Memorial - R55270</v>
          </cell>
          <cell r="L69" t="str">
            <v>Dudley War Memorial Land Manager</v>
          </cell>
          <cell r="M69">
            <v>5</v>
          </cell>
          <cell r="N69"/>
          <cell r="O69"/>
          <cell r="P69" t="str">
            <v>SLM</v>
          </cell>
          <cell r="Q69" t="str">
            <v xml:space="preserve">SPF </v>
          </cell>
          <cell r="R69"/>
          <cell r="S69" t="str">
            <v>Dudley War Memorial upgrade</v>
          </cell>
          <cell r="T69"/>
          <cell r="U69" t="str">
            <v>This project seeks to upgrade the war memorial to allow for disabled access and to acknowledge and commemorate the service of men and women in wars since 1914-18</v>
          </cell>
          <cell r="V69">
            <v>232650</v>
          </cell>
          <cell r="W69">
            <v>100000</v>
          </cell>
          <cell r="X69">
            <v>100000</v>
          </cell>
          <cell r="Y69">
            <v>24296070.800000001</v>
          </cell>
          <cell r="Z69" t="str">
            <v>&gt; $11.5m</v>
          </cell>
          <cell r="AA69">
            <v>43</v>
          </cell>
          <cell r="AB69" t="str">
            <v>Yes, full funding</v>
          </cell>
          <cell r="AC69" t="str">
            <v>SLM with limited ability to generate funds. A lot of community support, quotes for all items provided and clear detailed plans provided. Proposal highly inclusive with disabled access and memorialisation of all veterans not just early veterans.
‍
Acknowledged that doesn't score well due to low visitation numbers.</v>
          </cell>
          <cell r="AD69"/>
          <cell r="AE69" t="str">
            <v>No</v>
          </cell>
          <cell r="AG69">
            <v>10460</v>
          </cell>
          <cell r="AH69" t="str">
            <v xml:space="preserve">This is taken from photos and people estimating on square meters 
This is taken on actually counting people at the service 
this is taken on by what people see 
</v>
          </cell>
          <cell r="AI69" t="str">
            <v>Yes</v>
          </cell>
          <cell r="AJ69"/>
          <cell r="AK69" t="str">
            <v>Visitation has appropriate justification</v>
          </cell>
          <cell r="AL69">
            <v>5</v>
          </cell>
          <cell r="AM69">
            <v>5</v>
          </cell>
          <cell r="AN69">
            <v>0</v>
          </cell>
          <cell r="AO69">
            <v>3</v>
          </cell>
          <cell r="AP69">
            <v>3</v>
          </cell>
          <cell r="AQ69">
            <v>3</v>
          </cell>
          <cell r="AR69">
            <v>0</v>
          </cell>
          <cell r="AS69">
            <v>4</v>
          </cell>
          <cell r="AT69">
            <v>3</v>
          </cell>
          <cell r="AU69">
            <v>3</v>
          </cell>
          <cell r="AV69">
            <v>0</v>
          </cell>
          <cell r="AW69">
            <v>0</v>
          </cell>
          <cell r="AX69">
            <v>0</v>
          </cell>
          <cell r="AY69">
            <v>3</v>
          </cell>
          <cell r="AZ69">
            <v>22</v>
          </cell>
          <cell r="BA69">
            <v>3</v>
          </cell>
          <cell r="BB69">
            <v>3</v>
          </cell>
          <cell r="BC69">
            <v>5</v>
          </cell>
          <cell r="BD69">
            <v>5</v>
          </cell>
          <cell r="BE69">
            <v>16</v>
          </cell>
          <cell r="BF69" t="str">
            <v>Y</v>
          </cell>
          <cell r="BG69">
            <v>132650</v>
          </cell>
          <cell r="BH69" t="str">
            <v>$41,,611
‍
This is from Plans of $19,900
‍
DA Fees $1,171
‍
Short Term Impact statement $10,870
‍
heritage report $9,670</v>
          </cell>
          <cell r="BI69" t="str">
            <v>No</v>
          </cell>
          <cell r="BJ69"/>
          <cell r="BK69" t="str">
            <v>LAKE MACQUARIE</v>
          </cell>
          <cell r="BL69" t="str">
            <v>CHARLESTOWN</v>
          </cell>
          <cell r="BM69" t="str">
            <v>Dudley War Memorial</v>
          </cell>
          <cell r="BN69" t="str">
            <v>R55270</v>
          </cell>
          <cell r="BO69" t="str">
            <v>Other quotes in the supporting docs section.</v>
          </cell>
          <cell r="BP69"/>
          <cell r="BQ69"/>
          <cell r="BR69"/>
          <cell r="BS69"/>
          <cell r="BT69"/>
          <cell r="BU69"/>
          <cell r="BV69"/>
          <cell r="BW69"/>
        </row>
        <row r="70">
          <cell r="B70" t="str">
            <v>240025G</v>
          </cell>
          <cell r="C70" t="str">
            <v>24/15382</v>
          </cell>
          <cell r="D70" t="str">
            <v>Yes</v>
          </cell>
          <cell r="E70" t="str">
            <v>Local Parks and Reserves</v>
          </cell>
          <cell r="F70" t="str">
            <v>Lower Priority - Recommended Project</v>
          </cell>
          <cell r="G70" t="str">
            <v>Assessment task complete</v>
          </cell>
          <cell r="H70" t="str">
            <v>No</v>
          </cell>
          <cell r="I70" t="str">
            <v>SOUTH WEST</v>
          </cell>
          <cell r="J70" t="str">
            <v>WAGGA WAGGA</v>
          </cell>
          <cell r="K70" t="str">
            <v>Cootamundra Rodeo Ground - R1040534</v>
          </cell>
          <cell r="L70" t="str">
            <v>Cootamundra Rodeo Association Inc</v>
          </cell>
          <cell r="M70">
            <v>5</v>
          </cell>
          <cell r="N70"/>
          <cell r="O70"/>
          <cell r="P70" t="str">
            <v>Company</v>
          </cell>
          <cell r="Q70" t="str">
            <v xml:space="preserve">SPF </v>
          </cell>
          <cell r="R70"/>
          <cell r="S70" t="str">
            <v>Under ground electricity renewal</v>
          </cell>
          <cell r="T70"/>
          <cell r="U70" t="str">
            <v>Upgrading the electricity at our rodeo grounds will benefit more than just participates of the events held each year. The local Cootamundra community are positively impacted when these events are held. We have clubs from outside the Cootamundra region that use our grounds as they do not have their own.</v>
          </cell>
          <cell r="V70">
            <v>104050</v>
          </cell>
          <cell r="W70">
            <v>104050</v>
          </cell>
          <cell r="X70">
            <v>104050</v>
          </cell>
          <cell r="Y70">
            <v>24400120.800000001</v>
          </cell>
          <cell r="Z70" t="str">
            <v>&gt; $11.5m</v>
          </cell>
          <cell r="AA70">
            <v>43</v>
          </cell>
          <cell r="AB70" t="str">
            <v>Yes, full funding</v>
          </cell>
          <cell r="AC70" t="str">
            <v>Increase in user amenity.  Two letters of support.  Adjusted visitation figures.  Power poles are condemned due to safety risk</v>
          </cell>
          <cell r="AD70"/>
          <cell r="AE70" t="str">
            <v>No</v>
          </cell>
          <cell r="AG70">
            <v>7700</v>
          </cell>
          <cell r="AH70" t="str">
            <v xml:space="preserve">4000 - calculated with ticket sales 
500 - calculated by bookings and head count during event 
2000 -  calculated by Ticket sales 
1200 - based off campers throughout the year who book in 
</v>
          </cell>
          <cell r="AI70" t="str">
            <v>No</v>
          </cell>
          <cell r="AJ70" t="str">
            <v>Applicant put visitation in wrong column</v>
          </cell>
          <cell r="AK70" t="str">
            <v>Visitation has appropriate justification</v>
          </cell>
          <cell r="AL70">
            <v>5</v>
          </cell>
          <cell r="AM70">
            <v>5</v>
          </cell>
          <cell r="AN70">
            <v>3</v>
          </cell>
          <cell r="AO70">
            <v>3</v>
          </cell>
          <cell r="AP70">
            <v>3</v>
          </cell>
          <cell r="AQ70">
            <v>0</v>
          </cell>
          <cell r="AR70">
            <v>3</v>
          </cell>
          <cell r="AS70">
            <v>3</v>
          </cell>
          <cell r="AT70">
            <v>0</v>
          </cell>
          <cell r="AU70">
            <v>0</v>
          </cell>
          <cell r="AV70">
            <v>0</v>
          </cell>
          <cell r="AW70">
            <v>3</v>
          </cell>
          <cell r="AX70">
            <v>3</v>
          </cell>
          <cell r="AY70">
            <v>4</v>
          </cell>
          <cell r="AZ70">
            <v>25</v>
          </cell>
          <cell r="BA70">
            <v>3</v>
          </cell>
          <cell r="BB70">
            <v>5</v>
          </cell>
          <cell r="BC70">
            <v>0</v>
          </cell>
          <cell r="BD70">
            <v>5</v>
          </cell>
          <cell r="BE70">
            <v>13</v>
          </cell>
          <cell r="BF70" t="str">
            <v>N</v>
          </cell>
          <cell r="BG70">
            <v>0</v>
          </cell>
          <cell r="BH70"/>
          <cell r="BI70" t="str">
            <v>No</v>
          </cell>
          <cell r="BJ70"/>
          <cell r="BK70" t="str">
            <v>COOTAMUNDRA-GUNDAGAI REGIONAL</v>
          </cell>
          <cell r="BL70" t="str">
            <v>COOTAMUNDRA</v>
          </cell>
          <cell r="BM70" t="str">
            <v>Cootamundra Rodeo Ground</v>
          </cell>
          <cell r="BN70" t="str">
            <v>R1040534</v>
          </cell>
          <cell r="BO70" t="str">
            <v>05.12.24 - Sent request for authority to apply form. PC
‍
Note visitation score has been entered incorrectly.
‍
CLM name Cootamundra Rodeo Association Inc and/or Cootamundra Rodeo and Equine Association - checked ABN lookup.
‍
10.12.24 - Rec'd signed authority to apply form. PC</v>
          </cell>
          <cell r="BP70"/>
          <cell r="BQ70"/>
          <cell r="BR70"/>
          <cell r="BS70"/>
          <cell r="BT70"/>
          <cell r="BU70"/>
          <cell r="BV70"/>
          <cell r="BW70"/>
        </row>
        <row r="71">
          <cell r="B71" t="str">
            <v>240086G</v>
          </cell>
          <cell r="C71" t="str">
            <v>24/15420</v>
          </cell>
          <cell r="D71" t="str">
            <v>Yes</v>
          </cell>
          <cell r="E71" t="str">
            <v>Local Parks and Reserves</v>
          </cell>
          <cell r="F71" t="str">
            <v>Lower Priority - Recommended Project</v>
          </cell>
          <cell r="G71" t="str">
            <v>Assessment task complete</v>
          </cell>
          <cell r="H71" t="str">
            <v>No</v>
          </cell>
          <cell r="I71" t="str">
            <v>SOUTH WEST</v>
          </cell>
          <cell r="J71" t="str">
            <v>WAGGA WAGGA</v>
          </cell>
          <cell r="K71" t="str">
            <v>HOLBROOK RACECOURSE - R36150</v>
          </cell>
          <cell r="L71" t="str">
            <v>Holbrook Racecourse Land Manager</v>
          </cell>
          <cell r="M71">
            <v>5</v>
          </cell>
          <cell r="N71"/>
          <cell r="O71"/>
          <cell r="P71" t="str">
            <v>SLM</v>
          </cell>
          <cell r="Q71" t="str">
            <v xml:space="preserve">SPF </v>
          </cell>
          <cell r="R71"/>
          <cell r="S71" t="str">
            <v>Shining brightly - powering up for the future of community events.</v>
          </cell>
          <cell r="T71"/>
          <cell r="U71" t="str">
            <v>This project will replace a tired and unsafe storage shed with a secure facility, upgrade our power supply for safe, reliable electricity, and install solar-powered lighting on competition fields. These improvements will enhance safety, accessibility, and sustainability, empowering our volunteer groups to run a greater range and number of  activities.</v>
          </cell>
          <cell r="V71">
            <v>254593</v>
          </cell>
          <cell r="W71">
            <v>212000</v>
          </cell>
          <cell r="X71">
            <v>212000</v>
          </cell>
          <cell r="Y71">
            <v>24612120.800000001</v>
          </cell>
          <cell r="Z71" t="str">
            <v>&gt; $11.5m</v>
          </cell>
          <cell r="AA71">
            <v>43</v>
          </cell>
          <cell r="AB71" t="str">
            <v>Yes, full funding</v>
          </cell>
          <cell r="AC71" t="str">
            <v>Increase in amenities for users, secure storage of equipment and assets</v>
          </cell>
          <cell r="AD71"/>
          <cell r="AE71" t="str">
            <v>No</v>
          </cell>
          <cell r="AG71">
            <v>10010</v>
          </cell>
          <cell r="AH71" t="str">
            <v xml:space="preserve">Competitors entered &amp; spectators (1250 runs with 350 horses) over 3 days of competition &amp; 1 social day. 
Entries, volunteers &amp; spectators over 2.5 days 
Gate entry, volunteers, workers &amp; officials 
4 practice days (24 members, 15 others) Entries (132/day), (200/day) volunteers &amp; spectators over 2 days of carnival. 
Weekend competition - 60 competitors. 20x families attending regular rallies (60 people) 
Weekend competition - 150 competitors. 22x riding children attending monthly rallies with family (300 people) 
965/day: 3 days of competition (competitors, spectators &amp; volunteers) &amp; 1 day sale. Numbers based on catering &amp; bookings. 
2 days competition (based on bookings) 
Based on bookings for events. 
Based on bookings 
</v>
          </cell>
          <cell r="AI71" t="str">
            <v>Yes</v>
          </cell>
          <cell r="AJ71"/>
          <cell r="AK71" t="str">
            <v>Visitation has appropriate justification</v>
          </cell>
          <cell r="AL71">
            <v>5</v>
          </cell>
          <cell r="AM71">
            <v>5</v>
          </cell>
          <cell r="AN71">
            <v>3</v>
          </cell>
          <cell r="AO71">
            <v>3</v>
          </cell>
          <cell r="AP71">
            <v>3</v>
          </cell>
          <cell r="AQ71">
            <v>3</v>
          </cell>
          <cell r="AR71">
            <v>0</v>
          </cell>
          <cell r="AS71">
            <v>4</v>
          </cell>
          <cell r="AT71">
            <v>0</v>
          </cell>
          <cell r="AU71">
            <v>0</v>
          </cell>
          <cell r="AV71">
            <v>0</v>
          </cell>
          <cell r="AW71">
            <v>3</v>
          </cell>
          <cell r="AX71">
            <v>3</v>
          </cell>
          <cell r="AY71">
            <v>4</v>
          </cell>
          <cell r="AZ71">
            <v>26</v>
          </cell>
          <cell r="BA71">
            <v>3</v>
          </cell>
          <cell r="BB71">
            <v>3</v>
          </cell>
          <cell r="BC71">
            <v>1</v>
          </cell>
          <cell r="BD71">
            <v>5</v>
          </cell>
          <cell r="BE71">
            <v>12</v>
          </cell>
          <cell r="BF71" t="str">
            <v>Y</v>
          </cell>
          <cell r="BG71">
            <v>42593</v>
          </cell>
          <cell r="BH71" t="str">
            <v>Volunteers from the various user groups are committed to supplying labour, tractors and other small equipment/tools as required, to carry out the dismantling of the existing building and site preparation, and hiring a truck to remove any waste.
‍
Similarly, volunteer labour and equipment will be required for the installation of the poles for the solar lights.
‍
Many of these tasks are not particularly difficult but will be time-consuming. Costing based on research and recommendations, e.g. Centre for  Volunteering.</v>
          </cell>
          <cell r="BI71" t="str">
            <v>No</v>
          </cell>
          <cell r="BJ71"/>
          <cell r="BK71" t="str">
            <v>GREATER HUME SHIRE</v>
          </cell>
          <cell r="BL71" t="str">
            <v>ALBURY</v>
          </cell>
          <cell r="BM71" t="str">
            <v>HOLBROOK RACECOURSE</v>
          </cell>
          <cell r="BN71" t="str">
            <v>R36150</v>
          </cell>
          <cell r="BO71"/>
          <cell r="BP71"/>
          <cell r="BQ71"/>
          <cell r="BR71"/>
          <cell r="BS71"/>
          <cell r="BT71"/>
          <cell r="BU71"/>
          <cell r="BV71"/>
          <cell r="BW71"/>
        </row>
        <row r="72">
          <cell r="B72" t="str">
            <v>240088G</v>
          </cell>
          <cell r="C72" t="str">
            <v>24/15422</v>
          </cell>
          <cell r="D72" t="str">
            <v>Yes</v>
          </cell>
          <cell r="E72" t="str">
            <v>Local Parks and Reserves</v>
          </cell>
          <cell r="F72" t="str">
            <v>Lower Priority - Recommended Project</v>
          </cell>
          <cell r="G72" t="str">
            <v>Assessment task complete</v>
          </cell>
          <cell r="H72" t="str">
            <v>No</v>
          </cell>
          <cell r="I72" t="str">
            <v>METROPOLITAN SYDNEY</v>
          </cell>
          <cell r="J72" t="str">
            <v>METROPOLITAN SYDNEY</v>
          </cell>
          <cell r="K72" t="str">
            <v>FAIRFIELD PARK - R83727</v>
          </cell>
          <cell r="L72" t="str">
            <v>Fairfield City Council</v>
          </cell>
          <cell r="M72">
            <v>1</v>
          </cell>
          <cell r="N72"/>
          <cell r="O72"/>
          <cell r="P72" t="str">
            <v>Council</v>
          </cell>
          <cell r="Q72" t="str">
            <v xml:space="preserve">SPF </v>
          </cell>
          <cell r="R72"/>
          <cell r="S72" t="str">
            <v>Fairfield Adventure Park Upgrade</v>
          </cell>
          <cell r="T72"/>
          <cell r="U72" t="str">
            <v>Upgrade of the main playspace at Fairfield Adventure Park playground. This playground is one of Fairfield City's most highly utilised playgrounds, catering for all ages in this popular district park. The outcome of this project will be an improved play offering for older children within the playspace.</v>
          </cell>
          <cell r="V72">
            <v>548977</v>
          </cell>
          <cell r="W72">
            <v>274000</v>
          </cell>
          <cell r="X72">
            <v>274000</v>
          </cell>
          <cell r="Y72">
            <v>24886120.800000001</v>
          </cell>
          <cell r="Z72" t="str">
            <v>&gt; $11.5m</v>
          </cell>
          <cell r="AA72">
            <v>43</v>
          </cell>
          <cell r="AB72" t="str">
            <v>Yes, full funding</v>
          </cell>
          <cell r="AC72" t="str">
            <v>Obi - Application had limited supporting documentation but ticked boxes on how the project will conserve natural values OR increase employment, volunteerism or business opportunities either directly or indirectly. The applicant is also funding more than half if the project. The only concern is that they refer to project management costs in their estimated costs. CW/PL reviewed</v>
          </cell>
          <cell r="AD72"/>
          <cell r="AE72" t="str">
            <v>Yes</v>
          </cell>
          <cell r="AF72" t="str">
            <v>42491, 18290 Both claims refused, withdrawn. 18237 &amp; 18251 both incomplete. No impact on CRIF project unless granted.</v>
          </cell>
          <cell r="AG72">
            <v>196425</v>
          </cell>
          <cell r="AH72" t="str">
            <v xml:space="preserve">Estimated calculation based on management of park and carparking available. 
Estimated calculation based on carparking available. 
Estimated based on bookings 
</v>
          </cell>
          <cell r="AI72" t="str">
            <v>Yes</v>
          </cell>
          <cell r="AJ72"/>
          <cell r="AK72" t="str">
            <v>Visitation has appropriate justification</v>
          </cell>
          <cell r="AL72">
            <v>20</v>
          </cell>
          <cell r="AM72">
            <v>20</v>
          </cell>
          <cell r="AN72">
            <v>3</v>
          </cell>
          <cell r="AO72">
            <v>0</v>
          </cell>
          <cell r="AP72">
            <v>3</v>
          </cell>
          <cell r="AQ72">
            <v>0</v>
          </cell>
          <cell r="AR72">
            <v>0</v>
          </cell>
          <cell r="AS72">
            <v>1</v>
          </cell>
          <cell r="AT72">
            <v>0</v>
          </cell>
          <cell r="AU72">
            <v>0</v>
          </cell>
          <cell r="AV72">
            <v>0</v>
          </cell>
          <cell r="AW72">
            <v>3</v>
          </cell>
          <cell r="AX72">
            <v>0</v>
          </cell>
          <cell r="AY72">
            <v>1</v>
          </cell>
          <cell r="AZ72">
            <v>11</v>
          </cell>
          <cell r="BA72">
            <v>3</v>
          </cell>
          <cell r="BB72">
            <v>3</v>
          </cell>
          <cell r="BC72">
            <v>5</v>
          </cell>
          <cell r="BD72">
            <v>1</v>
          </cell>
          <cell r="BE72">
            <v>12</v>
          </cell>
          <cell r="BF72" t="str">
            <v>Y</v>
          </cell>
          <cell r="BG72">
            <v>274977</v>
          </cell>
          <cell r="BH72" t="str">
            <v>Nil.</v>
          </cell>
          <cell r="BI72" t="str">
            <v>No</v>
          </cell>
          <cell r="BJ72"/>
          <cell r="BK72" t="str">
            <v>FAIRFIELD</v>
          </cell>
          <cell r="BL72" t="str">
            <v>FAIRFIELD</v>
          </cell>
          <cell r="BM72" t="str">
            <v>FAIRFIELD PARK</v>
          </cell>
          <cell r="BN72" t="str">
            <v>R83727</v>
          </cell>
          <cell r="BO72"/>
          <cell r="BP72"/>
          <cell r="BQ72"/>
          <cell r="BR72"/>
          <cell r="BS72"/>
          <cell r="BT72"/>
          <cell r="BU72"/>
          <cell r="BV72"/>
          <cell r="BW72"/>
        </row>
        <row r="73">
          <cell r="B73" t="str">
            <v>240135G</v>
          </cell>
          <cell r="C73" t="str">
            <v>24/15451</v>
          </cell>
          <cell r="D73" t="str">
            <v>Yes</v>
          </cell>
          <cell r="E73" t="str">
            <v>Local Parks and Reserves</v>
          </cell>
          <cell r="F73" t="str">
            <v>Lower Priority - Recommended Project</v>
          </cell>
          <cell r="G73" t="str">
            <v>Assessment task complete</v>
          </cell>
          <cell r="H73" t="str">
            <v>No</v>
          </cell>
          <cell r="I73" t="str">
            <v>SOUTH EAST</v>
          </cell>
          <cell r="J73" t="str">
            <v>NOWRA</v>
          </cell>
          <cell r="K73" t="str">
            <v>Reddall Reserve &amp; Pelican View Reserve - R90194</v>
          </cell>
          <cell r="L73" t="str">
            <v>Shellharbour City Council</v>
          </cell>
          <cell r="M73">
            <v>1</v>
          </cell>
          <cell r="N73"/>
          <cell r="O73"/>
          <cell r="P73" t="str">
            <v>Council</v>
          </cell>
          <cell r="Q73" t="str">
            <v xml:space="preserve">SPF </v>
          </cell>
          <cell r="R73"/>
          <cell r="S73" t="str">
            <v>Reddall Reserve North Amenities Block Renewal</v>
          </cell>
          <cell r="T73"/>
          <cell r="U73" t="str">
            <v>Reddall Reserve Amenities Renewal is stage 1 of a 3 stage project to update amenities and facilities that addresses all community and visitor’s needs. These key improvements are outlined in the adopted Master Plan and follows Councils Plan of Management which allows for kiosk including external seating, toilets, play space.</v>
          </cell>
          <cell r="V73">
            <v>1500000</v>
          </cell>
          <cell r="W73">
            <v>1000000</v>
          </cell>
          <cell r="X73">
            <v>1000000</v>
          </cell>
          <cell r="Y73">
            <v>25886120.800000001</v>
          </cell>
          <cell r="Z73" t="str">
            <v>&gt; $11.5m</v>
          </cell>
          <cell r="AA73">
            <v>43</v>
          </cell>
          <cell r="AB73" t="str">
            <v>Yes, full funding</v>
          </cell>
          <cell r="AC73" t="str">
            <v>Small Coastal Council are proposing to install new kiosk building that will be leased to commercial entity, demolish the existing kiosk / amenity building to install an improved amenity block and up-grade the existing playground.
‍
Project is unlikely to attract new user groups, visitation rates for existing user groups are likely to increase, reserve user satisfaction will increase. Minimal local jobs will be created during construction. Project has no impact of heritage or environmental values, volunteer activities unlikely to increase. Project is consistent with applicable PoM and master plan. Council conducted extensive community consultation and have strong community support for the Project. Costs are deemed to be value for money. However, the construction of the new kiosk could be funded through a new lease agreement with the proposed kiosk operator. Council CLM has multiple opportunities to generate revenue from the reserve via commercial licences (surfing, mobile food vans, fitness classes, etc). Council will contribute $500K to the project.</v>
          </cell>
          <cell r="AD73"/>
          <cell r="AE73" t="str">
            <v>Yes</v>
          </cell>
          <cell r="AF73" t="str">
            <v>ALCs 42453 &amp; 42492 - bulk claims lodged by NSW ALC in DEC 2016. Project relates to construction of a new kiosk building which will require consent from Claimant ALC. The up-grade of the playground and refurbishment of existing amenity building will not impact the outcome of the undetermined claims</v>
          </cell>
          <cell r="AG73">
            <v>40534</v>
          </cell>
          <cell r="AH73" t="str">
            <v xml:space="preserve">Crowed Counting Tool 
6 public holidays in peak season x 272 off street car parks within park x 4 people per car 
6 public holidays in peak season x 215 adjacent on street parking spaces x 4 people per car 
Volunteer Event, Council Staff Estimate 
Invitational event, public are invited but have not counted these attendees. 
Event run by private organisation 
2 x events per year 
Event and lessons run by private organization 
405 people counted x 52 Saturdays - Head count of people from arial image on a Saturday outside peak season 
Public event, onsite Staff estimation. 
No current event data 
</v>
          </cell>
          <cell r="AI73" t="str">
            <v>Yes</v>
          </cell>
          <cell r="AJ73"/>
          <cell r="AK73" t="str">
            <v>Visitation has appropriate justification</v>
          </cell>
          <cell r="AL73">
            <v>10</v>
          </cell>
          <cell r="AM73">
            <v>10</v>
          </cell>
          <cell r="AN73">
            <v>3</v>
          </cell>
          <cell r="AO73">
            <v>0</v>
          </cell>
          <cell r="AP73">
            <v>3</v>
          </cell>
          <cell r="AQ73">
            <v>3</v>
          </cell>
          <cell r="AR73">
            <v>0</v>
          </cell>
          <cell r="AS73">
            <v>3</v>
          </cell>
          <cell r="AT73">
            <v>3</v>
          </cell>
          <cell r="AU73">
            <v>3</v>
          </cell>
          <cell r="AV73">
            <v>0</v>
          </cell>
          <cell r="AW73">
            <v>0</v>
          </cell>
          <cell r="AX73">
            <v>0</v>
          </cell>
          <cell r="AY73">
            <v>3</v>
          </cell>
          <cell r="AZ73">
            <v>21</v>
          </cell>
          <cell r="BA73">
            <v>3</v>
          </cell>
          <cell r="BB73">
            <v>5</v>
          </cell>
          <cell r="BC73">
            <v>3</v>
          </cell>
          <cell r="BD73">
            <v>1</v>
          </cell>
          <cell r="BE73">
            <v>12</v>
          </cell>
          <cell r="BF73" t="str">
            <v>Y</v>
          </cell>
          <cell r="BG73">
            <v>500000</v>
          </cell>
          <cell r="BH73" t="str">
            <v>Council has allocated $500,000 for the project as part of the 2025/26 Capital Works Program.</v>
          </cell>
          <cell r="BI73" t="str">
            <v>No</v>
          </cell>
          <cell r="BJ73"/>
          <cell r="BK73" t="str">
            <v>SHELLHARBOUR</v>
          </cell>
          <cell r="BL73" t="str">
            <v>SHELLHARBOUR</v>
          </cell>
          <cell r="BM73" t="str">
            <v>Reddall Reserve &amp; Pelican View Reserve</v>
          </cell>
          <cell r="BN73" t="str">
            <v>R90194</v>
          </cell>
          <cell r="BO73" t="str">
            <v>11.12.24 - SENT request for Authority to Apply form. - PC
‍
19.12.24 - Authorisation received - SG</v>
          </cell>
          <cell r="BP73"/>
          <cell r="BQ73"/>
          <cell r="BR73"/>
          <cell r="BS73"/>
          <cell r="BT73"/>
          <cell r="BU73"/>
          <cell r="BV73"/>
          <cell r="BW73"/>
        </row>
        <row r="74">
          <cell r="B74" t="str">
            <v>240236G</v>
          </cell>
          <cell r="C74" t="str">
            <v>24/15505</v>
          </cell>
          <cell r="D74" t="str">
            <v>Yes</v>
          </cell>
          <cell r="E74" t="str">
            <v>Local Parks and Reserves</v>
          </cell>
          <cell r="F74" t="str">
            <v>Lower Priority - Recommended Project</v>
          </cell>
          <cell r="G74" t="str">
            <v>Assessment task complete</v>
          </cell>
          <cell r="H74" t="str">
            <v>No</v>
          </cell>
          <cell r="I74" t="str">
            <v>METROPOLITAN SYDNEY</v>
          </cell>
          <cell r="J74" t="str">
            <v>METROPOLITAN SYDNEY</v>
          </cell>
          <cell r="K74" t="str">
            <v>Mackey Park - R80566</v>
          </cell>
          <cell r="L74" t="str">
            <v>Inner West Council</v>
          </cell>
          <cell r="M74">
            <v>1</v>
          </cell>
          <cell r="N74"/>
          <cell r="O74"/>
          <cell r="P74" t="str">
            <v>Council</v>
          </cell>
          <cell r="Q74" t="str">
            <v xml:space="preserve">SPF </v>
          </cell>
          <cell r="R74"/>
          <cell r="S74" t="str">
            <v>Mackey Park Croquet Lawn Lighting</v>
          </cell>
          <cell r="T74"/>
          <cell r="U74" t="str">
            <v>Installation of lighting for the Mackey Park Croquet Lawns to improve evening accessibility. The project aims to boost community engagement, provide more recreational opportunities, and improve social interaction, creating an active, inclusive space that encourages increased participation in croquet.</v>
          </cell>
          <cell r="V74">
            <v>233884</v>
          </cell>
          <cell r="W74">
            <v>233884</v>
          </cell>
          <cell r="X74">
            <v>233884</v>
          </cell>
          <cell r="Y74">
            <v>26120004.800000001</v>
          </cell>
          <cell r="Z74" t="str">
            <v>&gt; $11.5m</v>
          </cell>
          <cell r="AA74">
            <v>43</v>
          </cell>
          <cell r="AB74" t="str">
            <v>Yes, full funding</v>
          </cell>
          <cell r="AC74" t="str">
            <v>CW/PL review - Project has merit as will increase visitation (extend hours of operation) to the reserve and the adjoin Concordia Club (Leased Crown Land) noting a $0 contribution from CLM</v>
          </cell>
          <cell r="AD74"/>
          <cell r="AE74" t="str">
            <v>No</v>
          </cell>
          <cell r="AG74">
            <v>101360</v>
          </cell>
          <cell r="AH74" t="str">
            <v xml:space="preserve">20 weeks x (4 training nights x 80 people) + (2 weekend games x 100 people) 
20 weeks x (4 training nights x 60 people) + (2 weekend games x 80) 
Average 80 people per week for 48 weeks + 21 Tournaments averaging 200 people 
1920 
Average 200 per day (dog walking, travelling through to train station and along cooks river walk, general park users, schools) 
</v>
          </cell>
          <cell r="AI74" t="str">
            <v>Yes</v>
          </cell>
          <cell r="AJ74"/>
          <cell r="AK74" t="str">
            <v>Visitation has appropriate justification</v>
          </cell>
          <cell r="AL74">
            <v>15</v>
          </cell>
          <cell r="AM74">
            <v>15</v>
          </cell>
          <cell r="AN74">
            <v>3</v>
          </cell>
          <cell r="AO74">
            <v>3</v>
          </cell>
          <cell r="AP74">
            <v>3</v>
          </cell>
          <cell r="AQ74">
            <v>0</v>
          </cell>
          <cell r="AR74">
            <v>0</v>
          </cell>
          <cell r="AS74">
            <v>3</v>
          </cell>
          <cell r="AT74">
            <v>0</v>
          </cell>
          <cell r="AU74">
            <v>0</v>
          </cell>
          <cell r="AV74">
            <v>0</v>
          </cell>
          <cell r="AW74">
            <v>3</v>
          </cell>
          <cell r="AX74">
            <v>3</v>
          </cell>
          <cell r="AY74">
            <v>3</v>
          </cell>
          <cell r="AZ74">
            <v>21</v>
          </cell>
          <cell r="BA74">
            <v>3</v>
          </cell>
          <cell r="BB74">
            <v>3</v>
          </cell>
          <cell r="BC74">
            <v>0</v>
          </cell>
          <cell r="BD74">
            <v>1</v>
          </cell>
          <cell r="BE74">
            <v>7</v>
          </cell>
          <cell r="BF74" t="str">
            <v>N</v>
          </cell>
          <cell r="BG74">
            <v>0</v>
          </cell>
          <cell r="BH74" t="str">
            <v>Council will provide project management for the Mackey Park Lighting Project, including both the planning and delivery phases.</v>
          </cell>
          <cell r="BI74" t="str">
            <v>Yes</v>
          </cell>
          <cell r="BJ74" t="str">
            <v>Yes</v>
          </cell>
          <cell r="BK74" t="str">
            <v>INNER WEST</v>
          </cell>
          <cell r="BL74" t="str">
            <v>SUMMER HILL</v>
          </cell>
          <cell r="BM74" t="str">
            <v>Mackey Park</v>
          </cell>
          <cell r="BN74" t="str">
            <v>R80566</v>
          </cell>
          <cell r="BO74"/>
          <cell r="BP74"/>
          <cell r="BQ74"/>
          <cell r="BR74"/>
          <cell r="BS74"/>
          <cell r="BT74"/>
          <cell r="BU74"/>
          <cell r="BV74"/>
          <cell r="BW74"/>
        </row>
        <row r="75">
          <cell r="B75" t="str">
            <v>240237G</v>
          </cell>
          <cell r="C75" t="str">
            <v>24/15506</v>
          </cell>
          <cell r="D75" t="str">
            <v>Yes</v>
          </cell>
          <cell r="E75" t="str">
            <v>Showground</v>
          </cell>
          <cell r="F75" t="str">
            <v>Lower Priority - Recommended Project</v>
          </cell>
          <cell r="G75" t="str">
            <v>Assessment task complete</v>
          </cell>
          <cell r="H75" t="str">
            <v>No</v>
          </cell>
          <cell r="I75" t="str">
            <v>NORTH WEST</v>
          </cell>
          <cell r="J75" t="str">
            <v>ARMIDALE</v>
          </cell>
          <cell r="K75" t="str">
            <v>Glen Innes Showground - R510036</v>
          </cell>
          <cell r="L75" t="str">
            <v>Glen Innes Showground Land Manager</v>
          </cell>
          <cell r="M75">
            <v>5</v>
          </cell>
          <cell r="N75"/>
          <cell r="O75"/>
          <cell r="P75" t="str">
            <v>SLM</v>
          </cell>
          <cell r="Q75" t="str">
            <v xml:space="preserve">SPF </v>
          </cell>
          <cell r="R75"/>
          <cell r="S75" t="str">
            <v>Essential Heritage Building Maintenance</v>
          </cell>
          <cell r="T75"/>
          <cell r="U75" t="str">
            <v>Our timber heritage pavilions, Hall and Grandstand on the Showground have not been painted for 7-9 years, and so are in dire need of painting.
‍
This will maintain the look and longevity of these magnificent buildings, to the benefit of the many community activities that take place within them.</v>
          </cell>
          <cell r="V75">
            <v>169400</v>
          </cell>
          <cell r="W75">
            <v>140000</v>
          </cell>
          <cell r="X75">
            <v>140000</v>
          </cell>
          <cell r="Y75">
            <v>26260004.800000001</v>
          </cell>
          <cell r="Z75" t="str">
            <v>&gt; $11.5m</v>
          </cell>
          <cell r="AA75">
            <v>43</v>
          </cell>
          <cell r="AB75" t="str">
            <v>Yes, full funding</v>
          </cell>
          <cell r="AC75" t="str">
            <v>Q2. Extent of impact in conserving heritage (whether Aboriginal or non aboriginal), natural values or increasing employment, volunteerism or business opportunities. (15%) 
‍
We gave a higher score for this one as the reserve is State Heritage listed.‍
Could be partially funded to cover some building on the reserve.</v>
          </cell>
          <cell r="AD75"/>
          <cell r="AE75" t="str">
            <v>No</v>
          </cell>
          <cell r="AG75">
            <v>66400</v>
          </cell>
          <cell r="AH75" t="str">
            <v xml:space="preserve">Previous calcs 
10 days of campers of approx 1000 on site per day plus night time performances of 500 attendees 
1200 competitors x 2, plus 2500 spectators 20 van sites x 2 ppl x 350 
3 day Gem Festival 
6 Events x 800ppl 
4 day Event x 400ppl 
20 Functions pa x 150 
20 Workshops pa x 75 
General 
</v>
          </cell>
          <cell r="AI75" t="str">
            <v>No</v>
          </cell>
          <cell r="AJ75" t="str">
            <v>Overestimated on camping.
Mgr review - accept assesors concerns. Visitation reduced by 50% to 33,200</v>
          </cell>
          <cell r="AK75" t="str">
            <v xml:space="preserve">Insufficient justification. 50% reduction applied. </v>
          </cell>
          <cell r="AL75">
            <v>10</v>
          </cell>
          <cell r="AM75">
            <v>10</v>
          </cell>
          <cell r="AN75">
            <v>3</v>
          </cell>
          <cell r="AO75">
            <v>0</v>
          </cell>
          <cell r="AP75">
            <v>3</v>
          </cell>
          <cell r="AQ75">
            <v>0</v>
          </cell>
          <cell r="AR75">
            <v>0</v>
          </cell>
          <cell r="AS75">
            <v>3</v>
          </cell>
          <cell r="AT75">
            <v>3</v>
          </cell>
          <cell r="AU75">
            <v>3</v>
          </cell>
          <cell r="AV75">
            <v>0</v>
          </cell>
          <cell r="AW75">
            <v>0</v>
          </cell>
          <cell r="AX75">
            <v>3</v>
          </cell>
          <cell r="AY75">
            <v>3</v>
          </cell>
          <cell r="AZ75">
            <v>21</v>
          </cell>
          <cell r="BA75">
            <v>3</v>
          </cell>
          <cell r="BB75">
            <v>3</v>
          </cell>
          <cell r="BC75">
            <v>1</v>
          </cell>
          <cell r="BD75">
            <v>5</v>
          </cell>
          <cell r="BE75">
            <v>12</v>
          </cell>
          <cell r="BF75" t="str">
            <v>Y</v>
          </cell>
          <cell r="BG75">
            <v>29400</v>
          </cell>
          <cell r="BH75" t="str">
            <v>The 7 Land Managers are always "hands on", and always helping out, committing countless hours of volunteer work to the benefit of this wonderful Showground.</v>
          </cell>
          <cell r="BI75" t="str">
            <v>No</v>
          </cell>
          <cell r="BJ75"/>
          <cell r="BK75" t="str">
            <v>GLEN INNES SEVERN</v>
          </cell>
          <cell r="BL75" t="str">
            <v>NORTHERN TABLELANDS</v>
          </cell>
          <cell r="BM75" t="str">
            <v>Glen Innes Showground</v>
          </cell>
          <cell r="BN75" t="str">
            <v>R510036</v>
          </cell>
          <cell r="BO75" t="str">
            <v>07.01.24 - SENT FPR follow-up. PC
‍
13.01.24 - FPR received. PC</v>
          </cell>
          <cell r="BP75"/>
          <cell r="BQ75"/>
          <cell r="BR75" t="str">
            <v>Visitation review endorsed by CRIFAC</v>
          </cell>
          <cell r="BS75"/>
          <cell r="BT75"/>
          <cell r="BU75" t="str">
            <v>Yes</v>
          </cell>
          <cell r="BV75"/>
          <cell r="BW75"/>
        </row>
        <row r="76">
          <cell r="B76" t="str">
            <v>240253G</v>
          </cell>
          <cell r="C76" t="str">
            <v>24/15518</v>
          </cell>
          <cell r="D76" t="str">
            <v>Yes</v>
          </cell>
          <cell r="E76" t="str">
            <v>Local Parks and Reserves</v>
          </cell>
          <cell r="F76" t="str">
            <v>Lower Priority - Recommended Project</v>
          </cell>
          <cell r="G76" t="str">
            <v>Assessment task complete</v>
          </cell>
          <cell r="H76" t="str">
            <v>No</v>
          </cell>
          <cell r="I76" t="str">
            <v>NORTH COAST</v>
          </cell>
          <cell r="J76" t="str">
            <v>GRAFTON</v>
          </cell>
          <cell r="K76" t="str">
            <v>Rollands Plains Showground - R35451</v>
          </cell>
          <cell r="L76" t="str">
            <v>Rollands Plains Recreation Reserve Land Manager</v>
          </cell>
          <cell r="M76">
            <v>5</v>
          </cell>
          <cell r="N76"/>
          <cell r="O76"/>
          <cell r="P76" t="str">
            <v>SLM</v>
          </cell>
          <cell r="Q76" t="str">
            <v xml:space="preserve">SPF </v>
          </cell>
          <cell r="R76"/>
          <cell r="S76" t="str">
            <v>Usability and Future Viability Upgrade</v>
          </cell>
          <cell r="T76"/>
          <cell r="U76" t="str">
            <v>Upgrade make safe  Walking Track on the Reserve. Purchase mowing machinery for maintaining the Reserve for increased usage and fire safety. Provide game area for campers local children. Instal powered sites for increased camping usage and use as a recognised emergency safer place. Construct  Tennis Practice Wall  Basketball Hoop Backboard</v>
          </cell>
          <cell r="V76">
            <v>165550</v>
          </cell>
          <cell r="W76">
            <v>157150</v>
          </cell>
          <cell r="X76">
            <v>113863</v>
          </cell>
          <cell r="Y76">
            <v>26373867.800000001</v>
          </cell>
          <cell r="Z76" t="str">
            <v>&gt; $11.5m</v>
          </cell>
          <cell r="AA76">
            <v>43</v>
          </cell>
          <cell r="AB76" t="str">
            <v>Yes, partial funding</v>
          </cell>
          <cell r="AC76" t="str">
            <v>Machinery not supported - no evidence of storage for security. Practice wall and Basketball hoop/black board, no quotes provided therefore not supported
‍
Need to investigate planning approvals for paid camping (s68 Certificate).
‍
Funding supported for walking track and electrical upgrades and picket ball courts only ($113,863)</v>
          </cell>
          <cell r="AD76"/>
          <cell r="AE76" t="str">
            <v>No</v>
          </cell>
          <cell r="AG76">
            <v>12380</v>
          </cell>
          <cell r="AH76" t="str">
            <v xml:space="preserve">5 people x 365 days 
8 people x 50 weeks 
10people x 52 weeks 
45 people x 2 events 
12 people x 6 events 
29 people x 10 events 
150 people x 6 days 
35 people x 3 days 
100 people x 1 event 
45 people x 2 events 
40 people x 2 events 
120 people x 1 event 
50 people x 1 event 
100 people x 3 events 
6 x 11 meetings 
10 people x 52 weeks 
520 x 2 days 
2 people per week x 52 
400 visitors x 4 times per year 
25 people x 12 months 
7 people x 2 (twice per week) x 52 weeks 
40 people x 52 weeks a year 
250 people x 4 days 
</v>
          </cell>
          <cell r="AI76" t="str">
            <v>Yes</v>
          </cell>
          <cell r="AJ76"/>
          <cell r="AK76" t="str">
            <v>Visitation has appropriate justification</v>
          </cell>
          <cell r="AL76">
            <v>5</v>
          </cell>
          <cell r="AM76">
            <v>5</v>
          </cell>
          <cell r="AN76">
            <v>3</v>
          </cell>
          <cell r="AO76">
            <v>3</v>
          </cell>
          <cell r="AP76">
            <v>3</v>
          </cell>
          <cell r="AQ76">
            <v>0</v>
          </cell>
          <cell r="AR76">
            <v>0</v>
          </cell>
          <cell r="AS76">
            <v>3</v>
          </cell>
          <cell r="AT76">
            <v>3</v>
          </cell>
          <cell r="AU76">
            <v>3</v>
          </cell>
          <cell r="AV76">
            <v>0</v>
          </cell>
          <cell r="AW76">
            <v>3</v>
          </cell>
          <cell r="AX76">
            <v>3</v>
          </cell>
          <cell r="AY76">
            <v>3</v>
          </cell>
          <cell r="AZ76">
            <v>27</v>
          </cell>
          <cell r="BA76">
            <v>3</v>
          </cell>
          <cell r="BB76">
            <v>3</v>
          </cell>
          <cell r="BC76">
            <v>0</v>
          </cell>
          <cell r="BD76">
            <v>5</v>
          </cell>
          <cell r="BE76">
            <v>11</v>
          </cell>
          <cell r="BF76" t="str">
            <v>Y</v>
          </cell>
          <cell r="BG76">
            <v>8400</v>
          </cell>
          <cell r="BH76" t="str">
            <v>Volunteer time constructing the Practice Wall and Basketball Hoop and Backboard and provide materials for same. Onsite management of the project. Mowing and preparation of work sites.</v>
          </cell>
          <cell r="BI76" t="str">
            <v>No</v>
          </cell>
          <cell r="BJ76"/>
          <cell r="BK76" t="str">
            <v>PORT MACQUARIE-HASTINGS</v>
          </cell>
          <cell r="BL76" t="str">
            <v>OXLEY</v>
          </cell>
          <cell r="BM76" t="str">
            <v>Rollands Plains Showground</v>
          </cell>
          <cell r="BN76" t="str">
            <v>R35451</v>
          </cell>
          <cell r="BO76"/>
          <cell r="BP76"/>
          <cell r="BQ76"/>
          <cell r="BR76"/>
          <cell r="BS76"/>
          <cell r="BT76"/>
          <cell r="BU76"/>
          <cell r="BV76"/>
          <cell r="BW76"/>
        </row>
        <row r="77">
          <cell r="B77" t="str">
            <v>240052G</v>
          </cell>
          <cell r="C77" t="str">
            <v>24/15399</v>
          </cell>
          <cell r="D77" t="str">
            <v>Yes</v>
          </cell>
          <cell r="E77" t="str">
            <v>Showground</v>
          </cell>
          <cell r="F77" t="str">
            <v>Lower Priority - Recommended Project</v>
          </cell>
          <cell r="G77" t="str">
            <v>Assessment task complete</v>
          </cell>
          <cell r="H77" t="str">
            <v>No</v>
          </cell>
          <cell r="I77" t="str">
            <v>NORTH WEST</v>
          </cell>
          <cell r="J77" t="str">
            <v>TAMWORTH</v>
          </cell>
          <cell r="K77" t="str">
            <v>QUIRINDI SHOWGROUND - R72708</v>
          </cell>
          <cell r="L77" t="str">
            <v>Liverpool Plains Shire Council</v>
          </cell>
          <cell r="M77">
            <v>3</v>
          </cell>
          <cell r="N77"/>
          <cell r="O77"/>
          <cell r="P77" t="str">
            <v>Council</v>
          </cell>
          <cell r="Q77" t="str">
            <v xml:space="preserve">SPF </v>
          </cell>
          <cell r="R77"/>
          <cell r="S77" t="str">
            <v>Enhancing Public Safety and Community Amenities - Funding Application</v>
          </cell>
          <cell r="T77"/>
          <cell r="U77" t="str">
            <v>LPSC are seeking funding to complete project works to enhance public safety and community amenities at the Quirindi Showgrounds  managed by LPSC, with user groups, that participate in multiple horse, and motor bike events, camping ground users, and events organised by the Quirindi Race Club located on the same grounds.</v>
          </cell>
          <cell r="V77">
            <v>400690</v>
          </cell>
          <cell r="W77">
            <v>380690</v>
          </cell>
          <cell r="X77">
            <v>380690</v>
          </cell>
          <cell r="Y77">
            <v>26754557.800000001</v>
          </cell>
          <cell r="Z77" t="str">
            <v>&gt; $11.5m</v>
          </cell>
          <cell r="AA77">
            <v>42</v>
          </cell>
          <cell r="AB77" t="str">
            <v>Yes, full funding</v>
          </cell>
          <cell r="AC77" t="str">
            <v>Both elements are recommended for funding as security for the general public, surrounding traffic and users will be substantially increased by improved and secure fencing of the reserve.
‍
Improved seating for events will also enhance user safety and increased participation for existing and new users.
‍
Improved facilities will support and increase volunteer led events such as equine and community activities by providing more comfortable and accessible seating and security and enhance safety for users by minimising risk of patrons utilising fixed seating which provide a barrier between patrons and events.
‍
Whilst the existing fencing is in disrepair, there is a risk of livestock escaping from the arenas, presenting a threat to reserve users and motorists in the vicinity of the showground.</v>
          </cell>
          <cell r="AD77"/>
          <cell r="AE77" t="str">
            <v>No</v>
          </cell>
          <cell r="AG77">
            <v>40150</v>
          </cell>
          <cell r="AH77" t="str">
            <v xml:space="preserve">User Group Gate entry 
User Group Gate entry 
User Group Gate entry 
User Group Gate entry 
User Group Gate entry 
User Group Gate entry User Group Gate entry 
User Group Gate entry 
User Group Gate entry 
User Group Gate entry 
User Group Gate entry 
User Group Gate entry 
</v>
          </cell>
          <cell r="AI77" t="str">
            <v>Yes</v>
          </cell>
          <cell r="AJ77"/>
          <cell r="AK77" t="str">
            <v>Visitation has appropriate justification</v>
          </cell>
          <cell r="AL77">
            <v>10</v>
          </cell>
          <cell r="AM77">
            <v>10</v>
          </cell>
          <cell r="AN77">
            <v>3</v>
          </cell>
          <cell r="AO77">
            <v>0</v>
          </cell>
          <cell r="AP77">
            <v>3</v>
          </cell>
          <cell r="AQ77">
            <v>0</v>
          </cell>
          <cell r="AR77">
            <v>0</v>
          </cell>
          <cell r="AS77">
            <v>3</v>
          </cell>
          <cell r="AT77">
            <v>0</v>
          </cell>
          <cell r="AU77">
            <v>0</v>
          </cell>
          <cell r="AV77">
            <v>0</v>
          </cell>
          <cell r="AW77">
            <v>3</v>
          </cell>
          <cell r="AX77">
            <v>3</v>
          </cell>
          <cell r="AY77">
            <v>3</v>
          </cell>
          <cell r="AZ77">
            <v>18</v>
          </cell>
          <cell r="BA77">
            <v>5</v>
          </cell>
          <cell r="BB77">
            <v>5</v>
          </cell>
          <cell r="BC77">
            <v>1</v>
          </cell>
          <cell r="BD77">
            <v>3</v>
          </cell>
          <cell r="BE77">
            <v>14</v>
          </cell>
          <cell r="BF77" t="str">
            <v>Y</v>
          </cell>
          <cell r="BG77">
            <v>20000</v>
          </cell>
          <cell r="BH77"/>
          <cell r="BI77" t="str">
            <v>No</v>
          </cell>
          <cell r="BJ77"/>
          <cell r="BK77" t="str">
            <v>LIVERPOOL PLAINS</v>
          </cell>
          <cell r="BL77" t="str">
            <v>TAMWORTH</v>
          </cell>
          <cell r="BM77" t="str">
            <v>QUIRINDI SHOWGROUND</v>
          </cell>
          <cell r="BN77" t="str">
            <v>R72708</v>
          </cell>
          <cell r="BO77"/>
          <cell r="BP77"/>
          <cell r="BQ77"/>
          <cell r="BR77"/>
          <cell r="BS77"/>
          <cell r="BT77"/>
          <cell r="BU77"/>
          <cell r="BV77"/>
          <cell r="BW77"/>
        </row>
        <row r="78">
          <cell r="B78" t="str">
            <v>240067G</v>
          </cell>
          <cell r="C78" t="str">
            <v>24/15411</v>
          </cell>
          <cell r="D78" t="str">
            <v>Yes</v>
          </cell>
          <cell r="E78" t="str">
            <v>Local Parks and Reserves</v>
          </cell>
          <cell r="F78" t="str">
            <v>Lower Priority - Recommended Project</v>
          </cell>
          <cell r="G78" t="str">
            <v>Assessment task complete</v>
          </cell>
          <cell r="H78" t="str">
            <v>No</v>
          </cell>
          <cell r="I78" t="str">
            <v>METROPOLITAN SYDNEY</v>
          </cell>
          <cell r="J78" t="str">
            <v>METROPOLITAN SYDNEY</v>
          </cell>
          <cell r="K78" t="str">
            <v>NORTH RICHMOND PARK - R500414</v>
          </cell>
          <cell r="L78" t="str">
            <v>Hawkesbury City Council</v>
          </cell>
          <cell r="M78">
            <v>1</v>
          </cell>
          <cell r="N78"/>
          <cell r="O78"/>
          <cell r="P78" t="str">
            <v>Council</v>
          </cell>
          <cell r="Q78" t="str">
            <v xml:space="preserve">SPF </v>
          </cell>
          <cell r="R78"/>
          <cell r="S78" t="str">
            <v>Turnbull Oval - Multiuse Courts Upgrade</v>
          </cell>
          <cell r="T78"/>
          <cell r="U78" t="str">
            <v>The multiuse court upgrade will benefit local sports clubs, school groups, and the community by providing modern facilities for tennis, netball, and basketball. Key improvements include new surfaces, equipment, and multi-sport markings, enhancing safety and accessibility. This will promote increased participation, healthy lifestyles, and community engagement.</v>
          </cell>
          <cell r="V78">
            <v>450000</v>
          </cell>
          <cell r="W78">
            <v>300000</v>
          </cell>
          <cell r="X78">
            <v>300000</v>
          </cell>
          <cell r="Y78">
            <v>27054557.800000001</v>
          </cell>
          <cell r="Z78" t="str">
            <v>&gt; $11.5m</v>
          </cell>
          <cell r="AA78">
            <v>42</v>
          </cell>
          <cell r="AB78" t="str">
            <v>Yes, full funding</v>
          </cell>
          <cell r="AC78" t="str">
            <v>Council have provided suitable evidence that this project has a lot of community support. There is a very clear need for the works to be completed. Reviewed CW/PL</v>
          </cell>
          <cell r="AD78"/>
          <cell r="AE78" t="str">
            <v>No</v>
          </cell>
          <cell r="AG78">
            <v>14920</v>
          </cell>
          <cell r="AH78" t="str">
            <v xml:space="preserve">Colo Netball Club have 270 members that train there.  Half would train once a week and the other half would train twice a week.  They train from 1st February to the middle of September.  They use the courts Monday to Friday.  Figures supplied by Hawkesbury Sports Council 
Colo High School would take approx.. 100 students there once a week all year. 
On average 40 people per week hiring the court 
Preseason/season team training 
</v>
          </cell>
          <cell r="AI78" t="str">
            <v>Yes</v>
          </cell>
          <cell r="AJ78"/>
          <cell r="AK78" t="str">
            <v>Visitation has appropriate justification</v>
          </cell>
          <cell r="AL78">
            <v>5</v>
          </cell>
          <cell r="AM78">
            <v>5</v>
          </cell>
          <cell r="AN78">
            <v>3</v>
          </cell>
          <cell r="AO78">
            <v>3</v>
          </cell>
          <cell r="AP78">
            <v>3</v>
          </cell>
          <cell r="AQ78">
            <v>3</v>
          </cell>
          <cell r="AR78">
            <v>0</v>
          </cell>
          <cell r="AS78">
            <v>4</v>
          </cell>
          <cell r="AT78">
            <v>0</v>
          </cell>
          <cell r="AU78">
            <v>0</v>
          </cell>
          <cell r="AV78">
            <v>0</v>
          </cell>
          <cell r="AW78">
            <v>0</v>
          </cell>
          <cell r="AX78">
            <v>3</v>
          </cell>
          <cell r="AY78">
            <v>4</v>
          </cell>
          <cell r="AZ78">
            <v>23</v>
          </cell>
          <cell r="BA78">
            <v>5</v>
          </cell>
          <cell r="BB78">
            <v>5</v>
          </cell>
          <cell r="BC78">
            <v>3</v>
          </cell>
          <cell r="BD78">
            <v>1</v>
          </cell>
          <cell r="BE78">
            <v>14</v>
          </cell>
          <cell r="BF78" t="str">
            <v>Y</v>
          </cell>
          <cell r="BG78">
            <v>150000</v>
          </cell>
          <cell r="BH78" t="str">
            <v>Project Management by Council staff.
‍
Design and professional services by co funding.</v>
          </cell>
          <cell r="BI78" t="str">
            <v>No</v>
          </cell>
          <cell r="BJ78"/>
          <cell r="BK78" t="str">
            <v>HAWKESBURY</v>
          </cell>
          <cell r="BL78" t="str">
            <v>HAWKESBURY</v>
          </cell>
          <cell r="BM78" t="str">
            <v>NORTH RICHMOND PARK</v>
          </cell>
          <cell r="BN78" t="str">
            <v>R500414</v>
          </cell>
          <cell r="BO78"/>
          <cell r="BP78"/>
          <cell r="BQ78"/>
          <cell r="BR78"/>
          <cell r="BS78"/>
          <cell r="BT78"/>
          <cell r="BU78"/>
          <cell r="BV78"/>
          <cell r="BW78"/>
        </row>
        <row r="79">
          <cell r="B79" t="str">
            <v>240112G</v>
          </cell>
          <cell r="C79" t="str">
            <v>24/15435</v>
          </cell>
          <cell r="D79" t="str">
            <v>Yes</v>
          </cell>
          <cell r="E79" t="str">
            <v>Showground</v>
          </cell>
          <cell r="F79" t="str">
            <v>Lower Priority - Recommended Project</v>
          </cell>
          <cell r="G79" t="str">
            <v>Assessment task complete</v>
          </cell>
          <cell r="H79" t="str">
            <v>No</v>
          </cell>
          <cell r="I79" t="str">
            <v>SOUTH WEST</v>
          </cell>
          <cell r="J79" t="str">
            <v>GRIFFITH</v>
          </cell>
          <cell r="K79" t="str">
            <v>Showground and Racecourse (Barellan) - R50481</v>
          </cell>
          <cell r="L79" t="str">
            <v>Barellan Showground Land Manager</v>
          </cell>
          <cell r="M79">
            <v>5</v>
          </cell>
          <cell r="N79"/>
          <cell r="O79"/>
          <cell r="P79" t="str">
            <v>SLM</v>
          </cell>
          <cell r="Q79" t="str">
            <v xml:space="preserve">SPF </v>
          </cell>
          <cell r="R79"/>
          <cell r="S79" t="str">
            <v>Improvements to Infrastructure at Barellan Showgrounds</v>
          </cell>
          <cell r="T79"/>
          <cell r="U79" t="str">
            <v>Disabled access to the Secretary's Office
‍
Covered area outside the Carroll Pavilion 
‍
Remove external wooden shutters and replace with roller shutters
‍
Rewiring of Secretary's office and internal Pavilion 
‍
The community of Barellan and visitors to our Showgrounds will benefit from these improvements, especially the Disabled access to the Secretary's Office</v>
          </cell>
          <cell r="V79">
            <v>122760</v>
          </cell>
          <cell r="W79">
            <v>122760</v>
          </cell>
          <cell r="X79">
            <v>122760</v>
          </cell>
          <cell r="Y79">
            <v>27177317.800000001</v>
          </cell>
          <cell r="Z79" t="str">
            <v>&gt; $11.5m</v>
          </cell>
          <cell r="AA79">
            <v>42</v>
          </cell>
          <cell r="AB79" t="str">
            <v>Yes, full funding</v>
          </cell>
          <cell r="AC79" t="str">
            <v>Increase in user amenity, addressing safety concerns with disabled access and electrical issues</v>
          </cell>
          <cell r="AD79"/>
          <cell r="AE79" t="str">
            <v>No</v>
          </cell>
          <cell r="AG79">
            <v>10220</v>
          </cell>
          <cell r="AH79" t="str">
            <v xml:space="preserve">Estimation based on gate takings 
Online ticket sales, Gate sales recorded via a POS system 
Entries, estimation based on size of crowds. 
Estimation 
200 x 365 x 2ppl x 2% 
</v>
          </cell>
          <cell r="AI79" t="str">
            <v>Yes</v>
          </cell>
          <cell r="AJ79"/>
          <cell r="AK79" t="str">
            <v>Visitation has appropriate justification</v>
          </cell>
          <cell r="AL79">
            <v>5</v>
          </cell>
          <cell r="AM79">
            <v>5</v>
          </cell>
          <cell r="AN79">
            <v>3</v>
          </cell>
          <cell r="AO79">
            <v>3</v>
          </cell>
          <cell r="AP79">
            <v>3</v>
          </cell>
          <cell r="AQ79">
            <v>3</v>
          </cell>
          <cell r="AR79">
            <v>0</v>
          </cell>
          <cell r="AS79">
            <v>3</v>
          </cell>
          <cell r="AT79">
            <v>0</v>
          </cell>
          <cell r="AU79">
            <v>3</v>
          </cell>
          <cell r="AV79">
            <v>0</v>
          </cell>
          <cell r="AW79">
            <v>3</v>
          </cell>
          <cell r="AX79">
            <v>0</v>
          </cell>
          <cell r="AY79">
            <v>3</v>
          </cell>
          <cell r="AZ79">
            <v>24</v>
          </cell>
          <cell r="BA79">
            <v>5</v>
          </cell>
          <cell r="BB79">
            <v>3</v>
          </cell>
          <cell r="BC79">
            <v>0</v>
          </cell>
          <cell r="BD79">
            <v>5</v>
          </cell>
          <cell r="BE79">
            <v>13</v>
          </cell>
          <cell r="BF79" t="str">
            <v>N</v>
          </cell>
          <cell r="BG79">
            <v>0</v>
          </cell>
          <cell r="BH79" t="str">
            <v>Volunteer time - writing the submission, gathering quotes / letters / photos etc for the submission of the grant
‍
We will also be using volunteer labour for things like landscaping after the work is done, including the purchase / donation of plants etc
‍
Volunteer time and maintaining upkeep and ensuring the security of assets.</v>
          </cell>
          <cell r="BI79" t="str">
            <v>No</v>
          </cell>
          <cell r="BJ79"/>
          <cell r="BK79" t="str">
            <v>NARRANDERA</v>
          </cell>
          <cell r="BL79" t="str">
            <v>COOTAMUNDRA</v>
          </cell>
          <cell r="BM79" t="str">
            <v>Showground and Racecourse (Barellan)</v>
          </cell>
          <cell r="BN79" t="str">
            <v>R50481</v>
          </cell>
          <cell r="BO79" t="str">
            <v>06.12.24 - Sent request for authority to apply form a board member. PC
‍
13.12.24 - Received Signed authority to appl. PC</v>
          </cell>
          <cell r="BP79"/>
          <cell r="BQ79"/>
          <cell r="BR79"/>
          <cell r="BS79"/>
          <cell r="BT79"/>
          <cell r="BU79"/>
          <cell r="BV79"/>
          <cell r="BW79"/>
        </row>
        <row r="80">
          <cell r="B80" t="str">
            <v>240186G</v>
          </cell>
          <cell r="C80" t="str">
            <v>24/15477</v>
          </cell>
          <cell r="D80" t="str">
            <v>Yes</v>
          </cell>
          <cell r="E80" t="str">
            <v>Local Parks and Reserves</v>
          </cell>
          <cell r="F80" t="str">
            <v>Lower Priority - Recommended Project</v>
          </cell>
          <cell r="G80" t="str">
            <v>Assessment task complete</v>
          </cell>
          <cell r="H80" t="str">
            <v>No</v>
          </cell>
          <cell r="I80" t="str">
            <v>METROPOLITAN SYDNEY</v>
          </cell>
          <cell r="J80" t="str">
            <v>METROPOLITAN SYDNEY</v>
          </cell>
          <cell r="K80" t="str">
            <v>Macquarie Park - R500060</v>
          </cell>
          <cell r="L80" t="str">
            <v>Hawkesbury City Council</v>
          </cell>
          <cell r="M80">
            <v>1</v>
          </cell>
          <cell r="N80">
            <v>3</v>
          </cell>
          <cell r="O80">
            <v>6</v>
          </cell>
          <cell r="P80" t="str">
            <v>Council</v>
          </cell>
          <cell r="Q80" t="str">
            <v>Top51</v>
          </cell>
          <cell r="R80"/>
          <cell r="S80" t="str">
            <v>Macquarie Park Playground Upgrade</v>
          </cell>
          <cell r="T80"/>
          <cell r="U80" t="str">
            <v>This project is for the detailed design, construction and installation of a custom climbing tower with slide.  This is a key design feature of the newly designed playground - stage 1 and will be in the form of a Casuarina seed pod, playing an important role in Connecting to Country.</v>
          </cell>
          <cell r="V80">
            <v>695750</v>
          </cell>
          <cell r="W80">
            <v>385000</v>
          </cell>
          <cell r="X80">
            <v>385000</v>
          </cell>
          <cell r="Y80">
            <v>27562317.800000001</v>
          </cell>
          <cell r="Z80" t="str">
            <v>&gt; $11.5m</v>
          </cell>
          <cell r="AA80">
            <v>42</v>
          </cell>
          <cell r="AB80" t="str">
            <v>Yes, full funding</v>
          </cell>
          <cell r="AC80" t="str">
            <v>No evidence has been provided of expected growth in use following completion of the works, however the design proposal fits in with well with the desired improvements identified in the community survey and Council will be providing approx. 45% of the funding.</v>
          </cell>
          <cell r="AD80"/>
          <cell r="AE80" t="str">
            <v>No</v>
          </cell>
          <cell r="AG80">
            <v>191470</v>
          </cell>
          <cell r="AH80" t="str">
            <v xml:space="preserve">Number of participants in the Canoe Classic Annual Event 
20 participants x 48 weeks 
40 participants x 25 weeks (October to April) 
200-300 participants to the Macquarie Towns Motorcycle Restoration and Preservation Club Show/Display 
100 participants - Annual event 
Annual Marathon Kayak event 
80 participants for annual event 
150 participants for annual car club meet 
40 guests for wedding x 1 per year 
350 visitors x 109 days from Apr, May to August 
500 visitors x 151 days from Sept-March 
1000 visitors x 28 warm/hot days 
800 visitors x 28 warm sunny days/yr 
500 visitors x 49 days </v>
          </cell>
          <cell r="AI80" t="str">
            <v>Yes</v>
          </cell>
          <cell r="AJ80"/>
          <cell r="AK80" t="str">
            <v>Visitation has appropriate justification</v>
          </cell>
          <cell r="AL80">
            <v>20</v>
          </cell>
          <cell r="AM80">
            <v>20</v>
          </cell>
          <cell r="AN80">
            <v>3</v>
          </cell>
          <cell r="AO80">
            <v>0</v>
          </cell>
          <cell r="AP80">
            <v>3</v>
          </cell>
          <cell r="AQ80">
            <v>0</v>
          </cell>
          <cell r="AR80">
            <v>0</v>
          </cell>
          <cell r="AS80">
            <v>1</v>
          </cell>
          <cell r="AT80">
            <v>0</v>
          </cell>
          <cell r="AU80">
            <v>0</v>
          </cell>
          <cell r="AV80">
            <v>0</v>
          </cell>
          <cell r="AW80">
            <v>0</v>
          </cell>
          <cell r="AX80">
            <v>0</v>
          </cell>
          <cell r="AY80">
            <v>1</v>
          </cell>
          <cell r="AZ80">
            <v>8</v>
          </cell>
          <cell r="BA80">
            <v>5</v>
          </cell>
          <cell r="BB80">
            <v>5</v>
          </cell>
          <cell r="BC80">
            <v>3</v>
          </cell>
          <cell r="BD80">
            <v>1</v>
          </cell>
          <cell r="BE80">
            <v>14</v>
          </cell>
          <cell r="BF80" t="str">
            <v>Y</v>
          </cell>
          <cell r="BG80">
            <v>310750</v>
          </cell>
          <cell r="BH80" t="str">
            <v>Council will be contributing approximately $310,750 (GST inclusive) in cash to this project sourced from the 25/26 capital works budget and 7.11 funding plan.
‍
Council staff from the Asset Planning team will develop the scope for the project management team, reviewing and providing input into the final design and managing the administration side of the grant, reporting and provision of invoices.  This work will be in-kind, not a direct cost to the project.</v>
          </cell>
          <cell r="BI80" t="str">
            <v>No</v>
          </cell>
          <cell r="BJ80"/>
          <cell r="BK80" t="str">
            <v>HAWKESBURY</v>
          </cell>
          <cell r="BL80" t="str">
            <v>HAWKESBURY</v>
          </cell>
          <cell r="BM80" t="str">
            <v>Macquarie Park</v>
          </cell>
          <cell r="BN80" t="str">
            <v>R500060</v>
          </cell>
          <cell r="BO80"/>
          <cell r="BP80"/>
          <cell r="BQ80"/>
          <cell r="BR80" t="str">
            <v>Ability to fund from other sources endorsed by CRIFAC</v>
          </cell>
          <cell r="BS80"/>
          <cell r="BT80"/>
          <cell r="BU80"/>
          <cell r="BV80"/>
          <cell r="BW80"/>
        </row>
        <row r="81">
          <cell r="B81" t="str">
            <v>240187G</v>
          </cell>
          <cell r="C81" t="str">
            <v>24/15478</v>
          </cell>
          <cell r="D81" t="str">
            <v>Yes</v>
          </cell>
          <cell r="E81" t="str">
            <v>Local Parks and Reserves</v>
          </cell>
          <cell r="F81" t="str">
            <v>Lower Priority - Recommended Project</v>
          </cell>
          <cell r="G81" t="str">
            <v>Assessment task complete</v>
          </cell>
          <cell r="H81" t="str">
            <v>No</v>
          </cell>
          <cell r="I81" t="str">
            <v>SOUTH WEST</v>
          </cell>
          <cell r="J81" t="str">
            <v>WAGGA WAGGA</v>
          </cell>
          <cell r="K81" t="str">
            <v>Willans Hill Park - R620075</v>
          </cell>
          <cell r="L81" t="str">
            <v>Wagga Wagga City Council</v>
          </cell>
          <cell r="M81">
            <v>1</v>
          </cell>
          <cell r="N81"/>
          <cell r="O81"/>
          <cell r="P81" t="str">
            <v>Council</v>
          </cell>
          <cell r="Q81" t="str">
            <v xml:space="preserve">SPF </v>
          </cell>
          <cell r="R81"/>
          <cell r="S81" t="str">
            <v>Wagga Wagga Society of Model Engineers Club rooms Renovation Project</v>
          </cell>
          <cell r="T81"/>
          <cell r="U81" t="str">
            <v>Wagga Wagga City Council is the Crown Land Manager for the Willians Hill Park Reserve where the Wagga Wagga Society of Model Engineers have constructed club rooms and small scale train workshop and storage facility. This Infrastructure requires  extensive renovation to remediate damage to the structure.</v>
          </cell>
          <cell r="V81">
            <v>216562</v>
          </cell>
          <cell r="W81">
            <v>216562</v>
          </cell>
          <cell r="X81">
            <v>166562</v>
          </cell>
          <cell r="Y81">
            <v>27728879.800000001</v>
          </cell>
          <cell r="Z81" t="str">
            <v>&gt; $11.5m</v>
          </cell>
          <cell r="AA81">
            <v>42</v>
          </cell>
          <cell r="AB81" t="str">
            <v>Yes, partial funding</v>
          </cell>
          <cell r="AC81" t="str">
            <v>Removed contingency and Council fees</v>
          </cell>
          <cell r="AD81"/>
          <cell r="AE81" t="str">
            <v>No</v>
          </cell>
          <cell r="AG81">
            <v>37800</v>
          </cell>
          <cell r="AH81" t="str">
            <v xml:space="preserve">Based on Visitation spreadsheet Attached 
</v>
          </cell>
          <cell r="AI81" t="str">
            <v>Yes</v>
          </cell>
          <cell r="AJ81"/>
          <cell r="AK81" t="str">
            <v>Visitation has appropriate justification</v>
          </cell>
          <cell r="AL81">
            <v>10</v>
          </cell>
          <cell r="AM81">
            <v>10</v>
          </cell>
          <cell r="AN81">
            <v>3</v>
          </cell>
          <cell r="AO81">
            <v>3</v>
          </cell>
          <cell r="AP81">
            <v>3</v>
          </cell>
          <cell r="AQ81">
            <v>0</v>
          </cell>
          <cell r="AR81">
            <v>0</v>
          </cell>
          <cell r="AS81">
            <v>4</v>
          </cell>
          <cell r="AT81">
            <v>0</v>
          </cell>
          <cell r="AU81">
            <v>0</v>
          </cell>
          <cell r="AV81">
            <v>0</v>
          </cell>
          <cell r="AW81">
            <v>3</v>
          </cell>
          <cell r="AX81">
            <v>3</v>
          </cell>
          <cell r="AY81">
            <v>4</v>
          </cell>
          <cell r="AZ81">
            <v>23</v>
          </cell>
          <cell r="BA81">
            <v>3</v>
          </cell>
          <cell r="BB81">
            <v>5</v>
          </cell>
          <cell r="BC81">
            <v>0</v>
          </cell>
          <cell r="BD81">
            <v>1</v>
          </cell>
          <cell r="BE81">
            <v>9</v>
          </cell>
          <cell r="BF81" t="str">
            <v>N</v>
          </cell>
          <cell r="BG81">
            <v>0</v>
          </cell>
          <cell r="BH81" t="str">
            <v>In-kind contributions from members 
‍
 Landscaping, painting, storage of club property, reinstatement of club property, volunteers expertise</v>
          </cell>
          <cell r="BI81" t="str">
            <v>No</v>
          </cell>
          <cell r="BJ81"/>
          <cell r="BK81" t="str">
            <v>WAGGA WAGGA</v>
          </cell>
          <cell r="BL81" t="str">
            <v>WAGGA WAGGA</v>
          </cell>
          <cell r="BM81" t="str">
            <v>Willans Hill Park</v>
          </cell>
          <cell r="BN81" t="str">
            <v>R620075</v>
          </cell>
          <cell r="BO81" t="str">
            <v>16.12.24 - SENT FPR follow-up with 240009G - 06.12.24. PC
‍
17.12.24 FPR received. PC</v>
          </cell>
          <cell r="BP81"/>
          <cell r="BQ81"/>
          <cell r="BR81"/>
          <cell r="BS81"/>
          <cell r="BT81"/>
          <cell r="BU81"/>
          <cell r="BV81"/>
          <cell r="BW81"/>
        </row>
        <row r="82">
          <cell r="B82" t="str">
            <v>240193G</v>
          </cell>
          <cell r="C82" t="str">
            <v>24/15482</v>
          </cell>
          <cell r="D82" t="str">
            <v>Yes</v>
          </cell>
          <cell r="E82" t="str">
            <v>Local Parks and Reserves</v>
          </cell>
          <cell r="F82" t="str">
            <v>Funded through CLPSP</v>
          </cell>
          <cell r="G82" t="str">
            <v>Assessment task complete</v>
          </cell>
          <cell r="H82" t="str">
            <v>No</v>
          </cell>
          <cell r="I82" t="str">
            <v>FAR WEST</v>
          </cell>
          <cell r="J82" t="str">
            <v>WESTERN DIVISION</v>
          </cell>
          <cell r="K82" t="str">
            <v>Lightning Ridge &amp; Surrounding Opal Fields Mamangement - R1024168</v>
          </cell>
          <cell r="L82" t="str">
            <v>Lightning Ridge Area Opal Reserve Land Manager</v>
          </cell>
          <cell r="M82">
            <v>3</v>
          </cell>
          <cell r="N82"/>
          <cell r="O82"/>
          <cell r="P82" t="str">
            <v>Council</v>
          </cell>
          <cell r="Q82" t="str">
            <v>Out Mining Levy</v>
          </cell>
          <cell r="R82"/>
          <cell r="S82" t="str">
            <v>Emergency Road Repairs, Dust Suppression, Road Safety Maintenance and Improvements</v>
          </cell>
          <cell r="T82"/>
          <cell r="U82" t="str">
            <v>Emergency repairs and dust suppression on high-use roads. 
‍
1 x 3 Mile/4 Mile road servicing the $40 million Australian Opal Centre.
‍
1 x Grawin Front Rd (Capt. Leo Fransen Way) servicing thousands of tourists per week. ‍
1 x Green Car Door road servicing thousands of tourists a week.</v>
          </cell>
          <cell r="V82">
            <v>197843</v>
          </cell>
          <cell r="W82">
            <v>197843</v>
          </cell>
          <cell r="X82">
            <v>0</v>
          </cell>
          <cell r="Y82">
            <v>27728879.800000001</v>
          </cell>
          <cell r="Z82" t="str">
            <v>&gt; $11.5m</v>
          </cell>
          <cell r="AA82">
            <v>42</v>
          </cell>
          <cell r="AB82" t="str">
            <v>No - Other Mining Levy Fund source</v>
          </cell>
          <cell r="AC82" t="str">
            <v>NOT RECOMMENDED 
‍
Assessed by Far West Area Team (Gaylene Barker, Deena Robinson, Amy Smith and Rachel Wrigley) on 7/02/2025. 
‍
Not recommended for funding as the project already has access to funds from NSW resources as part of the mining levy which is specific for the maintenance of 'roads' (tracks in use).</v>
          </cell>
          <cell r="AD82" t="str">
            <v>Alternate Mining Levy funds for road maintenance</v>
          </cell>
          <cell r="AE82" t="str">
            <v>Yes</v>
          </cell>
          <cell r="AF82" t="str">
            <v>Multiple ALCs, further investigation needed as the reserve is 24,000ha (largest reserve in the Far West).</v>
          </cell>
          <cell r="AG82">
            <v>586300</v>
          </cell>
          <cell r="AH82" t="str">
            <v xml:space="preserve">Number of residencies on the 3 Mile/4 Mile Opal Field 
Number of active mineral claims at Grawin, Mundaroo and Glengarry 
Number of visitors to event 
Numbers taken from VIC count. Predominatly that numbers will access the Reserve, due to tourist sites being on the Reserve 
Estimations of projected visitors to newly constructed AOC. This figure has been developed from several lines of evidence and is regarded as conservative. 
Runs from April to October - Tickets booked through Humanatix. 
Tours booked annually. 
Sheepyard and Community War Memorial group hold a service which is well attended at the memorial site. Some years they see larger numbers due to Anzac, Easter and School Holidays all being in the same week 
1 of 2 pubs frequently visited by residents, miners, tour groups. Also includes events for Melbourne Cup, Mud Crab Races, Pink Breakfast, Easter Festival events,  Camp Oven Cook Off on June Long weekend, Live music every week, post Anzac day service and 2 opal shops 
Includes events like the Grawin Show, Melbourne Cup Day 
</v>
          </cell>
          <cell r="AI82" t="str">
            <v>Yes</v>
          </cell>
          <cell r="AJ82" t="str">
            <v>Mgr Review - Double counting of visits has occurred. Adjusted visitataion (50%) = 293,150</v>
          </cell>
          <cell r="AK82" t="str">
            <v xml:space="preserve">Insufficient justification. 50% reduction applied. </v>
          </cell>
          <cell r="AL82">
            <v>25</v>
          </cell>
          <cell r="AM82">
            <v>30</v>
          </cell>
          <cell r="AN82">
            <v>0</v>
          </cell>
          <cell r="AO82">
            <v>0</v>
          </cell>
          <cell r="AP82">
            <v>0</v>
          </cell>
          <cell r="AQ82">
            <v>0</v>
          </cell>
          <cell r="AR82">
            <v>0</v>
          </cell>
          <cell r="AS82">
            <v>3</v>
          </cell>
          <cell r="AT82">
            <v>0</v>
          </cell>
          <cell r="AU82">
            <v>0</v>
          </cell>
          <cell r="AV82">
            <v>0</v>
          </cell>
          <cell r="AW82">
            <v>0</v>
          </cell>
          <cell r="AX82">
            <v>0</v>
          </cell>
          <cell r="AY82">
            <v>3</v>
          </cell>
          <cell r="AZ82">
            <v>6</v>
          </cell>
          <cell r="BA82">
            <v>3</v>
          </cell>
          <cell r="BB82">
            <v>5</v>
          </cell>
          <cell r="BC82">
            <v>0</v>
          </cell>
          <cell r="BD82">
            <v>3</v>
          </cell>
          <cell r="BE82">
            <v>11</v>
          </cell>
          <cell r="BF82" t="str">
            <v>N</v>
          </cell>
          <cell r="BG82">
            <v>0</v>
          </cell>
          <cell r="BH82"/>
          <cell r="BI82" t="str">
            <v>No</v>
          </cell>
          <cell r="BJ82"/>
          <cell r="BK82" t="str">
            <v>WALGETT</v>
          </cell>
          <cell r="BL82" t="str">
            <v>BARWON</v>
          </cell>
          <cell r="BM82" t="str">
            <v>Lightning Ridge &amp; Surrounding Opal Fields Mamangement</v>
          </cell>
          <cell r="BN82" t="str">
            <v>R1024168</v>
          </cell>
          <cell r="BO82"/>
          <cell r="BP82"/>
          <cell r="BQ82"/>
          <cell r="BR82" t="str">
            <v>Visitation review endorsed by CRIFAC</v>
          </cell>
          <cell r="BS82"/>
          <cell r="BT82"/>
          <cell r="BU82" t="str">
            <v>Yes</v>
          </cell>
          <cell r="BV82"/>
          <cell r="BW82"/>
        </row>
        <row r="83">
          <cell r="B83" t="str">
            <v>240197G</v>
          </cell>
          <cell r="C83" t="str">
            <v>24/15483</v>
          </cell>
          <cell r="D83" t="str">
            <v>Yes</v>
          </cell>
          <cell r="E83" t="str">
            <v>Showground</v>
          </cell>
          <cell r="F83" t="str">
            <v>Lower Priority - Recommended Project</v>
          </cell>
          <cell r="G83" t="str">
            <v>Assessment task complete</v>
          </cell>
          <cell r="H83" t="str">
            <v>No</v>
          </cell>
          <cell r="I83" t="str">
            <v>NORTH WEST</v>
          </cell>
          <cell r="J83" t="str">
            <v>MOREE</v>
          </cell>
          <cell r="K83" t="str">
            <v>Wee Waa Show Ground - R560032</v>
          </cell>
          <cell r="L83" t="str">
            <v>Wee Waa Showground Land Manager</v>
          </cell>
          <cell r="M83">
            <v>5</v>
          </cell>
          <cell r="N83"/>
          <cell r="O83"/>
          <cell r="P83" t="str">
            <v>SLM</v>
          </cell>
          <cell r="Q83" t="str">
            <v xml:space="preserve">SPF </v>
          </cell>
          <cell r="R83"/>
          <cell r="S83" t="str">
            <v>Wee Waa Showground Restoration</v>
          </cell>
          <cell r="T83"/>
          <cell r="U83" t="str">
            <v>This project aims to restore the Wee Waa Show Ground, benefiting the community by improving the horse ring, front fencing, and adding Indigenous murals, heritage information, and sculptures. Activities will enhance safety, celebrate culture, and provide better resources for events, fostering community connection and preserving cultural heritage.</v>
          </cell>
          <cell r="V83">
            <v>860396</v>
          </cell>
          <cell r="W83">
            <v>830396</v>
          </cell>
          <cell r="X83">
            <v>434308</v>
          </cell>
          <cell r="Y83">
            <v>28163187.800000001</v>
          </cell>
          <cell r="Z83" t="str">
            <v>&gt; $11.5m</v>
          </cell>
          <cell r="AA83">
            <v>42</v>
          </cell>
          <cell r="AB83" t="str">
            <v>Yes, partial funding</v>
          </cell>
          <cell r="AC83" t="str">
            <v>Partial funding only recommended. No quote for front fence, Tractor is overpriced and oversized (100 hp) could do with a smaller cheaper tractor. Mural and sculpture not required especially at $44,000.
‍
Worthwhile project but some unnecessary inclusions.</v>
          </cell>
          <cell r="AD83"/>
          <cell r="AE83" t="str">
            <v>No</v>
          </cell>
          <cell r="AG83">
            <v>63922</v>
          </cell>
          <cell r="AH83" t="str">
            <v xml:space="preserve">3 days x 4000 
300 x 2 x 40 
600ppl x 7 days x 2 times 
1 x 200 
2 days x 500 
7 x 100 
8 x 250 
6 x 50 
1 x 700 
1 x 250 
30x365x2x30% 
1 x 450 
3 x 100 
1 x 150 
1 x 300 
1 x 400 
182 days x 5 ppl 
1 x 200 
1 x 300 
1 x 2000 
4 x 250 
1 x 400 
2 days x 3000 
1 x 60 
2 days x 2000 
30 x 15 
5 x 750 
2 x 400 
1 x 650 
1 x 300 
1 x 400 
52 weeks x 50 ppl 
26 weeks x 60 ppl 
52 weeks x 16 ppl 
52 weeks x 30 people 
12 months x 100 ppl 
1 x 300 
1 x 400 
4 x 15 
6 x 80 ppl 
1 x 500 
1 x 90 
</v>
          </cell>
          <cell r="AI83" t="str">
            <v>No</v>
          </cell>
          <cell r="AJ83" t="str">
            <v>Overestimated on Show
Mgr review - accept assesor concerns - discounted visitation by 50% to 31,961</v>
          </cell>
          <cell r="AK83" t="str">
            <v xml:space="preserve">Insufficient justification. 50% reduction applied. </v>
          </cell>
          <cell r="AL83">
            <v>10</v>
          </cell>
          <cell r="AM83">
            <v>10</v>
          </cell>
          <cell r="AN83">
            <v>3</v>
          </cell>
          <cell r="AO83">
            <v>0</v>
          </cell>
          <cell r="AP83">
            <v>3</v>
          </cell>
          <cell r="AQ83">
            <v>0</v>
          </cell>
          <cell r="AR83">
            <v>3</v>
          </cell>
          <cell r="AS83">
            <v>3</v>
          </cell>
          <cell r="AT83">
            <v>3</v>
          </cell>
          <cell r="AU83">
            <v>0</v>
          </cell>
          <cell r="AV83">
            <v>0</v>
          </cell>
          <cell r="AW83">
            <v>0</v>
          </cell>
          <cell r="AX83">
            <v>3</v>
          </cell>
          <cell r="AY83">
            <v>3</v>
          </cell>
          <cell r="AZ83">
            <v>21</v>
          </cell>
          <cell r="BA83">
            <v>3</v>
          </cell>
          <cell r="BB83">
            <v>3</v>
          </cell>
          <cell r="BC83">
            <v>0</v>
          </cell>
          <cell r="BD83">
            <v>5</v>
          </cell>
          <cell r="BE83">
            <v>11</v>
          </cell>
          <cell r="BF83" t="str">
            <v>Y</v>
          </cell>
          <cell r="BG83">
            <v>30000</v>
          </cell>
          <cell r="BH83"/>
          <cell r="BI83" t="str">
            <v>No</v>
          </cell>
          <cell r="BJ83"/>
          <cell r="BK83" t="str">
            <v>NARRABRI</v>
          </cell>
          <cell r="BL83" t="str">
            <v>BARWON</v>
          </cell>
          <cell r="BM83" t="str">
            <v>Wee Waa Show Ground</v>
          </cell>
          <cell r="BN83" t="str">
            <v>R560032</v>
          </cell>
          <cell r="BO83" t="str">
            <v>17.12.24 - FPR follow-up. PC
‍
Note 3 current CLM's - Narrabri Shire Council - Wee Waa and District Historical Society Incorporated - Wee Waa Showground Land Manager.
‍
13.01.25 - Rec FPR. PC</v>
          </cell>
          <cell r="BP83"/>
          <cell r="BQ83"/>
          <cell r="BR83" t="str">
            <v>Visitation review endorsed by CRIFAC</v>
          </cell>
          <cell r="BS83"/>
          <cell r="BT83"/>
          <cell r="BU83" t="str">
            <v>Yes</v>
          </cell>
          <cell r="BV83"/>
          <cell r="BW83"/>
        </row>
        <row r="84">
          <cell r="B84" t="str">
            <v>240267G</v>
          </cell>
          <cell r="C84" t="str">
            <v>24/15524</v>
          </cell>
          <cell r="D84" t="str">
            <v>Yes</v>
          </cell>
          <cell r="E84" t="str">
            <v>Local Parks and Reserves</v>
          </cell>
          <cell r="F84" t="str">
            <v>Lower Priority - Recommended Project</v>
          </cell>
          <cell r="G84" t="str">
            <v>Assessment task complete</v>
          </cell>
          <cell r="H84" t="str">
            <v>No</v>
          </cell>
          <cell r="I84" t="str">
            <v>METROPOLITAN SYDNEY</v>
          </cell>
          <cell r="J84" t="str">
            <v>METROPOLITAN SYDNEY</v>
          </cell>
          <cell r="K84" t="str">
            <v>Parish Reserve for ST LUKE, CUMBERLAND - R752060</v>
          </cell>
          <cell r="L84" t="str">
            <v>The Minister</v>
          </cell>
          <cell r="M84">
            <v>1</v>
          </cell>
          <cell r="N84"/>
          <cell r="O84"/>
          <cell r="P84" t="str">
            <v>Other</v>
          </cell>
          <cell r="Q84" t="str">
            <v xml:space="preserve">SPF </v>
          </cell>
          <cell r="R84"/>
          <cell r="S84" t="str">
            <v>Bank Stabilisation Stage 2 - Orphan School Creek (Burdett St)</v>
          </cell>
          <cell r="T84"/>
          <cell r="U84" t="str">
            <v>The project involves critical bank stabilisation works upstream and downstream of the pedestrian bridge at Endeavour Sports Park. It aims to address severe erosion, prevent embankment instability, and safeguard public access. The works include geotechnical assessments, remediation of contaminated soils, and long-term solutions to enhance flood resilience and environmental health.</v>
          </cell>
          <cell r="V84">
            <v>1000000</v>
          </cell>
          <cell r="W84">
            <v>1000000</v>
          </cell>
          <cell r="X84">
            <v>265000</v>
          </cell>
          <cell r="Y84">
            <v>28428187.800000001</v>
          </cell>
          <cell r="Z84" t="str">
            <v>&gt; $11.5m</v>
          </cell>
          <cell r="AA84">
            <v>42</v>
          </cell>
          <cell r="AB84" t="str">
            <v>Yes, partial funding</v>
          </cell>
          <cell r="AC84" t="str">
            <v>This application relates to riverbank remediation/stabilisation works. Such works will improve the natural values and amenity of the Crown land involved, however the direct impact that these works will have on public visitation, and enjoyment of the reserve would be limited. No contribution from the proponent is included in this application. The application does include that there is an alternative option at an estimated cost of $264,969.13 that is of a temporary nature. The recommended amount reflects the alternative option costing. CW/PL/GC</v>
          </cell>
          <cell r="AD84"/>
          <cell r="AE84" t="str">
            <v>Yes</v>
          </cell>
          <cell r="AF84" t="str">
            <v>ALC 54232 - Incomplete
‍ALC42477 - Part Incomplete / Part Refused
‍
ALC 55437 - Incomplete</v>
          </cell>
          <cell r="AG84">
            <v>99400</v>
          </cell>
          <cell r="AH84" t="str">
            <v xml:space="preserve">3 fields x 4 games per week x 30 participants/game x 40 weeks 
4 events x 3000 visitors 
200 daily joggers x 365 
</v>
          </cell>
          <cell r="AI84" t="str">
            <v>Yes</v>
          </cell>
          <cell r="AJ84"/>
          <cell r="AK84" t="str">
            <v>Visitation has appropriate justification</v>
          </cell>
          <cell r="AL84">
            <v>15</v>
          </cell>
          <cell r="AM84">
            <v>15</v>
          </cell>
          <cell r="AN84">
            <v>3</v>
          </cell>
          <cell r="AO84">
            <v>3</v>
          </cell>
          <cell r="AP84">
            <v>3</v>
          </cell>
          <cell r="AQ84">
            <v>0</v>
          </cell>
          <cell r="AR84">
            <v>0</v>
          </cell>
          <cell r="AS84">
            <v>0</v>
          </cell>
          <cell r="AT84">
            <v>3</v>
          </cell>
          <cell r="AU84">
            <v>3</v>
          </cell>
          <cell r="AV84">
            <v>0</v>
          </cell>
          <cell r="AW84">
            <v>0</v>
          </cell>
          <cell r="AX84">
            <v>3</v>
          </cell>
          <cell r="AY84">
            <v>2</v>
          </cell>
          <cell r="AZ84">
            <v>20</v>
          </cell>
          <cell r="BA84">
            <v>3</v>
          </cell>
          <cell r="BB84">
            <v>3</v>
          </cell>
          <cell r="BC84">
            <v>0</v>
          </cell>
          <cell r="BD84">
            <v>1</v>
          </cell>
          <cell r="BE84">
            <v>7</v>
          </cell>
          <cell r="BF84" t="str">
            <v>N</v>
          </cell>
          <cell r="BG84">
            <v>0</v>
          </cell>
          <cell r="BH84" t="str">
            <v>We do not plan to contribute any additional funds as we overran the budget for Stage One of the project. However, we are confident that we can complete Stage Two within the grant funding amount. In the event of any potential budget overruns, we are committed to covering the difference to ensure the project's successful completion.</v>
          </cell>
          <cell r="BI84" t="str">
            <v>No</v>
          </cell>
          <cell r="BJ84"/>
          <cell r="BK84" t="str">
            <v>FAIRFIELD</v>
          </cell>
          <cell r="BL84" t="str">
            <v>FAIRFIELD</v>
          </cell>
          <cell r="BM84" t="str">
            <v>Parish Reserve for ST LUKE, CUMBERLAND</v>
          </cell>
          <cell r="BN84" t="str">
            <v>R752060</v>
          </cell>
          <cell r="BO84" t="str">
            <v>19.12.24-Council have advised they are the CLM but the first one (Lot 101 DP 1081094) does not look like Crown land and ‘The Minister’ is the CLM in CrownTracker for the second one (Lot 7314 DP 1166066) which means we require authorisation to apply from the metro Area Manager or Director. Email sent 19.12.24 - SG
‍
08.01.24 - REC authority to apply. PC</v>
          </cell>
          <cell r="BP84"/>
          <cell r="BQ84"/>
          <cell r="BR84"/>
          <cell r="BS84"/>
          <cell r="BT84"/>
          <cell r="BU84"/>
          <cell r="BV84"/>
          <cell r="BW84"/>
        </row>
        <row r="85">
          <cell r="B85" t="str">
            <v>240008G</v>
          </cell>
          <cell r="C85" t="str">
            <v>24/15372</v>
          </cell>
          <cell r="D85" t="str">
            <v>Yes</v>
          </cell>
          <cell r="E85" t="str">
            <v>Local Parks and Reserves</v>
          </cell>
          <cell r="F85" t="str">
            <v>Lower Priority - Recommended Project</v>
          </cell>
          <cell r="G85" t="str">
            <v>Assessment task complete</v>
          </cell>
          <cell r="H85" t="str">
            <v>No</v>
          </cell>
          <cell r="I85" t="str">
            <v>METROPOLITAN SYDNEY</v>
          </cell>
          <cell r="J85" t="str">
            <v>METROPOLITAN SYDNEY</v>
          </cell>
          <cell r="K85" t="str">
            <v>Balmoral Park - R500500</v>
          </cell>
          <cell r="L85" t="str">
            <v>Mosman Council</v>
          </cell>
          <cell r="M85">
            <v>1</v>
          </cell>
          <cell r="N85"/>
          <cell r="O85"/>
          <cell r="P85" t="str">
            <v>Council</v>
          </cell>
          <cell r="Q85" t="str">
            <v xml:space="preserve">SPF </v>
          </cell>
          <cell r="R85"/>
          <cell r="S85" t="str">
            <v>Balmoral Skate Park Renewal Project</v>
          </cell>
          <cell r="T85"/>
          <cell r="U85" t="str">
            <v>This project focuses on transforming an underutilized skate park into an inclusive adventure play space that caters to a broader range of users. Currently, the skate park’s deep skating bowl and overall design make it largely inaccessible to young children, families, and individuals with restricted mobility.</v>
          </cell>
          <cell r="V85">
            <v>300000</v>
          </cell>
          <cell r="W85">
            <v>300000</v>
          </cell>
          <cell r="X85">
            <v>300000</v>
          </cell>
          <cell r="Y85">
            <v>28728187.800000001</v>
          </cell>
          <cell r="Z85" t="str">
            <v>&gt; $11.5m</v>
          </cell>
          <cell r="AA85">
            <v>41</v>
          </cell>
          <cell r="AB85" t="str">
            <v>Yes, full funding</v>
          </cell>
          <cell r="AC85" t="str">
            <v>The project will promote social cohesiveness by catering to a much broader range of users including those with restricted mobility. Project is consistent with the reserve purpose. 
‍
No quotes were provided -The expenditures are estimated based on the extensive experience of the council staff and their project management team in handling similar projects. CW/PL review, visitor # 24,000 seems very conservative as it is a highly utilised reserve, possibly just quantified the skate park users.</v>
          </cell>
          <cell r="AD85"/>
          <cell r="AE85" t="str">
            <v>No</v>
          </cell>
          <cell r="AG85">
            <v>24000</v>
          </cell>
          <cell r="AH85" t="str">
            <v xml:space="preserve">500 visitors per week for 48 weeks (a year) equals 24,000 
</v>
          </cell>
          <cell r="AI85" t="str">
            <v>Yes</v>
          </cell>
          <cell r="AJ85"/>
          <cell r="AK85" t="str">
            <v>Visitation has appropriate justification</v>
          </cell>
          <cell r="AL85">
            <v>5</v>
          </cell>
          <cell r="AM85">
            <v>5</v>
          </cell>
          <cell r="AN85">
            <v>3</v>
          </cell>
          <cell r="AO85">
            <v>3</v>
          </cell>
          <cell r="AP85">
            <v>3</v>
          </cell>
          <cell r="AQ85">
            <v>3</v>
          </cell>
          <cell r="AR85">
            <v>3</v>
          </cell>
          <cell r="AS85">
            <v>1</v>
          </cell>
          <cell r="AT85">
            <v>3</v>
          </cell>
          <cell r="AU85">
            <v>3</v>
          </cell>
          <cell r="AV85">
            <v>0</v>
          </cell>
          <cell r="AW85">
            <v>0</v>
          </cell>
          <cell r="AX85">
            <v>3</v>
          </cell>
          <cell r="AY85">
            <v>1</v>
          </cell>
          <cell r="AZ85">
            <v>26</v>
          </cell>
          <cell r="BA85">
            <v>3</v>
          </cell>
          <cell r="BB85">
            <v>3</v>
          </cell>
          <cell r="BC85">
            <v>3</v>
          </cell>
          <cell r="BD85">
            <v>1</v>
          </cell>
          <cell r="BE85">
            <v>10</v>
          </cell>
          <cell r="BF85" t="str">
            <v>Y</v>
          </cell>
          <cell r="BG85">
            <v>150000</v>
          </cell>
          <cell r="BH85"/>
          <cell r="BI85" t="str">
            <v>No</v>
          </cell>
          <cell r="BJ85"/>
          <cell r="BK85" t="str">
            <v>MOSMAN</v>
          </cell>
          <cell r="BL85" t="str">
            <v>NORTH SHORE</v>
          </cell>
          <cell r="BM85" t="str">
            <v>Balmoral Park</v>
          </cell>
          <cell r="BN85" t="str">
            <v>R500500</v>
          </cell>
          <cell r="BO85" t="str">
            <v>No quotes provided, the expenditures are estimated based on the extensive experience of the council staff and their project management team in handling similar projects.</v>
          </cell>
          <cell r="BP85"/>
          <cell r="BQ85"/>
          <cell r="BR85"/>
          <cell r="BS85"/>
          <cell r="BT85"/>
          <cell r="BU85"/>
          <cell r="BV85"/>
          <cell r="BW85"/>
        </row>
        <row r="86">
          <cell r="B86" t="str">
            <v>240035G</v>
          </cell>
          <cell r="C86" t="str">
            <v>24/15388</v>
          </cell>
          <cell r="D86" t="str">
            <v>Yes</v>
          </cell>
          <cell r="E86" t="str">
            <v>Local Parks and Reserves</v>
          </cell>
          <cell r="F86" t="str">
            <v>Lower Priority - Assessor Not recommended</v>
          </cell>
          <cell r="G86" t="str">
            <v>Assessment task complete</v>
          </cell>
          <cell r="H86" t="str">
            <v>No</v>
          </cell>
          <cell r="I86" t="str">
            <v>SOUTH EAST</v>
          </cell>
          <cell r="J86" t="str">
            <v>GOULBURN</v>
          </cell>
          <cell r="K86" t="str">
            <v>Rodeo Ground Reserve - R91204</v>
          </cell>
          <cell r="L86" t="str">
            <v>Bungendore Rodeo And Equestrian Sports And Recreation Ground Land Manager</v>
          </cell>
          <cell r="M86">
            <v>5</v>
          </cell>
          <cell r="N86"/>
          <cell r="O86"/>
          <cell r="P86" t="str">
            <v>SLM</v>
          </cell>
          <cell r="Q86" t="str">
            <v xml:space="preserve">SPF </v>
          </cell>
          <cell r="R86"/>
          <cell r="S86" t="str">
            <v>Bungendore Rodeo and Equestrian Sports and Recreation Reserve Hub and Amenities Project</v>
          </cell>
          <cell r="T86"/>
          <cell r="U86" t="str">
            <v>The project involves building a community dwelling with essential amenities to support a wide range of community activities,  enhance accessibility and provide a safe and functional space.  The dwelling will serve as a central hub for user groups and visitors, providing much-needed facilities including restrooms, a meeting space, and kitchen.</v>
          </cell>
          <cell r="V86">
            <v>343260</v>
          </cell>
          <cell r="W86">
            <v>343260</v>
          </cell>
          <cell r="X86">
            <v>0</v>
          </cell>
          <cell r="Y86">
            <v>28728187.800000001</v>
          </cell>
          <cell r="Z86" t="str">
            <v>&gt; $11.5m</v>
          </cell>
          <cell r="AA86">
            <v>41</v>
          </cell>
          <cell r="AB86" t="str">
            <v>No</v>
          </cell>
          <cell r="AC86" t="str">
            <v>Dwellings on site unlikely to meet Council's planning controls (though note intended use may be shed/centre or similar). Significant sum sought. ALC consultation likely required.</v>
          </cell>
          <cell r="AD86" t="str">
            <v>Dwellings on site unlikely to meet Council's planning controls (though note intended use may be shed/centre or similar). Significant sum sought. ALC consultation likely required.</v>
          </cell>
          <cell r="AE86" t="str">
            <v>Yes</v>
          </cell>
          <cell r="AF86" t="str">
            <v>24048, 22129 and 19298. Likely to require consultation with relevant LALC which may add time.</v>
          </cell>
          <cell r="AG86">
            <v>14520</v>
          </cell>
          <cell r="AH86" t="str">
            <v xml:space="preserve">3 November 2024 attendance numbers 
3 x days x 2000 competitors/volunteers/spectators April 2024 attendance 
200 ppl x 2 days 
15 clinics x 6 days x 20 participants 2 x days 100 participants 
45 participants x 12 days 
40 participants x 2 days 
</v>
          </cell>
          <cell r="AI86" t="str">
            <v>Yes</v>
          </cell>
          <cell r="AJ86"/>
          <cell r="AK86" t="str">
            <v>Visitation has appropriate justification</v>
          </cell>
          <cell r="AL86">
            <v>5</v>
          </cell>
          <cell r="AM86">
            <v>5</v>
          </cell>
          <cell r="AN86">
            <v>3</v>
          </cell>
          <cell r="AO86">
            <v>3</v>
          </cell>
          <cell r="AP86">
            <v>3</v>
          </cell>
          <cell r="AQ86">
            <v>3</v>
          </cell>
          <cell r="AR86">
            <v>0</v>
          </cell>
          <cell r="AS86">
            <v>3</v>
          </cell>
          <cell r="AT86">
            <v>3</v>
          </cell>
          <cell r="AU86">
            <v>3</v>
          </cell>
          <cell r="AV86">
            <v>0</v>
          </cell>
          <cell r="AW86">
            <v>0</v>
          </cell>
          <cell r="AX86">
            <v>3</v>
          </cell>
          <cell r="AY86">
            <v>3</v>
          </cell>
          <cell r="AZ86">
            <v>27</v>
          </cell>
          <cell r="BA86">
            <v>3</v>
          </cell>
          <cell r="BB86">
            <v>1</v>
          </cell>
          <cell r="BC86">
            <v>0</v>
          </cell>
          <cell r="BD86">
            <v>5</v>
          </cell>
          <cell r="BE86">
            <v>9</v>
          </cell>
          <cell r="BF86" t="str">
            <v>N</v>
          </cell>
          <cell r="BG86">
            <v>0</v>
          </cell>
          <cell r="BH86"/>
          <cell r="BI86" t="str">
            <v>No</v>
          </cell>
          <cell r="BJ86"/>
          <cell r="BK86" t="str">
            <v>QUEANBEYAN-PALERANG REGIONAL</v>
          </cell>
          <cell r="BL86" t="str">
            <v>MONARO</v>
          </cell>
          <cell r="BM86" t="str">
            <v>Rodeo Ground Reserve</v>
          </cell>
          <cell r="BN86" t="str">
            <v>R91204</v>
          </cell>
          <cell r="BO86" t="str">
            <v>Not all quotes have been provided for each activity element, only electrical and the shed however, the project estimate looks credible to make a funding decision should this project be successful</v>
          </cell>
          <cell r="BP86"/>
          <cell r="BQ86"/>
          <cell r="BR86"/>
          <cell r="BS86"/>
          <cell r="BT86"/>
          <cell r="BU86"/>
          <cell r="BV86"/>
          <cell r="BW86"/>
        </row>
        <row r="87">
          <cell r="B87" t="str">
            <v>240039G</v>
          </cell>
          <cell r="C87" t="str">
            <v>24/15391</v>
          </cell>
          <cell r="D87" t="str">
            <v>Yes</v>
          </cell>
          <cell r="E87" t="str">
            <v>Showground</v>
          </cell>
          <cell r="F87" t="str">
            <v>Lower Priority - Assessor Not recommended</v>
          </cell>
          <cell r="G87" t="str">
            <v>Assessment task complete</v>
          </cell>
          <cell r="H87" t="str">
            <v>No</v>
          </cell>
          <cell r="I87" t="str">
            <v>HUNTER</v>
          </cell>
          <cell r="J87" t="str">
            <v>TAREE</v>
          </cell>
          <cell r="K87" t="str">
            <v>Nabiac Showground &amp; AUB Ferris Sports Complex - R43890</v>
          </cell>
          <cell r="L87" t="str">
            <v>Mid-Coast Council</v>
          </cell>
          <cell r="M87">
            <v>5</v>
          </cell>
          <cell r="N87"/>
          <cell r="O87"/>
          <cell r="P87" t="str">
            <v>Council</v>
          </cell>
          <cell r="Q87" t="str">
            <v xml:space="preserve">SPF </v>
          </cell>
          <cell r="R87"/>
          <cell r="S87" t="str">
            <v>Nabiac Showground Disability &amp; Amenities Block Project</v>
          </cell>
          <cell r="T87"/>
          <cell r="U87" t="str">
            <v>Upgrade existing amenities building; new showers, handwashing facilities, retain one toilet. Construct new toilet block adjacent to existing within the showground- include accessible toilet. Improve access to clean and suitable facilities for user groups and patrons. To add to community assets available in the showground for users and guests.</v>
          </cell>
          <cell r="V87">
            <v>560000</v>
          </cell>
          <cell r="W87">
            <v>540000</v>
          </cell>
          <cell r="X87">
            <v>0</v>
          </cell>
          <cell r="Y87">
            <v>28728187.800000001</v>
          </cell>
          <cell r="Z87" t="str">
            <v>&gt; $11.5m</v>
          </cell>
          <cell r="AA87">
            <v>41</v>
          </cell>
          <cell r="AB87" t="str">
            <v>No</v>
          </cell>
          <cell r="AC87" t="str">
            <v>It is not representing value for money given the amount requested and the limited supporting evidence provided.
‍
Minimal in-kind support offered. 
‍
Only one quote sourced for $500K+ project.</v>
          </cell>
          <cell r="AD87" t="str">
            <v>Not representing value for money, limited supporting evidence provided</v>
          </cell>
          <cell r="AE87" t="str">
            <v>No</v>
          </cell>
          <cell r="AG87">
            <v>57756</v>
          </cell>
          <cell r="AH87" t="str">
            <v xml:space="preserve">11 x 300 
11x 2500 
3 x 150 
1 x 500 
1x 3700 
11x 350 
12 x28 
9x 700 
52 x 50 
48 x 100 
52 x 85 
</v>
          </cell>
          <cell r="AI87" t="str">
            <v>Yes</v>
          </cell>
          <cell r="AJ87"/>
          <cell r="AK87" t="str">
            <v>Visitation has appropriate justification</v>
          </cell>
          <cell r="AL87">
            <v>15</v>
          </cell>
          <cell r="AM87">
            <v>15</v>
          </cell>
          <cell r="AN87">
            <v>3</v>
          </cell>
          <cell r="AO87">
            <v>3</v>
          </cell>
          <cell r="AP87">
            <v>3</v>
          </cell>
          <cell r="AQ87">
            <v>3</v>
          </cell>
          <cell r="AR87">
            <v>0</v>
          </cell>
          <cell r="AS87">
            <v>3</v>
          </cell>
          <cell r="AT87">
            <v>0</v>
          </cell>
          <cell r="AU87">
            <v>0</v>
          </cell>
          <cell r="AV87">
            <v>0</v>
          </cell>
          <cell r="AW87">
            <v>0</v>
          </cell>
          <cell r="AX87">
            <v>3</v>
          </cell>
          <cell r="AY87">
            <v>1</v>
          </cell>
          <cell r="AZ87">
            <v>19</v>
          </cell>
          <cell r="BA87">
            <v>1</v>
          </cell>
          <cell r="BB87">
            <v>1</v>
          </cell>
          <cell r="BC87">
            <v>0</v>
          </cell>
          <cell r="BD87">
            <v>5</v>
          </cell>
          <cell r="BE87">
            <v>7</v>
          </cell>
          <cell r="BF87" t="str">
            <v>Y</v>
          </cell>
          <cell r="BG87">
            <v>20000</v>
          </cell>
          <cell r="BH87" t="str">
            <v>The Showground Management Committee has resolved to contribute $20,000 towards the project- minutes attached.</v>
          </cell>
          <cell r="BI87" t="str">
            <v>No</v>
          </cell>
          <cell r="BJ87"/>
          <cell r="BK87" t="str">
            <v>MID-COAST</v>
          </cell>
          <cell r="BL87" t="str">
            <v>MYALL LAKES</v>
          </cell>
          <cell r="BM87" t="str">
            <v>Nabiac Showground &amp; AUB Ferris Sports Complex</v>
          </cell>
          <cell r="BN87" t="str">
            <v>R43890</v>
          </cell>
          <cell r="BO87"/>
          <cell r="BP87"/>
          <cell r="BQ87"/>
          <cell r="BR87"/>
          <cell r="BS87"/>
          <cell r="BT87"/>
          <cell r="BU87"/>
          <cell r="BV87"/>
          <cell r="BW87"/>
        </row>
        <row r="88">
          <cell r="B88" t="str">
            <v>240051G</v>
          </cell>
          <cell r="C88" t="str">
            <v>24/15398</v>
          </cell>
          <cell r="D88" t="str">
            <v>Yes</v>
          </cell>
          <cell r="E88" t="str">
            <v>Caravan Park</v>
          </cell>
          <cell r="F88" t="str">
            <v>Lower Priority - Recommended Project</v>
          </cell>
          <cell r="G88" t="str">
            <v>Assessment task complete</v>
          </cell>
          <cell r="H88" t="str">
            <v>No</v>
          </cell>
          <cell r="I88" t="str">
            <v>SOUTH WEST</v>
          </cell>
          <cell r="J88" t="str">
            <v>HAY</v>
          </cell>
          <cell r="K88" t="str">
            <v>PICNIC POINT CARAVAN PARK - R77447</v>
          </cell>
          <cell r="L88" t="str">
            <v>Murray River Council</v>
          </cell>
          <cell r="M88">
            <v>1</v>
          </cell>
          <cell r="N88"/>
          <cell r="O88"/>
          <cell r="P88" t="str">
            <v>Council</v>
          </cell>
          <cell r="Q88" t="str">
            <v xml:space="preserve">SPF </v>
          </cell>
          <cell r="R88"/>
          <cell r="S88" t="str">
            <v>New Accessible Restroom Amenities at Picnic Point</v>
          </cell>
          <cell r="T88"/>
          <cell r="U88" t="str">
            <v>This project will benefit residents and visitors of all abilities by providing safe, accessible, and modern restroom facilities at Picnic Point. Activities include demolishing the outdated amenities and installing a new, accessible building with pathway, ramp, additional toilets, showers, and laundry facilities, leading to improved hygiene, safety, and visitor satisfaction.</v>
          </cell>
          <cell r="V88">
            <v>487000</v>
          </cell>
          <cell r="W88">
            <v>487000</v>
          </cell>
          <cell r="X88">
            <v>360500</v>
          </cell>
          <cell r="Y88">
            <v>29088687.800000001</v>
          </cell>
          <cell r="Z88" t="str">
            <v>&gt; $11.5m</v>
          </cell>
          <cell r="AA88">
            <v>41</v>
          </cell>
          <cell r="AB88" t="str">
            <v>Yes, partial funding</v>
          </cell>
          <cell r="AC88" t="str">
            <v>Deleted contingency and the discrepancy from quoted building</v>
          </cell>
          <cell r="AD88"/>
          <cell r="AE88" t="str">
            <v>No</v>
          </cell>
          <cell r="AG88">
            <v>54312</v>
          </cell>
          <cell r="AH88" t="str">
            <v xml:space="preserve">248 x 365 x 2pax x 30% 
</v>
          </cell>
          <cell r="AI88" t="str">
            <v>Yes</v>
          </cell>
          <cell r="AJ88"/>
          <cell r="AK88" t="str">
            <v>Visitation has appropriate justification</v>
          </cell>
          <cell r="AL88">
            <v>10</v>
          </cell>
          <cell r="AM88">
            <v>10</v>
          </cell>
          <cell r="AN88">
            <v>3</v>
          </cell>
          <cell r="AO88">
            <v>3</v>
          </cell>
          <cell r="AP88">
            <v>3</v>
          </cell>
          <cell r="AQ88">
            <v>3</v>
          </cell>
          <cell r="AR88">
            <v>0</v>
          </cell>
          <cell r="AS88">
            <v>3</v>
          </cell>
          <cell r="AT88">
            <v>3</v>
          </cell>
          <cell r="AU88">
            <v>0</v>
          </cell>
          <cell r="AV88">
            <v>0</v>
          </cell>
          <cell r="AW88">
            <v>0</v>
          </cell>
          <cell r="AX88">
            <v>3</v>
          </cell>
          <cell r="AY88">
            <v>3</v>
          </cell>
          <cell r="AZ88">
            <v>24</v>
          </cell>
          <cell r="BA88">
            <v>1</v>
          </cell>
          <cell r="BB88">
            <v>5</v>
          </cell>
          <cell r="BC88">
            <v>0</v>
          </cell>
          <cell r="BD88">
            <v>1</v>
          </cell>
          <cell r="BE88">
            <v>7</v>
          </cell>
          <cell r="BF88" t="str">
            <v>N</v>
          </cell>
          <cell r="BG88">
            <v>0</v>
          </cell>
          <cell r="BH88"/>
          <cell r="BI88" t="str">
            <v>No</v>
          </cell>
          <cell r="BJ88"/>
          <cell r="BK88" t="str">
            <v>MURRAY RIVER</v>
          </cell>
          <cell r="BL88" t="str">
            <v>MURRAY</v>
          </cell>
          <cell r="BM88" t="str">
            <v>PICNIC POINT CARAVAN PARK</v>
          </cell>
          <cell r="BN88" t="str">
            <v>R77447</v>
          </cell>
          <cell r="BO88" t="str">
            <v>Email sent to Tiana on 5.12.24. Authorisation letter was signed but with no reserve details.
‍
Updated authorisation letter received 5.12.24.</v>
          </cell>
          <cell r="BP88"/>
          <cell r="BQ88"/>
          <cell r="BR88"/>
          <cell r="BS88"/>
          <cell r="BT88"/>
          <cell r="BU88"/>
          <cell r="BV88"/>
          <cell r="BW88"/>
        </row>
        <row r="89">
          <cell r="B89" t="str">
            <v>240064G</v>
          </cell>
          <cell r="C89" t="str">
            <v>24/15409</v>
          </cell>
          <cell r="D89" t="str">
            <v>Yes</v>
          </cell>
          <cell r="E89" t="str">
            <v>Local Parks and Reserves</v>
          </cell>
          <cell r="F89" t="str">
            <v>Lower Priority - Assessor Not recommended</v>
          </cell>
          <cell r="G89" t="str">
            <v>Assessment task complete</v>
          </cell>
          <cell r="H89" t="str">
            <v>No</v>
          </cell>
          <cell r="I89" t="str">
            <v>HUNTER</v>
          </cell>
          <cell r="J89" t="str">
            <v>MAITLAND</v>
          </cell>
          <cell r="K89" t="str">
            <v>Walka Water Works - R97511</v>
          </cell>
          <cell r="L89" t="str">
            <v>Maitland City Council</v>
          </cell>
          <cell r="M89">
            <v>1</v>
          </cell>
          <cell r="N89"/>
          <cell r="O89"/>
          <cell r="P89" t="str">
            <v>Council</v>
          </cell>
          <cell r="Q89" t="str">
            <v xml:space="preserve">SPF </v>
          </cell>
          <cell r="R89"/>
          <cell r="S89" t="str">
            <v>Walka Water Works Phase 1 Remediation and associated works</v>
          </cell>
          <cell r="T89"/>
          <cell r="U89" t="str">
            <v>Phase 1 remediation of Walka Water Works key recreational areas identified as containing asbestos to allow reopening to the public and the revitalization of the site based on the outcomes of the current principal planning project.</v>
          </cell>
          <cell r="V89">
            <v>996614</v>
          </cell>
          <cell r="W89">
            <v>996614</v>
          </cell>
          <cell r="X89">
            <v>0</v>
          </cell>
          <cell r="Y89">
            <v>29088687.800000001</v>
          </cell>
          <cell r="Z89" t="str">
            <v>&gt; $11.5m</v>
          </cell>
          <cell r="AA89">
            <v>41</v>
          </cell>
          <cell r="AB89" t="str">
            <v>No</v>
          </cell>
          <cell r="AC89" t="str">
            <v>Low utilisation predicted for expenditure. No detail of cost estimates/quotes. No co-contribution.</v>
          </cell>
          <cell r="AD89" t="str">
            <v>Low utilisation predicted for expenditure. No detail of cost estimates/quotes. No co-contribution.</v>
          </cell>
          <cell r="AE89" t="str">
            <v>Yes</v>
          </cell>
          <cell r="AF89" t="str">
            <v>ALC 56538</v>
          </cell>
          <cell r="AG89">
            <v>39055</v>
          </cell>
          <cell r="AH89" t="str">
            <v xml:space="preserve">Average of 300 visitors per week 
Average of 110-120 persons per wedding, 1 wedding per week 
Average of 300 persons, 6 x events per year 
Average of 600 Participants plus minimum 1 parent per student, once per year 
Average of 35 persons per day 
Average of 15 participants, once a week 
Average of 10 participants, once a week 
Approx 15 people, once per year 
Approx 200 per group, once a year 
</v>
          </cell>
          <cell r="AI89" t="str">
            <v>Yes</v>
          </cell>
          <cell r="AJ89"/>
          <cell r="AK89" t="str">
            <v>Visitation has appropriate justification</v>
          </cell>
          <cell r="AL89">
            <v>10</v>
          </cell>
          <cell r="AM89">
            <v>10</v>
          </cell>
          <cell r="AN89">
            <v>3</v>
          </cell>
          <cell r="AO89">
            <v>3</v>
          </cell>
          <cell r="AP89">
            <v>3</v>
          </cell>
          <cell r="AQ89">
            <v>0</v>
          </cell>
          <cell r="AR89">
            <v>0</v>
          </cell>
          <cell r="AS89">
            <v>3</v>
          </cell>
          <cell r="AT89">
            <v>3</v>
          </cell>
          <cell r="AU89">
            <v>3</v>
          </cell>
          <cell r="AV89">
            <v>3</v>
          </cell>
          <cell r="AW89">
            <v>3</v>
          </cell>
          <cell r="AX89">
            <v>0</v>
          </cell>
          <cell r="AY89">
            <v>3</v>
          </cell>
          <cell r="AZ89">
            <v>27</v>
          </cell>
          <cell r="BA89">
            <v>3</v>
          </cell>
          <cell r="BB89">
            <v>0</v>
          </cell>
          <cell r="BC89">
            <v>0</v>
          </cell>
          <cell r="BD89">
            <v>1</v>
          </cell>
          <cell r="BE89">
            <v>4</v>
          </cell>
          <cell r="BF89" t="str">
            <v>N</v>
          </cell>
          <cell r="BG89">
            <v>0</v>
          </cell>
          <cell r="BH89"/>
          <cell r="BI89" t="str">
            <v>No</v>
          </cell>
          <cell r="BJ89"/>
          <cell r="BK89" t="str">
            <v>MAITLAND</v>
          </cell>
          <cell r="BL89" t="str">
            <v>MAITLAND</v>
          </cell>
          <cell r="BM89" t="str">
            <v>Walka Water Works</v>
          </cell>
          <cell r="BN89" t="str">
            <v>R97511</v>
          </cell>
          <cell r="BO89"/>
          <cell r="BP89"/>
          <cell r="BQ89"/>
          <cell r="BR89"/>
          <cell r="BS89"/>
          <cell r="BT89"/>
          <cell r="BU89"/>
          <cell r="BV89"/>
          <cell r="BW89"/>
        </row>
        <row r="90">
          <cell r="B90" t="str">
            <v>240085G</v>
          </cell>
          <cell r="C90" t="str">
            <v>24/15419</v>
          </cell>
          <cell r="D90" t="str">
            <v>Yes</v>
          </cell>
          <cell r="E90" t="str">
            <v>Local Parks and Reserves</v>
          </cell>
          <cell r="F90" t="str">
            <v>Lower Priority - Recommended Project</v>
          </cell>
          <cell r="G90" t="str">
            <v>Assessment task complete</v>
          </cell>
          <cell r="H90" t="str">
            <v>No</v>
          </cell>
          <cell r="I90" t="str">
            <v>HUNTER</v>
          </cell>
          <cell r="J90" t="str">
            <v>HUNTER</v>
          </cell>
          <cell r="K90" t="str">
            <v>EMPIRE PARK &amp; BAR BEACH CAR PARK - R83849</v>
          </cell>
          <cell r="L90" t="str">
            <v>Newcastle City Council</v>
          </cell>
          <cell r="M90">
            <v>1</v>
          </cell>
          <cell r="N90"/>
          <cell r="O90"/>
          <cell r="P90" t="str">
            <v>Council</v>
          </cell>
          <cell r="Q90" t="str">
            <v xml:space="preserve">SPF </v>
          </cell>
          <cell r="R90"/>
          <cell r="S90" t="str">
            <v>Bar Beach Skate Park Renewal and Upgrade</v>
          </cell>
          <cell r="T90"/>
          <cell r="U90" t="str">
            <v>Bar Beach Skate Park Renewal and Upgrade includes resurfacing concrete, replacement and upgrade of corroded steelwork and repairs to the shade structure. This will extend the lifespan of the existing asset for daily use and for hosting large events such as Surfest, to benefit the skating and broader community.</v>
          </cell>
          <cell r="V90">
            <v>548183</v>
          </cell>
          <cell r="W90">
            <v>498183</v>
          </cell>
          <cell r="X90">
            <v>435699.86</v>
          </cell>
          <cell r="Y90">
            <v>29524387.66</v>
          </cell>
          <cell r="Z90" t="str">
            <v>&gt; $11.5m</v>
          </cell>
          <cell r="AA90">
            <v>41</v>
          </cell>
          <cell r="AB90" t="str">
            <v>Yes, partial funding</v>
          </cell>
          <cell r="AC90" t="str">
            <v>Funding that relates to safety aspects of skate park have been funded
‍
$363,083.22 + 20% contingency of $72,616.64
‍
The shade/shelter repairs/repainting not Funded.
‍
Funding repairs for the skate park is essential to ensure a safe recreational space for the community. With strong letters of support from stakeholders it is clear that this facility is valued and widely used. Investing in repairs directly supports public health and safety by preventing injuries, encouraging active lifestyles, and providing a positive outlet for youth engagement. Well-maintained skate parks promote inclusivity, deter unsafe skating in inappropriate areas, and contribute to the overall well-being of the community.</v>
          </cell>
          <cell r="AD90"/>
          <cell r="AE90" t="str">
            <v>No</v>
          </cell>
          <cell r="AG90">
            <v>98736</v>
          </cell>
          <cell r="AH90" t="str">
            <v xml:space="preserve">Approximately 50 people per day x 365 days = 18,250 visits per annum 
Surfest = 40,000 visitors in total x 5% for skate boarding event component = 2000 visits per annum 
Approximately 1000 visitors 
Average weekly visitation 600-700 per week (varies for events and seasonally) 650 per week x 52 = 33,800 visits per annum 
Approximately 30 people per day x 365 days = 10950 visits per annum 
Winter (April to September) 2472 sports players per month, Summer (October to March) 2984 sports players per month. Does not include spectators or events 
</v>
          </cell>
          <cell r="AI90" t="str">
            <v>Yes</v>
          </cell>
          <cell r="AJ90"/>
          <cell r="AK90" t="str">
            <v>Visitation has appropriate justification</v>
          </cell>
          <cell r="AL90">
            <v>15</v>
          </cell>
          <cell r="AM90">
            <v>15</v>
          </cell>
          <cell r="AN90">
            <v>3</v>
          </cell>
          <cell r="AO90">
            <v>0</v>
          </cell>
          <cell r="AP90">
            <v>3</v>
          </cell>
          <cell r="AQ90">
            <v>0</v>
          </cell>
          <cell r="AR90">
            <v>0</v>
          </cell>
          <cell r="AS90">
            <v>4</v>
          </cell>
          <cell r="AT90">
            <v>3</v>
          </cell>
          <cell r="AU90">
            <v>0</v>
          </cell>
          <cell r="AV90">
            <v>0</v>
          </cell>
          <cell r="AW90">
            <v>0</v>
          </cell>
          <cell r="AX90">
            <v>0</v>
          </cell>
          <cell r="AY90">
            <v>3</v>
          </cell>
          <cell r="AZ90">
            <v>16</v>
          </cell>
          <cell r="BA90">
            <v>3</v>
          </cell>
          <cell r="BB90">
            <v>5</v>
          </cell>
          <cell r="BC90">
            <v>1</v>
          </cell>
          <cell r="BD90">
            <v>1</v>
          </cell>
          <cell r="BE90">
            <v>10</v>
          </cell>
          <cell r="BF90" t="str">
            <v>Y</v>
          </cell>
          <cell r="BG90">
            <v>50000</v>
          </cell>
          <cell r="BH90" t="str">
            <v>City of Newcastle will provide staff resourcing including project management and project administration at an estimated cost of $50,000.</v>
          </cell>
          <cell r="BI90" t="str">
            <v>Yes</v>
          </cell>
          <cell r="BJ90" t="str">
            <v>Yes</v>
          </cell>
          <cell r="BK90" t="str">
            <v>NEWCASTLE</v>
          </cell>
          <cell r="BL90" t="str">
            <v>NEWCASTLE</v>
          </cell>
          <cell r="BM90" t="str">
            <v>EMPIRE PARK &amp; BAR BEACH CAR PARK</v>
          </cell>
          <cell r="BN90" t="str">
            <v>R83849</v>
          </cell>
          <cell r="BO90"/>
          <cell r="BP90"/>
          <cell r="BQ90"/>
          <cell r="BR90"/>
          <cell r="BS90"/>
          <cell r="BT90"/>
          <cell r="BU90"/>
          <cell r="BV90"/>
          <cell r="BW90"/>
        </row>
        <row r="91">
          <cell r="B91" t="str">
            <v>240056G</v>
          </cell>
          <cell r="C91" t="str">
            <v>24/15402</v>
          </cell>
          <cell r="D91" t="str">
            <v>Yes</v>
          </cell>
          <cell r="E91" t="str">
            <v>Local Parks and Reserves</v>
          </cell>
          <cell r="F91" t="str">
            <v>Lower Priority - Recommended Project</v>
          </cell>
          <cell r="G91" t="str">
            <v>Assessment task complete</v>
          </cell>
          <cell r="H91" t="str">
            <v>No</v>
          </cell>
          <cell r="I91" t="str">
            <v>HUNTER</v>
          </cell>
          <cell r="J91" t="str">
            <v>MAITLAND</v>
          </cell>
          <cell r="K91" t="str">
            <v>Sports Ground - R58301</v>
          </cell>
          <cell r="L91" t="str">
            <v>Port Stephens Council</v>
          </cell>
          <cell r="M91">
            <v>3</v>
          </cell>
          <cell r="N91">
            <v>3</v>
          </cell>
          <cell r="O91">
            <v>5</v>
          </cell>
          <cell r="P91" t="str">
            <v>Council</v>
          </cell>
          <cell r="Q91" t="str">
            <v>Top51</v>
          </cell>
          <cell r="R91"/>
          <cell r="S91" t="str">
            <v>Nelson Bay Tennis Court Resurface and Fence Replacement</v>
          </cell>
          <cell r="T91"/>
          <cell r="U91" t="str">
            <v>Nelson Bay Tennis Courts are an essential community sporting facility. 
‍
Tennis courts 7 and 8 require urgent upgrading to ensure playability and safety. This project will resurface the courts and replace court fencing; enabling the club, community, tournament events and visitors access to a quality tennis facility.</v>
          </cell>
          <cell r="V91">
            <v>152364</v>
          </cell>
          <cell r="W91">
            <v>152364</v>
          </cell>
          <cell r="X91">
            <v>140253.92000000001</v>
          </cell>
          <cell r="Y91">
            <v>29664641.580000002</v>
          </cell>
          <cell r="Z91" t="str">
            <v>&gt; $11.5m</v>
          </cell>
          <cell r="AA91">
            <v>40</v>
          </cell>
          <cell r="AB91" t="str">
            <v>Yes, partial funding</v>
          </cell>
          <cell r="AC91" t="str">
            <v>Funding supported for the following items: 
‍
-Removal and construction of tennis court surface (courts 7 &amp; 8) - $84,663.96
‍
-Removal and construction of new tennis court fence (around courts 7 &amp; 8) - $39,639.60‍
-Site supervisor of LALC representatives for 2 days - $3,200.00
‍
-Contingency of 10% of $127,503.56 - $12,750.36 
‍
Funding of Administartion project management fees NOT supported - $12,430.36 (can be completed within Council)
‍
Nelson Bay is a high-usage area with strong community participation in sports and recreation. The addition of a well-maintained tennis court will provide a valuable facility for residents and visitors, fostering social inclusion, health, and well-being. The project meets all assessment criteria, including clear deliverability, significant community impact, and alignment with local strategic priorities.
‍
Nelson Bay is a high-usage area with strong community participation in sports and recreation. The repair of court 7 &amp; 8 will allow the continuation of a valuable facility for residents and visitors as well as drawing larger tennis tournaments to the area.</v>
          </cell>
          <cell r="AD91"/>
          <cell r="AE91" t="str">
            <v>Yes</v>
          </cell>
          <cell r="AF91" t="str">
            <v>ALC 19301 (under investigation) - the proposal is to resurface existing tennis court and replace existing fence. There is no impact to the ALC.</v>
          </cell>
          <cell r="AG91">
            <v>72688</v>
          </cell>
          <cell r="AH91" t="str">
            <v xml:space="preserve">Club data- social tennis played 5 days per week. Approx 20 players per day. 5 x 20 players x 52 weeks. 
Club data-  Competition tennis is over 3 nights every week,  involving 32 players in each night competition. 3nights x 32 players x 52 weeks. 
Club data- Weekly coaching lessons. Weekly group of 12 players x 52 weeks =624. Weekly private individual- 15 players x 52 weeks= 780. w. 
Club data- 3 days per week. Estimated 40 children + 3 teachers= 43. 43 x 3 times week x 42 weeks per year. 
Club data- 70 juniors + 2 spectator per player= 210 x 4 times a week x 50 weeks per year. 
Event data- Event held over 3 days with competition running all 8 courts. 8 games per day. 256 players, 2 spectators per player, 50 Tennis NSW officials/volunteers/teachers = 818 participants per day x 3 days = 2454. 
Club data- Run by coach, 3 tournaments held p.a. 60 players + 2 spectators per player =180 x 3 tournaments p.a. 
Club data- Run by coach once p.a., 70 children + 2 spectators per player. 
Club data- Run by coach 3 times per week during school holidays. 35 children x 3 times per week x 10 weeks. 
Club event data- 240 players + 2 spectator per player + 20 officials/volunteers = 740 people x 3 days. 
Club data- The courts are open for court bookings 7 days a week. There are on average 30 hours per week booked by the community on the online register. Estimate 4 players per hour of booking x 30 hours/week x 52 weeks. 
Club data- Annual Event. 100 players, 2 spectators per player, 20 officials/volunteers = 320 people. 320 people x 3 day event. 
</v>
          </cell>
          <cell r="AI91" t="str">
            <v>Yes</v>
          </cell>
          <cell r="AJ91"/>
          <cell r="AK91" t="str">
            <v>Visitation has appropriate justification</v>
          </cell>
          <cell r="AL91">
            <v>15</v>
          </cell>
          <cell r="AM91">
            <v>15</v>
          </cell>
          <cell r="AN91">
            <v>3</v>
          </cell>
          <cell r="AO91">
            <v>0</v>
          </cell>
          <cell r="AP91">
            <v>3</v>
          </cell>
          <cell r="AQ91">
            <v>0</v>
          </cell>
          <cell r="AR91">
            <v>0</v>
          </cell>
          <cell r="AS91">
            <v>3</v>
          </cell>
          <cell r="AT91">
            <v>0</v>
          </cell>
          <cell r="AU91">
            <v>0</v>
          </cell>
          <cell r="AV91">
            <v>0</v>
          </cell>
          <cell r="AW91">
            <v>3</v>
          </cell>
          <cell r="AX91">
            <v>0</v>
          </cell>
          <cell r="AY91">
            <v>4</v>
          </cell>
          <cell r="AZ91">
            <v>16</v>
          </cell>
          <cell r="BA91">
            <v>3</v>
          </cell>
          <cell r="BB91">
            <v>3</v>
          </cell>
          <cell r="BC91">
            <v>0</v>
          </cell>
          <cell r="BD91">
            <v>3</v>
          </cell>
          <cell r="BE91">
            <v>9</v>
          </cell>
          <cell r="BF91" t="str">
            <v>N</v>
          </cell>
          <cell r="BG91">
            <v>0</v>
          </cell>
          <cell r="BH91" t="str">
            <v>Port Stephens Council's Community Engagement Team to devise and execute a community engagement plan as an in-kind contribution. 
‍
Grant reporting to be completed as an in-kind contribution by Council's Grants and Contributions Accountant.</v>
          </cell>
          <cell r="BI91" t="str">
            <v>No</v>
          </cell>
          <cell r="BJ91"/>
          <cell r="BK91" t="str">
            <v>PORT STEPHENS</v>
          </cell>
          <cell r="BL91" t="str">
            <v>PORT STEPHENS</v>
          </cell>
          <cell r="BM91" t="str">
            <v>Sports Ground</v>
          </cell>
          <cell r="BN91" t="str">
            <v>R58301</v>
          </cell>
          <cell r="BO91" t="str">
            <v>Sent email 6.12.24 regarding overdue FPR 220463 and written authorisation to apply.
‍
Authorisation to apply provided by GM, Tim Crosdale on 10.12.24</v>
          </cell>
          <cell r="BP91"/>
          <cell r="BQ91"/>
          <cell r="BR91" t="str">
            <v>Ability to fund from other sources reassessed and edited by CRIFAC</v>
          </cell>
          <cell r="BS91"/>
          <cell r="BT91" t="str">
            <v>Yes</v>
          </cell>
          <cell r="BU91"/>
          <cell r="BV91"/>
          <cell r="BW91"/>
        </row>
        <row r="92">
          <cell r="B92" t="str">
            <v>240218G</v>
          </cell>
          <cell r="C92" t="str">
            <v>24/15495</v>
          </cell>
          <cell r="D92" t="str">
            <v>Yes</v>
          </cell>
          <cell r="E92" t="str">
            <v>Local Parks and Reserves</v>
          </cell>
          <cell r="F92" t="str">
            <v>Lower Priority - Recommended Project</v>
          </cell>
          <cell r="G92" t="str">
            <v>Assessment task complete</v>
          </cell>
          <cell r="H92" t="str">
            <v>No</v>
          </cell>
          <cell r="I92" t="str">
            <v>NORTH WEST</v>
          </cell>
          <cell r="J92" t="str">
            <v>ARMIDALE</v>
          </cell>
          <cell r="K92" t="str">
            <v>Rodeo - R84037</v>
          </cell>
          <cell r="L92" t="str">
            <v>Nowendoc Recreation Reserves Land Manager</v>
          </cell>
          <cell r="M92">
            <v>5</v>
          </cell>
          <cell r="N92"/>
          <cell r="O92"/>
          <cell r="P92" t="str">
            <v>SLM</v>
          </cell>
          <cell r="Q92" t="str">
            <v xml:space="preserve">SPF </v>
          </cell>
          <cell r="R92"/>
          <cell r="S92" t="str">
            <v>Nowendoc Recreation Reserve Upgrade of Facilities</v>
          </cell>
          <cell r="T92"/>
          <cell r="U92" t="str">
            <v>There are three areas needing upgrading , water supply ,  power connection to reconnect ablutions block, and a kitchen upgrade . This upgrade will benefit all users of grounds and the semi remote community in the fact that events are local and groups can have fundraising activities.</v>
          </cell>
          <cell r="V92">
            <v>150000</v>
          </cell>
          <cell r="W92">
            <v>150000</v>
          </cell>
          <cell r="X92">
            <v>150000</v>
          </cell>
          <cell r="Y92">
            <v>29814641.580000002</v>
          </cell>
          <cell r="Z92" t="str">
            <v>&gt; $11.5m</v>
          </cell>
          <cell r="AA92">
            <v>40</v>
          </cell>
          <cell r="AB92" t="str">
            <v>Yes, full funding</v>
          </cell>
          <cell r="AC92" t="str">
            <v>Upgrading of water, electricity and kitchen facilities on the reserve which will allow more frequent use of new and current user groups.
‍
Currently the lack of water is the limiting factors of the use of the reserve. 
‍
Very worth wild project. It would benefit the reserve immensely.</v>
          </cell>
          <cell r="AD92"/>
          <cell r="AE92" t="str">
            <v>No</v>
          </cell>
          <cell r="AG92">
            <v>13860</v>
          </cell>
          <cell r="AH92" t="str">
            <v xml:space="preserve">500 per event plus spectators x 12 days 
participants and spectators- 250 people x 6 days days 
50 x 6 days participants and spectators 50 people x 2 days 
participants and spectators -50 people x 6 days 
families 365d availability - 10 people x4 days x 50 weeks 
farmer gatherings-50 people 4 days 
tree planting workshops 40 people over 4 days 
Anzac day and xmas BBQ 100 people 2 events 
week long -7x200 attendees 
land managers meeting and workbees 20 people x 10 days 
mowing , and other work 10x 20 days 
200 attendees and musicians x 1 day 
200 participants and spectators x 3 days x 2 events </v>
          </cell>
          <cell r="AI92" t="str">
            <v>Yes</v>
          </cell>
          <cell r="AJ92"/>
          <cell r="AK92" t="str">
            <v>Visitation has appropriate justification</v>
          </cell>
          <cell r="AL92">
            <v>5</v>
          </cell>
          <cell r="AM92">
            <v>5</v>
          </cell>
          <cell r="AN92">
            <v>3</v>
          </cell>
          <cell r="AO92">
            <v>0</v>
          </cell>
          <cell r="AP92">
            <v>3</v>
          </cell>
          <cell r="AQ92">
            <v>0</v>
          </cell>
          <cell r="AR92">
            <v>0</v>
          </cell>
          <cell r="AS92">
            <v>3</v>
          </cell>
          <cell r="AT92">
            <v>3</v>
          </cell>
          <cell r="AU92">
            <v>3</v>
          </cell>
          <cell r="AV92">
            <v>0</v>
          </cell>
          <cell r="AW92">
            <v>3</v>
          </cell>
          <cell r="AX92">
            <v>3</v>
          </cell>
          <cell r="AY92">
            <v>3</v>
          </cell>
          <cell r="AZ92">
            <v>24</v>
          </cell>
          <cell r="BA92">
            <v>3</v>
          </cell>
          <cell r="BB92">
            <v>3</v>
          </cell>
          <cell r="BC92">
            <v>0</v>
          </cell>
          <cell r="BD92">
            <v>5</v>
          </cell>
          <cell r="BE92">
            <v>11</v>
          </cell>
          <cell r="BF92" t="str">
            <v>N</v>
          </cell>
          <cell r="BG92">
            <v>0</v>
          </cell>
          <cell r="BH92" t="str">
            <v>any unforeseen costs , that wont be too large to financially handle</v>
          </cell>
          <cell r="BI92" t="str">
            <v>No</v>
          </cell>
          <cell r="BJ92"/>
          <cell r="BK92" t="str">
            <v>WALCHA</v>
          </cell>
          <cell r="BL92" t="str">
            <v>NORTHERN TABLELANDS</v>
          </cell>
          <cell r="BM92" t="str">
            <v>Rodeo</v>
          </cell>
          <cell r="BN92" t="str">
            <v>R84037</v>
          </cell>
          <cell r="BO92"/>
          <cell r="BP92"/>
          <cell r="BQ92"/>
          <cell r="BR92"/>
          <cell r="BS92"/>
          <cell r="BT92"/>
          <cell r="BU92"/>
          <cell r="BV92"/>
          <cell r="BW92"/>
        </row>
        <row r="93">
          <cell r="B93" t="str">
            <v>240245G</v>
          </cell>
          <cell r="C93" t="str">
            <v>24/15512</v>
          </cell>
          <cell r="D93" t="str">
            <v>Yes</v>
          </cell>
          <cell r="E93" t="str">
            <v>Local Parks and Reserves</v>
          </cell>
          <cell r="F93" t="str">
            <v>Lower Priority - Recommended Project</v>
          </cell>
          <cell r="G93" t="str">
            <v>Assessment task complete</v>
          </cell>
          <cell r="H93" t="str">
            <v>No</v>
          </cell>
          <cell r="I93" t="str">
            <v>METROPOLITAN SYDNEY</v>
          </cell>
          <cell r="J93" t="str">
            <v>METROPOLITAN SYDNEY</v>
          </cell>
          <cell r="K93" t="str">
            <v>Gunnamatta Park - R45908</v>
          </cell>
          <cell r="L93" t="str">
            <v>Sutherland Shire Council</v>
          </cell>
          <cell r="M93">
            <v>1</v>
          </cell>
          <cell r="N93"/>
          <cell r="O93"/>
          <cell r="P93" t="str">
            <v>Council</v>
          </cell>
          <cell r="Q93" t="str">
            <v xml:space="preserve">SPF </v>
          </cell>
          <cell r="R93"/>
          <cell r="S93" t="str">
            <v>Gunnamatta Park Playground Upgrade</v>
          </cell>
          <cell r="T93"/>
          <cell r="U93" t="str">
            <v>Gunnamatta Park play space project will deliver a high quality and diverse play experience, provision for sensory/neuro-diverse play and access for all ages and abilities.</v>
          </cell>
          <cell r="V93">
            <v>1010000</v>
          </cell>
          <cell r="W93">
            <v>920000</v>
          </cell>
          <cell r="X93">
            <v>920000</v>
          </cell>
          <cell r="Y93">
            <v>30734641.580000002</v>
          </cell>
          <cell r="Z93" t="str">
            <v>&gt; $11.5m</v>
          </cell>
          <cell r="AA93">
            <v>40</v>
          </cell>
          <cell r="AB93" t="str">
            <v>Yes, full funding</v>
          </cell>
          <cell r="AC93" t="str">
            <v>CW/PL reviewed</v>
          </cell>
          <cell r="AD93"/>
          <cell r="AE93" t="str">
            <v>Yes</v>
          </cell>
          <cell r="AF93" t="str">
            <v>ALC's 56626: 28721: 42494: 55983 by La Perouse LALC.</v>
          </cell>
          <cell r="AG93">
            <v>112500</v>
          </cell>
          <cell r="AH93" t="str">
            <v xml:space="preserve">Based upon observations of weekend visitor numbers 
Based upon observations of site usage,xcluding weekend visitors &amp; events 
Based upon attendances at 10 annual events 
</v>
          </cell>
          <cell r="AI93" t="str">
            <v>Yes</v>
          </cell>
          <cell r="AJ93"/>
          <cell r="AK93" t="str">
            <v>Visitation has appropriate justification</v>
          </cell>
          <cell r="AL93">
            <v>15</v>
          </cell>
          <cell r="AM93">
            <v>15</v>
          </cell>
          <cell r="AN93">
            <v>3</v>
          </cell>
          <cell r="AO93">
            <v>0</v>
          </cell>
          <cell r="AP93">
            <v>3</v>
          </cell>
          <cell r="AQ93">
            <v>0</v>
          </cell>
          <cell r="AR93">
            <v>0</v>
          </cell>
          <cell r="AS93">
            <v>4</v>
          </cell>
          <cell r="AT93">
            <v>3</v>
          </cell>
          <cell r="AU93">
            <v>0</v>
          </cell>
          <cell r="AV93">
            <v>0</v>
          </cell>
          <cell r="AW93">
            <v>0</v>
          </cell>
          <cell r="AX93">
            <v>0</v>
          </cell>
          <cell r="AY93">
            <v>2</v>
          </cell>
          <cell r="AZ93">
            <v>15</v>
          </cell>
          <cell r="BA93">
            <v>3</v>
          </cell>
          <cell r="BB93">
            <v>5</v>
          </cell>
          <cell r="BC93">
            <v>1</v>
          </cell>
          <cell r="BD93">
            <v>1</v>
          </cell>
          <cell r="BE93">
            <v>10</v>
          </cell>
          <cell r="BF93" t="str">
            <v>Y</v>
          </cell>
          <cell r="BG93">
            <v>90000</v>
          </cell>
          <cell r="BH93" t="str">
            <v>In-kind contribution includes staff time associated with the community consultation process, feedback analysis, correspondence and design input.</v>
          </cell>
          <cell r="BI93" t="str">
            <v>Yes</v>
          </cell>
          <cell r="BJ93" t="str">
            <v>Yes</v>
          </cell>
          <cell r="BK93" t="str">
            <v>SUTHERLAND SHIRE</v>
          </cell>
          <cell r="BL93" t="str">
            <v>CRONULLA</v>
          </cell>
          <cell r="BM93" t="str">
            <v>Gunnamatta Park</v>
          </cell>
          <cell r="BN93" t="str">
            <v>R45908</v>
          </cell>
          <cell r="BO93" t="str">
            <v>No quotes - Estimated costs are based upon previous playground upgrade projects at comparable scale.</v>
          </cell>
          <cell r="BP93"/>
          <cell r="BQ93"/>
          <cell r="BR93"/>
          <cell r="BS93"/>
          <cell r="BT93"/>
          <cell r="BU93"/>
          <cell r="BV93"/>
          <cell r="BW93"/>
        </row>
        <row r="94">
          <cell r="B94" t="str">
            <v>240270G</v>
          </cell>
          <cell r="C94" t="str">
            <v>24/15527</v>
          </cell>
          <cell r="D94" t="str">
            <v>Yes</v>
          </cell>
          <cell r="E94" t="str">
            <v>Showground</v>
          </cell>
          <cell r="F94" t="str">
            <v>Lower Priority - Recommended Project</v>
          </cell>
          <cell r="G94" t="str">
            <v>Assessment task complete</v>
          </cell>
          <cell r="H94" t="str">
            <v>No</v>
          </cell>
          <cell r="I94" t="str">
            <v>NORTH WEST</v>
          </cell>
          <cell r="J94" t="str">
            <v>MOREE</v>
          </cell>
          <cell r="K94" t="str">
            <v>BINGARA SHOWGROUND/RACECOURSE - R560018</v>
          </cell>
          <cell r="L94" t="str">
            <v>Gwydir Shire Council</v>
          </cell>
          <cell r="M94">
            <v>3</v>
          </cell>
          <cell r="N94"/>
          <cell r="O94"/>
          <cell r="P94" t="str">
            <v>Council</v>
          </cell>
          <cell r="Q94" t="str">
            <v xml:space="preserve">SPF </v>
          </cell>
          <cell r="R94"/>
          <cell r="S94" t="str">
            <v>Bingara Showground/Racecourse refurbishment</v>
          </cell>
          <cell r="T94"/>
          <cell r="U94" t="str">
            <v>The project includes refurbishment of the Jockey club change rooms, public address system upgrade, canteen refurbishment and site office supply and installation. All user groups and the local community will benefit from the refurbishment.</v>
          </cell>
          <cell r="V94">
            <v>336916</v>
          </cell>
          <cell r="W94">
            <v>336916</v>
          </cell>
          <cell r="X94">
            <v>336916</v>
          </cell>
          <cell r="Y94">
            <v>31071557.580000002</v>
          </cell>
          <cell r="Z94" t="str">
            <v>&gt; $11.5m</v>
          </cell>
          <cell r="AA94">
            <v>40</v>
          </cell>
          <cell r="AB94" t="str">
            <v>Yes, full funding</v>
          </cell>
          <cell r="AC94" t="str">
            <v>Council manger looking to update buildings to improve the overall usage of the reserve by various user groups.</v>
          </cell>
          <cell r="AD94"/>
          <cell r="AE94" t="str">
            <v>No</v>
          </cell>
          <cell r="AG94">
            <v>11100</v>
          </cell>
          <cell r="AH94" t="str">
            <v xml:space="preserve">Gate takings 
participants and spectators 
Gate takings 
entries 
entries 
entries 
entries 
bookings 
bookings 
</v>
          </cell>
          <cell r="AI94" t="str">
            <v>Yes</v>
          </cell>
          <cell r="AJ94"/>
          <cell r="AK94" t="str">
            <v>Visitation has appropriate justification</v>
          </cell>
          <cell r="AL94">
            <v>5</v>
          </cell>
          <cell r="AM94">
            <v>5</v>
          </cell>
          <cell r="AN94">
            <v>3</v>
          </cell>
          <cell r="AO94">
            <v>0</v>
          </cell>
          <cell r="AP94">
            <v>3</v>
          </cell>
          <cell r="AQ94">
            <v>0</v>
          </cell>
          <cell r="AR94">
            <v>0</v>
          </cell>
          <cell r="AS94">
            <v>3</v>
          </cell>
          <cell r="AT94">
            <v>3</v>
          </cell>
          <cell r="AU94">
            <v>0</v>
          </cell>
          <cell r="AV94">
            <v>3</v>
          </cell>
          <cell r="AW94">
            <v>3</v>
          </cell>
          <cell r="AX94">
            <v>3</v>
          </cell>
          <cell r="AY94">
            <v>3</v>
          </cell>
          <cell r="AZ94">
            <v>24</v>
          </cell>
          <cell r="BA94">
            <v>3</v>
          </cell>
          <cell r="BB94">
            <v>5</v>
          </cell>
          <cell r="BC94">
            <v>0</v>
          </cell>
          <cell r="BD94">
            <v>3</v>
          </cell>
          <cell r="BE94">
            <v>11</v>
          </cell>
          <cell r="BF94" t="str">
            <v>N</v>
          </cell>
          <cell r="BG94">
            <v>0</v>
          </cell>
          <cell r="BH94" t="str">
            <v>Project Management by Gwydir Shire Council
‍
User Groups will undertake painting of Jockey club change rooms and canteen</v>
          </cell>
          <cell r="BI94" t="str">
            <v>No</v>
          </cell>
          <cell r="BJ94"/>
          <cell r="BK94" t="str">
            <v>GWYDIR</v>
          </cell>
          <cell r="BL94" t="str">
            <v>NORTHERN TABLELANDS</v>
          </cell>
          <cell r="BM94" t="str">
            <v>BINGARA SHOWGROUND/RACECOURSE</v>
          </cell>
          <cell r="BN94" t="str">
            <v>R560018</v>
          </cell>
          <cell r="BO94"/>
          <cell r="BP94"/>
          <cell r="BQ94"/>
          <cell r="BR94"/>
          <cell r="BS94"/>
          <cell r="BT94"/>
          <cell r="BU94"/>
          <cell r="BV94"/>
          <cell r="BW94"/>
        </row>
        <row r="95">
          <cell r="B95" t="str">
            <v>240129G</v>
          </cell>
          <cell r="C95" t="str">
            <v>24/15447</v>
          </cell>
          <cell r="D95" t="str">
            <v>Yes</v>
          </cell>
          <cell r="E95" t="str">
            <v>Local Parks and Reserves</v>
          </cell>
          <cell r="F95" t="str">
            <v>Lower Priority - Recommended Project</v>
          </cell>
          <cell r="G95" t="str">
            <v>Assessment task complete</v>
          </cell>
          <cell r="H95" t="str">
            <v>No</v>
          </cell>
          <cell r="I95" t="str">
            <v>NORTH WEST</v>
          </cell>
          <cell r="J95" t="str">
            <v>TAMWORTH</v>
          </cell>
          <cell r="K95" t="str">
            <v>Borambil Recreation Reserve Trust - R46567</v>
          </cell>
          <cell r="L95" t="str">
            <v>Borambil Recreation Reserve Land Manager</v>
          </cell>
          <cell r="M95">
            <v>5</v>
          </cell>
          <cell r="N95"/>
          <cell r="O95"/>
          <cell r="P95" t="str">
            <v>SLM</v>
          </cell>
          <cell r="Q95" t="str">
            <v xml:space="preserve">SPF </v>
          </cell>
          <cell r="R95"/>
          <cell r="S95" t="str">
            <v>Install ability/disability toilet at Borambil Hall and improve septic system</v>
          </cell>
          <cell r="T95"/>
          <cell r="U95" t="str">
            <v>It is essential that a new 3000 litre septic tank is installed to meet current health requirements. A new ability/disability toilet is needed for Borambil Hall, for  the disabled and others.  With more than 60 disabled people in a town population of 3500,  it is highly desired.</v>
          </cell>
          <cell r="V95">
            <v>108308</v>
          </cell>
          <cell r="W95">
            <v>106308</v>
          </cell>
          <cell r="X95">
            <v>106308</v>
          </cell>
          <cell r="Y95">
            <v>31177865.580000002</v>
          </cell>
          <cell r="Z95" t="str">
            <v>&gt; $11.5m</v>
          </cell>
          <cell r="AA95">
            <v>39</v>
          </cell>
          <cell r="AB95" t="str">
            <v>Yes, full funding</v>
          </cell>
          <cell r="AC95" t="str">
            <v>The two elements of the project are recommended for funding however, it is strongly recommended that if not successful in obtaining approval for funding through the General CRIF Fund, then consideration is given to funding through the Emergency CRIF Fund.
‍
The current septic system is non-compliant with NSW Government "SepticSafe" registration requirements and is unable to be registered with Liverpool Plains Shire Council.  The septic pit is currently exposed at the rear of the hall, covered by a sheet of iron.  Its location and current state pose a serious risk to human health and safety, as well as an environmental risk of contamination. 
‍
The toilets are also non-compliant with requirements for disability access and are in a poor state of repair.  Lack of suitable facilities is placing limitations on the ability of the SLM to attract users to the reserve and is subsequently affecting their ability to generate a reasonable income.  
‍
Photos taken by Crown Lands staff are available - DOC23/109845</v>
          </cell>
          <cell r="AD95"/>
          <cell r="AE95" t="str">
            <v>Yes</v>
          </cell>
          <cell r="AF95" t="str">
            <v>ALC 8225 lodged 14 November 2005
‍
Positive impact on the reserve by improve facilities and compliance with health regulations</v>
          </cell>
          <cell r="AG95">
            <v>4220</v>
          </cell>
          <cell r="AH95" t="str">
            <v xml:space="preserve">60 per week, 52 weeks 
5 parties, 200 per party 
2 x 50 
</v>
          </cell>
          <cell r="AI95" t="str">
            <v>Yes</v>
          </cell>
          <cell r="AJ95"/>
          <cell r="AK95" t="str">
            <v>Visitation has appropriate justification</v>
          </cell>
          <cell r="AL95">
            <v>0</v>
          </cell>
          <cell r="AM95">
            <v>0</v>
          </cell>
          <cell r="AN95">
            <v>3</v>
          </cell>
          <cell r="AO95">
            <v>0</v>
          </cell>
          <cell r="AP95">
            <v>3</v>
          </cell>
          <cell r="AQ95">
            <v>3</v>
          </cell>
          <cell r="AR95">
            <v>0</v>
          </cell>
          <cell r="AS95">
            <v>3</v>
          </cell>
          <cell r="AT95">
            <v>0</v>
          </cell>
          <cell r="AU95">
            <v>3</v>
          </cell>
          <cell r="AV95">
            <v>0</v>
          </cell>
          <cell r="AW95">
            <v>3</v>
          </cell>
          <cell r="AX95">
            <v>3</v>
          </cell>
          <cell r="AY95">
            <v>3</v>
          </cell>
          <cell r="AZ95">
            <v>24</v>
          </cell>
          <cell r="BA95">
            <v>5</v>
          </cell>
          <cell r="BB95">
            <v>5</v>
          </cell>
          <cell r="BC95">
            <v>0</v>
          </cell>
          <cell r="BD95">
            <v>5</v>
          </cell>
          <cell r="BE95">
            <v>15</v>
          </cell>
          <cell r="BF95" t="str">
            <v>Y</v>
          </cell>
          <cell r="BG95">
            <v>2000</v>
          </cell>
          <cell r="BH95" t="str">
            <v>Board members will be on hand to oversee the operation of the work, plus they have machinery and equipment if any extra work is required.</v>
          </cell>
          <cell r="BI95" t="str">
            <v>No</v>
          </cell>
          <cell r="BJ95"/>
          <cell r="BK95" t="str">
            <v>LIVERPOOL PLAINS</v>
          </cell>
          <cell r="BL95" t="str">
            <v>TAMWORTH</v>
          </cell>
          <cell r="BM95" t="str">
            <v>Borambil Recreation Reserve Trust</v>
          </cell>
          <cell r="BN95" t="str">
            <v>R46567</v>
          </cell>
          <cell r="BO95"/>
          <cell r="BP95"/>
          <cell r="BQ95"/>
          <cell r="BR95"/>
          <cell r="BS95"/>
          <cell r="BT95"/>
          <cell r="BU95"/>
          <cell r="BV95"/>
          <cell r="BW95"/>
        </row>
        <row r="96">
          <cell r="B96" t="str">
            <v>240151G</v>
          </cell>
          <cell r="C96" t="str">
            <v>24/15460</v>
          </cell>
          <cell r="D96" t="str">
            <v>Yes</v>
          </cell>
          <cell r="E96" t="str">
            <v>Local Parks and Reserves</v>
          </cell>
          <cell r="F96" t="str">
            <v>Lower Priority - Recommended Project</v>
          </cell>
          <cell r="G96" t="str">
            <v>Assessment task complete</v>
          </cell>
          <cell r="H96" t="str">
            <v>No</v>
          </cell>
          <cell r="I96" t="str">
            <v>SOUTH WEST</v>
          </cell>
          <cell r="J96" t="str">
            <v>WAGGA WAGGA</v>
          </cell>
          <cell r="K96" t="str">
            <v>Junee Caravan Park &amp; Willow Park/Loftus Oval - R79355</v>
          </cell>
          <cell r="L96" t="str">
            <v>Junee Shire Council</v>
          </cell>
          <cell r="M96">
            <v>1</v>
          </cell>
          <cell r="N96"/>
          <cell r="O96"/>
          <cell r="P96" t="str">
            <v>Council</v>
          </cell>
          <cell r="Q96" t="str">
            <v xml:space="preserve">SPF </v>
          </cell>
          <cell r="R96"/>
          <cell r="S96" t="str">
            <v>Replacement of lighting system at Laurie Daley Oval, Junee</v>
          </cell>
          <cell r="T96"/>
          <cell r="U96" t="str">
            <v>Replacing the lighting system at Laurie Daley Oval will benefit players, local sporting clubs, and community members by improving energy efficiency, safety, and night time usability. Activities will include extended training, night games, and hosting events, promoting community engagement and healthier lifestyles while fostering a welcoming, inclusive environment for all.</v>
          </cell>
          <cell r="V96">
            <v>280626</v>
          </cell>
          <cell r="W96">
            <v>275000</v>
          </cell>
          <cell r="X96">
            <v>275000</v>
          </cell>
          <cell r="Y96">
            <v>31452865.580000002</v>
          </cell>
          <cell r="Z96" t="str">
            <v>&gt; $11.5m</v>
          </cell>
          <cell r="AA96">
            <v>39</v>
          </cell>
          <cell r="AB96" t="str">
            <v>Yes, full funding</v>
          </cell>
          <cell r="AC96" t="str">
            <v>Increase in amenity for existing user groups</v>
          </cell>
          <cell r="AD96"/>
          <cell r="AE96" t="str">
            <v>No</v>
          </cell>
          <cell r="AG96">
            <v>31980</v>
          </cell>
          <cell r="AH96" t="str">
            <v xml:space="preserve">2024 carnival attracted 1,880 junior players, plus team officials and families making up 145 teams from clubs in the Canberra region, Cowra, Griffith, Young, Albury, Tumut and our local areas of Junee, Temora and Wagga 
2024 carnival attracts participants from across the region at an indicative participation of 65% of those in the School Boys Carnival 
On a weekly basis the Diesels have about 500 people using the field for 11 months of the year, which also includes Summer League-tag. All of which is conducted late afternoon and into the evening. On gamedays there would be 400 – 600 people attending 8 – 10 fixtures throughout the season. 
4 schools x 200 participants 
100 players x 30 weeks 
50 players x 30 weeks 
Hub for the Club's Riverina Youth Development Program 
</v>
          </cell>
          <cell r="AI96" t="str">
            <v>Yes</v>
          </cell>
          <cell r="AJ96"/>
          <cell r="AK96" t="str">
            <v>Visitation has appropriate justification</v>
          </cell>
          <cell r="AL96">
            <v>10</v>
          </cell>
          <cell r="AM96">
            <v>10</v>
          </cell>
          <cell r="AN96">
            <v>3</v>
          </cell>
          <cell r="AO96">
            <v>0</v>
          </cell>
          <cell r="AP96">
            <v>3</v>
          </cell>
          <cell r="AQ96">
            <v>0</v>
          </cell>
          <cell r="AR96">
            <v>0</v>
          </cell>
          <cell r="AS96">
            <v>4</v>
          </cell>
          <cell r="AT96">
            <v>0</v>
          </cell>
          <cell r="AU96">
            <v>3</v>
          </cell>
          <cell r="AV96">
            <v>0</v>
          </cell>
          <cell r="AW96">
            <v>0</v>
          </cell>
          <cell r="AX96">
            <v>3</v>
          </cell>
          <cell r="AY96">
            <v>4</v>
          </cell>
          <cell r="AZ96">
            <v>20</v>
          </cell>
          <cell r="BA96">
            <v>3</v>
          </cell>
          <cell r="BB96">
            <v>5</v>
          </cell>
          <cell r="BC96">
            <v>0</v>
          </cell>
          <cell r="BD96">
            <v>1</v>
          </cell>
          <cell r="BE96">
            <v>9</v>
          </cell>
          <cell r="BF96" t="str">
            <v>Y</v>
          </cell>
          <cell r="BG96">
            <v>5626</v>
          </cell>
          <cell r="BH96" t="str">
            <v>In kind contribution from the Junee Diesels has been payment of the Development Application and volunteer involvement associated with the disposal of existing lighting system. Junee Shire Council has waived the Construction Certificate Contribution Levy.</v>
          </cell>
          <cell r="BI96" t="str">
            <v>No</v>
          </cell>
          <cell r="BJ96"/>
          <cell r="BK96" t="str">
            <v>JUNEE</v>
          </cell>
          <cell r="BL96" t="str">
            <v>COOTAMUNDRA</v>
          </cell>
          <cell r="BM96" t="str">
            <v>Junee Caravan Park &amp; Willow Park/Loftus Oval</v>
          </cell>
          <cell r="BN96" t="str">
            <v>R79355</v>
          </cell>
          <cell r="BO96"/>
          <cell r="BP96"/>
          <cell r="BQ96"/>
          <cell r="BR96"/>
          <cell r="BS96"/>
          <cell r="BT96"/>
          <cell r="BU96"/>
          <cell r="BV96"/>
          <cell r="BW96"/>
        </row>
        <row r="97">
          <cell r="B97" t="str">
            <v>240262G</v>
          </cell>
          <cell r="C97" t="str">
            <v>24/15522</v>
          </cell>
          <cell r="D97" t="str">
            <v>Yes</v>
          </cell>
          <cell r="E97" t="str">
            <v>Showground</v>
          </cell>
          <cell r="F97" t="str">
            <v>Lower Priority - Recommended Project</v>
          </cell>
          <cell r="G97" t="str">
            <v>Assessment task complete</v>
          </cell>
          <cell r="H97" t="str">
            <v>No</v>
          </cell>
          <cell r="I97" t="str">
            <v>METROPOLITAN SYDNEY</v>
          </cell>
          <cell r="J97" t="str">
            <v>METROPOLITAN SYDNEY</v>
          </cell>
          <cell r="K97" t="str">
            <v>SHOWGROUND RESERVE - R69693</v>
          </cell>
          <cell r="L97" t="str">
            <v>Campbelltown City Council</v>
          </cell>
          <cell r="M97">
            <v>1</v>
          </cell>
          <cell r="N97"/>
          <cell r="O97"/>
          <cell r="P97" t="str">
            <v>Council</v>
          </cell>
          <cell r="Q97" t="str">
            <v xml:space="preserve">SPF </v>
          </cell>
          <cell r="R97"/>
          <cell r="S97" t="str">
            <v>Campbelltown Showground - Upgrade and Embellishment Works</v>
          </cell>
          <cell r="T97"/>
          <cell r="U97" t="str">
            <v>This site is highly utilised by sporting groups &amp; general members of the community. The upgrade works to existing infrastructure including carpark, realignment of the rugby field, and network of new shared use pathways links will activate a safe, accessible connection for the broader site and users of the Showground.</v>
          </cell>
          <cell r="V97">
            <v>949340</v>
          </cell>
          <cell r="W97">
            <v>949340</v>
          </cell>
          <cell r="X97">
            <v>949340</v>
          </cell>
          <cell r="Y97">
            <v>32402205.580000002</v>
          </cell>
          <cell r="Z97" t="str">
            <v>&gt; $11.5m</v>
          </cell>
          <cell r="AA97">
            <v>39</v>
          </cell>
          <cell r="AB97" t="str">
            <v>Yes, full funding</v>
          </cell>
          <cell r="AC97" t="str">
            <v>CW/PL reveiwed</v>
          </cell>
          <cell r="AD97"/>
          <cell r="AE97" t="str">
            <v>No</v>
          </cell>
          <cell r="AG97">
            <v>81850</v>
          </cell>
          <cell r="AH97" t="str">
            <v xml:space="preserve">Training - 247 members, 40 week season, 2 sessions per week, 1.5 people attedning per registered player - Games -  247 players, 20 week season, 1.5 people attedning per registered player -  Crowd attendees -  10 senior home games, 1500 per game 
120 students, 40 sessions per year 
2024 Attendees 
4 events, 2500 people per event 
</v>
          </cell>
          <cell r="AI97" t="str">
            <v>Yes</v>
          </cell>
          <cell r="AJ97"/>
          <cell r="AK97" t="str">
            <v>Visitation has appropriate justification</v>
          </cell>
          <cell r="AL97">
            <v>15</v>
          </cell>
          <cell r="AM97">
            <v>15</v>
          </cell>
          <cell r="AN97">
            <v>3</v>
          </cell>
          <cell r="AO97">
            <v>3</v>
          </cell>
          <cell r="AP97">
            <v>3</v>
          </cell>
          <cell r="AQ97">
            <v>3</v>
          </cell>
          <cell r="AR97">
            <v>0</v>
          </cell>
          <cell r="AS97">
            <v>1</v>
          </cell>
          <cell r="AT97">
            <v>3</v>
          </cell>
          <cell r="AU97">
            <v>0</v>
          </cell>
          <cell r="AV97">
            <v>0</v>
          </cell>
          <cell r="AW97">
            <v>0</v>
          </cell>
          <cell r="AX97">
            <v>0</v>
          </cell>
          <cell r="AY97">
            <v>1</v>
          </cell>
          <cell r="AZ97">
            <v>17</v>
          </cell>
          <cell r="BA97">
            <v>3</v>
          </cell>
          <cell r="BB97">
            <v>3</v>
          </cell>
          <cell r="BC97">
            <v>0</v>
          </cell>
          <cell r="BD97">
            <v>1</v>
          </cell>
          <cell r="BE97">
            <v>7</v>
          </cell>
          <cell r="BF97" t="str">
            <v>N</v>
          </cell>
          <cell r="BG97">
            <v>0</v>
          </cell>
          <cell r="BH97"/>
          <cell r="BI97" t="str">
            <v>No</v>
          </cell>
          <cell r="BJ97"/>
          <cell r="BK97" t="str">
            <v>CAMPBELLTOWN</v>
          </cell>
          <cell r="BL97" t="str">
            <v>CAMPBELLTOWN</v>
          </cell>
          <cell r="BM97" t="str">
            <v>SHOWGROUND RESERVE</v>
          </cell>
          <cell r="BN97" t="str">
            <v>R69693</v>
          </cell>
          <cell r="BO97" t="str">
            <v>18.12.24 - CLM is listed as Ian Andrews instead of Campbelltown City Council, I have changed the CLM contact details. I have let it go through as Ian as the authorising person, he is an executive manager - SG</v>
          </cell>
          <cell r="BP97"/>
          <cell r="BQ97"/>
          <cell r="BR97"/>
          <cell r="BS97"/>
          <cell r="BT97"/>
          <cell r="BU97"/>
          <cell r="BV97"/>
          <cell r="BW97"/>
        </row>
        <row r="98">
          <cell r="B98" t="str">
            <v>240275G</v>
          </cell>
          <cell r="C98" t="str">
            <v>24/15532</v>
          </cell>
          <cell r="D98" t="str">
            <v>Yes</v>
          </cell>
          <cell r="E98" t="str">
            <v>Showground</v>
          </cell>
          <cell r="F98" t="str">
            <v>Lower Priority - Recommended Project</v>
          </cell>
          <cell r="G98" t="str">
            <v>Assessment task complete</v>
          </cell>
          <cell r="H98" t="str">
            <v>No</v>
          </cell>
          <cell r="I98" t="str">
            <v>SOUTH EAST</v>
          </cell>
          <cell r="J98" t="str">
            <v>NOWRA</v>
          </cell>
          <cell r="K98" t="str">
            <v>Berry Showground &amp; Hazelberry Park &amp; Berry Pool - R81105</v>
          </cell>
          <cell r="L98" t="str">
            <v>Shoalhaven City Council</v>
          </cell>
          <cell r="M98">
            <v>1</v>
          </cell>
          <cell r="N98"/>
          <cell r="O98"/>
          <cell r="P98" t="str">
            <v>Council</v>
          </cell>
          <cell r="Q98" t="str">
            <v xml:space="preserve">SPF </v>
          </cell>
          <cell r="R98"/>
          <cell r="S98" t="str">
            <v>Berry Showground – Campground Office Replacement</v>
          </cell>
          <cell r="T98"/>
          <cell r="U98" t="str">
            <v>The new campground office at Berry Showground will benefit campers, the local community, and management committee by providing improved facilities. Activities include installing and fitting out the office building. Expected outcomes are improved visitor experiences, economic boosts, and increased operational efficiency.</v>
          </cell>
          <cell r="V98">
            <v>181288</v>
          </cell>
          <cell r="W98">
            <v>149788</v>
          </cell>
          <cell r="X98">
            <v>149788</v>
          </cell>
          <cell r="Y98">
            <v>32551993.580000002</v>
          </cell>
          <cell r="Z98" t="str">
            <v>&gt; $11.5m</v>
          </cell>
          <cell r="AA98">
            <v>39</v>
          </cell>
          <cell r="AB98" t="str">
            <v>Yes, full funding</v>
          </cell>
          <cell r="AC98" t="str">
            <v>Supported in principle. However, Shoalhaven City Council operates 11 caravan parks on Crown land and 3 primitive camping grounds on Showgrounds in the LGA. Reported total profit for the last quarter in 2024 was over $9 million (this figure doesn't include the income from the three showground camp grounds. Council's proposed co-contribution of $31.5K doesn't cover the council's project management charge and project contingency stipulated in the quote. 
‍
The Project proposed the installation of a new campground office building due to the last office building being destroyed by fire. This project has very limited community impact, will not increase the public usage of the camp ground or showground, no new opportunities or increased public amenity or enjoyments are being created. The proposal has no impact on conservation of heritage or natural values, no increase in employment. The project will minimally improve volunteerism as the showground management committee staff the camp ground office. No additional local business opportunities can be linked to this project. Whilst I agree with the estimated number of visitors to the reserve only a fraction of those visitors (only the campers) will even notice this new building. The building will be available to reserve users during emergencies and natural disaster events while people or their animals seek refuge at the showground.</v>
          </cell>
          <cell r="AD98"/>
          <cell r="AE98" t="str">
            <v>Yes</v>
          </cell>
          <cell r="AF98" t="str">
            <v>Bulk Claims ALC 42497 &amp; 42454 from NSW ALC lodged in DEC 2016. Proposal relates to replacement/upgrade of an existing structure and would not affect the determination of the claim</v>
          </cell>
          <cell r="AG98">
            <v>104252</v>
          </cell>
          <cell r="AH98" t="str">
            <v xml:space="preserve">Council events data. 
Average monthly attendance is 1000. The markets are held every month. 
Council events data. 
Council events data. 
300 weekly attendees over 22 weeks. 
150 weekly attendees over 16 weeks. 
245,702 annual booking hours, divided by 24 hours = 10237 days booked. 10237 divided by average 3-night stays = 3412 bookings. 3412 x 2 visitors = 6825 annual visitors. 
Council visitation data. 
10% of Community Infrastructure Audit people mobility data (2023). 
</v>
          </cell>
          <cell r="AI98" t="str">
            <v>Yes</v>
          </cell>
          <cell r="AJ98"/>
          <cell r="AK98" t="str">
            <v>Visitation has appropriate justification</v>
          </cell>
          <cell r="AL98">
            <v>15</v>
          </cell>
          <cell r="AM98">
            <v>15</v>
          </cell>
          <cell r="AN98">
            <v>0</v>
          </cell>
          <cell r="AO98">
            <v>0</v>
          </cell>
          <cell r="AP98">
            <v>3</v>
          </cell>
          <cell r="AQ98">
            <v>0</v>
          </cell>
          <cell r="AR98">
            <v>0</v>
          </cell>
          <cell r="AS98">
            <v>0</v>
          </cell>
          <cell r="AT98">
            <v>0</v>
          </cell>
          <cell r="AU98">
            <v>0</v>
          </cell>
          <cell r="AV98">
            <v>3</v>
          </cell>
          <cell r="AW98">
            <v>3</v>
          </cell>
          <cell r="AX98">
            <v>3</v>
          </cell>
          <cell r="AY98">
            <v>0</v>
          </cell>
          <cell r="AZ98">
            <v>12</v>
          </cell>
          <cell r="BA98">
            <v>5</v>
          </cell>
          <cell r="BB98">
            <v>5</v>
          </cell>
          <cell r="BC98">
            <v>1</v>
          </cell>
          <cell r="BD98">
            <v>1</v>
          </cell>
          <cell r="BE98">
            <v>12</v>
          </cell>
          <cell r="BF98" t="str">
            <v>Y</v>
          </cell>
          <cell r="BG98">
            <v>31500</v>
          </cell>
          <cell r="BH98"/>
          <cell r="BI98" t="str">
            <v>No</v>
          </cell>
          <cell r="BJ98"/>
          <cell r="BK98" t="str">
            <v>SHOALHAVEN</v>
          </cell>
          <cell r="BL98" t="str">
            <v>KIAMA</v>
          </cell>
          <cell r="BM98" t="str">
            <v>Berry Showground &amp; Hazelberry Park &amp; Berry Pool</v>
          </cell>
          <cell r="BN98" t="str">
            <v>R81105</v>
          </cell>
          <cell r="BO98" t="str">
            <v>19.12.24 - Email has already been sent regarding overdue FPR (221315) - SG
‍
09.01.24 - FPR 221315 received. PC</v>
          </cell>
          <cell r="BP98"/>
          <cell r="BQ98"/>
          <cell r="BR98"/>
          <cell r="BS98"/>
          <cell r="BT98"/>
          <cell r="BU98"/>
          <cell r="BV98"/>
          <cell r="BW98"/>
        </row>
        <row r="99">
          <cell r="B99" t="str">
            <v>240003G</v>
          </cell>
          <cell r="C99" t="str">
            <v>24/15369</v>
          </cell>
          <cell r="D99" t="str">
            <v>Yes</v>
          </cell>
          <cell r="E99" t="str">
            <v>Showground</v>
          </cell>
          <cell r="F99" t="str">
            <v>Lower Priority - Recommended Project</v>
          </cell>
          <cell r="G99" t="str">
            <v>Assessment task complete</v>
          </cell>
          <cell r="H99" t="str">
            <v>No</v>
          </cell>
          <cell r="I99" t="str">
            <v>FAR WEST</v>
          </cell>
          <cell r="J99" t="str">
            <v>WESTERN DIVISION</v>
          </cell>
          <cell r="K99" t="str">
            <v>Wentworth Showground - R75014</v>
          </cell>
          <cell r="L99" t="str">
            <v>Wentworth Shire Council</v>
          </cell>
          <cell r="M99">
            <v>1</v>
          </cell>
          <cell r="N99"/>
          <cell r="O99"/>
          <cell r="P99" t="str">
            <v>Council</v>
          </cell>
          <cell r="Q99" t="str">
            <v xml:space="preserve">SPF </v>
          </cell>
          <cell r="R99"/>
          <cell r="S99" t="str">
            <v>Wentworth Shire Council Masterplan development</v>
          </cell>
          <cell r="T99"/>
          <cell r="U99" t="str">
            <v>Wentworth Shire Council would like to apply for funding to develop Masterplan &amp; Business case, this would ensure that the Wentworth show grounds will move forward in a way that guarantees future investment is made in a sound manner to maximises positive outcomes for  Wentworth community and its future economy.</v>
          </cell>
          <cell r="V99">
            <v>133000</v>
          </cell>
          <cell r="W99">
            <v>120000</v>
          </cell>
          <cell r="X99">
            <v>120000</v>
          </cell>
          <cell r="Y99">
            <v>32671993.580000002</v>
          </cell>
          <cell r="Z99" t="str">
            <v>&gt; $11.5m</v>
          </cell>
          <cell r="AA99">
            <v>38</v>
          </cell>
          <cell r="AB99" t="str">
            <v>Yes, full funding</v>
          </cell>
          <cell r="AC99" t="str">
            <v>RECOMMENDED - FULL FUNDING
‍
Assessed by Far West Area Team (Gaylene Barker, Deena Robinson, Amy Smith and Rachel Wrigley) on 7/02/2025. 
‍
Recommended for funding as the project will develop a Masterplan &amp; Business case, to ensure that the Wentworth show grounds will move forward in a way that guarantees future investment is made in a sound manner to maximises positive outcomes for Wentworth community and its future economy.
‍
No concerns noted.</v>
          </cell>
          <cell r="AD99"/>
          <cell r="AE99" t="str">
            <v>No</v>
          </cell>
          <cell r="AG99">
            <v>25050</v>
          </cell>
          <cell r="AH99" t="str">
            <v xml:space="preserve">1x 10,000 
4 x 1200 
2 x 1500 
4 x 250 
5 x 250 
1  x 500 
1 x 1000 
3 x 150 
5 x  300 
12  x   150 
</v>
          </cell>
          <cell r="AI99" t="str">
            <v>Yes</v>
          </cell>
          <cell r="AJ99"/>
          <cell r="AK99" t="str">
            <v>Visitation has appropriate justification</v>
          </cell>
          <cell r="AL99">
            <v>5</v>
          </cell>
          <cell r="AM99">
            <v>5</v>
          </cell>
          <cell r="AN99">
            <v>3</v>
          </cell>
          <cell r="AO99">
            <v>0</v>
          </cell>
          <cell r="AP99">
            <v>3</v>
          </cell>
          <cell r="AQ99">
            <v>0</v>
          </cell>
          <cell r="AR99">
            <v>0</v>
          </cell>
          <cell r="AS99">
            <v>4</v>
          </cell>
          <cell r="AT99">
            <v>3</v>
          </cell>
          <cell r="AU99">
            <v>3</v>
          </cell>
          <cell r="AV99">
            <v>0</v>
          </cell>
          <cell r="AW99">
            <v>0</v>
          </cell>
          <cell r="AX99">
            <v>3</v>
          </cell>
          <cell r="AY99">
            <v>4</v>
          </cell>
          <cell r="AZ99">
            <v>23</v>
          </cell>
          <cell r="BA99">
            <v>3</v>
          </cell>
          <cell r="BB99">
            <v>5</v>
          </cell>
          <cell r="BC99">
            <v>1</v>
          </cell>
          <cell r="BD99">
            <v>1</v>
          </cell>
          <cell r="BE99">
            <v>10</v>
          </cell>
          <cell r="BF99" t="str">
            <v>Y</v>
          </cell>
          <cell r="BG99">
            <v>13000</v>
          </cell>
          <cell r="BH99" t="str">
            <v>Volunteering support from Showground user group will be available to support community consultations.</v>
          </cell>
          <cell r="BI99" t="str">
            <v>No</v>
          </cell>
          <cell r="BJ99"/>
          <cell r="BK99" t="str">
            <v>WENTWORTH</v>
          </cell>
          <cell r="BL99" t="str">
            <v>MURRAY</v>
          </cell>
          <cell r="BM99" t="str">
            <v>Wentworth Showground</v>
          </cell>
          <cell r="BN99" t="str">
            <v>R75014</v>
          </cell>
          <cell r="BO99" t="str">
            <v>Quote provided in the supporting documentation. The quote Council is submitting will need updating as it was prepared for the Regional Precincts and Partnerships Program. Wentworth Council is using this quote as a guide to apply for funding just to develop a Master Plan and Business case. An updated quote will be supplied if requested by Crown, Leisure planners were unavailable to prepared quote due to time constraints.</v>
          </cell>
          <cell r="BP99"/>
          <cell r="BQ99"/>
          <cell r="BR99"/>
          <cell r="BS99"/>
          <cell r="BT99"/>
          <cell r="BU99"/>
          <cell r="BV99"/>
          <cell r="BW99"/>
        </row>
        <row r="100">
          <cell r="B100" t="str">
            <v>240092G</v>
          </cell>
          <cell r="C100" t="str">
            <v>24/15425</v>
          </cell>
          <cell r="D100" t="str">
            <v>Yes</v>
          </cell>
          <cell r="E100" t="str">
            <v>Local Parks and Reserves</v>
          </cell>
          <cell r="F100" t="str">
            <v>Lower Priority - Assessor Not recommended</v>
          </cell>
          <cell r="G100" t="str">
            <v>Assessment task complete</v>
          </cell>
          <cell r="H100" t="str">
            <v>No</v>
          </cell>
          <cell r="I100" t="str">
            <v>HUNTER</v>
          </cell>
          <cell r="J100" t="str">
            <v>MAITLAND</v>
          </cell>
          <cell r="K100" t="str">
            <v>Kurri Kurri Cemetery - R1017291</v>
          </cell>
          <cell r="L100" t="str">
            <v>Cessnock City Council</v>
          </cell>
          <cell r="M100">
            <v>3</v>
          </cell>
          <cell r="N100"/>
          <cell r="O100"/>
          <cell r="P100" t="str">
            <v>Council</v>
          </cell>
          <cell r="Q100" t="str">
            <v xml:space="preserve">SPF </v>
          </cell>
          <cell r="R100"/>
          <cell r="S100" t="str">
            <v>Kurri Kurri Lawn Cemetery Expansion</v>
          </cell>
          <cell r="T100"/>
          <cell r="U100" t="str">
            <v>The proposed project includes the expansion of the Kurri Kurri Lawn Cemetery, allowing for increased interment sites and the formalisation of internal roads improving amenity and generalised access within the reserve.</v>
          </cell>
          <cell r="V100">
            <v>304788</v>
          </cell>
          <cell r="W100">
            <v>304788</v>
          </cell>
          <cell r="X100">
            <v>0</v>
          </cell>
          <cell r="Y100">
            <v>32671993.580000002</v>
          </cell>
          <cell r="Z100" t="str">
            <v>&gt; $11.5m</v>
          </cell>
          <cell r="AA100">
            <v>38</v>
          </cell>
          <cell r="AB100" t="str">
            <v>No</v>
          </cell>
          <cell r="AC100" t="str">
            <v>Low score, no Council, in-kind or other funding contributions. No quotes that provide information on exactly how the requested funds will be utilised. Very generalised details in application</v>
          </cell>
          <cell r="AD100" t="str">
            <v>Insufficient procurement detail to make a reasonable assessment</v>
          </cell>
          <cell r="AE100" t="str">
            <v>No</v>
          </cell>
          <cell r="AG100">
            <v>31460</v>
          </cell>
          <cell r="AH100" t="str">
            <v xml:space="preserve">Through grounds staff reporting it is estimated that 50 people attend Kurri Kurri Lawn Cemetery on average each weekday. 
Through grounds staff reporting it is estimated that 140 people attend Kurri Kurri Lawn Cemetery on average each Saturday and Sunday. 
Special days and holidays including Mothers Day, Fathers Day, Christmas Day, ANZAC Day and Remembrance Day result in increased visitation to Kurri Kurri Lawn Cemetery, with an estimated addition 150 people each event (anecdotal evidence). 
Internment data shows that approximately 45 interments happen each year at Kurri Kurri Cemetery. It is estimated that on average 70 people attend each on site ceremony. 
</v>
          </cell>
          <cell r="AI100" t="str">
            <v>Yes</v>
          </cell>
          <cell r="AJ100"/>
          <cell r="AK100" t="str">
            <v>Visitation has appropriate justification</v>
          </cell>
          <cell r="AL100">
            <v>10</v>
          </cell>
          <cell r="AM100">
            <v>10</v>
          </cell>
          <cell r="AN100">
            <v>3</v>
          </cell>
          <cell r="AO100">
            <v>3</v>
          </cell>
          <cell r="AP100">
            <v>3</v>
          </cell>
          <cell r="AQ100">
            <v>0</v>
          </cell>
          <cell r="AR100">
            <v>0</v>
          </cell>
          <cell r="AS100">
            <v>3</v>
          </cell>
          <cell r="AT100">
            <v>3</v>
          </cell>
          <cell r="AU100">
            <v>3</v>
          </cell>
          <cell r="AV100">
            <v>0</v>
          </cell>
          <cell r="AW100">
            <v>0</v>
          </cell>
          <cell r="AX100">
            <v>0</v>
          </cell>
          <cell r="AY100">
            <v>3</v>
          </cell>
          <cell r="AZ100">
            <v>21</v>
          </cell>
          <cell r="BA100">
            <v>1</v>
          </cell>
          <cell r="BB100">
            <v>3</v>
          </cell>
          <cell r="BC100">
            <v>0</v>
          </cell>
          <cell r="BD100">
            <v>3</v>
          </cell>
          <cell r="BE100">
            <v>7</v>
          </cell>
          <cell r="BF100" t="str">
            <v>N</v>
          </cell>
          <cell r="BG100">
            <v>0</v>
          </cell>
          <cell r="BH100"/>
          <cell r="BI100" t="str">
            <v>No</v>
          </cell>
          <cell r="BJ100"/>
          <cell r="BK100" t="str">
            <v>CESSNOCK</v>
          </cell>
          <cell r="BL100" t="str">
            <v>CESSNOCK</v>
          </cell>
          <cell r="BM100" t="str">
            <v>Kurri Kurri Cemetery</v>
          </cell>
          <cell r="BN100" t="str">
            <v>R1017291</v>
          </cell>
          <cell r="BO100"/>
          <cell r="BP100"/>
          <cell r="BQ100"/>
          <cell r="BR100"/>
          <cell r="BS100"/>
          <cell r="BT100"/>
          <cell r="BU100"/>
          <cell r="BV100"/>
          <cell r="BW100"/>
        </row>
        <row r="101">
          <cell r="B101" t="str">
            <v>240153G</v>
          </cell>
          <cell r="C101" t="str">
            <v>24/15462</v>
          </cell>
          <cell r="D101" t="str">
            <v>Yes</v>
          </cell>
          <cell r="E101" t="str">
            <v>Local Parks and Reserves</v>
          </cell>
          <cell r="F101" t="str">
            <v>Lower Priority - Assessor Not recommended</v>
          </cell>
          <cell r="G101" t="str">
            <v>Assessment task complete</v>
          </cell>
          <cell r="H101" t="str">
            <v>No</v>
          </cell>
          <cell r="I101" t="str">
            <v>NORTH WEST</v>
          </cell>
          <cell r="J101" t="str">
            <v>ORANGE</v>
          </cell>
          <cell r="K101" t="str">
            <v>Bogan Weir Reserve - R76298</v>
          </cell>
          <cell r="L101" t="str">
            <v>Parkes Shire Council</v>
          </cell>
          <cell r="M101">
            <v>1</v>
          </cell>
          <cell r="N101"/>
          <cell r="O101"/>
          <cell r="P101" t="str">
            <v>Council</v>
          </cell>
          <cell r="Q101" t="str">
            <v xml:space="preserve">SPF </v>
          </cell>
          <cell r="R101"/>
          <cell r="S101" t="str">
            <v>Upgrades at Bogan Weir (Peak Hill) -  new shelters and furniture with firepit and road access</v>
          </cell>
          <cell r="T101"/>
          <cell r="U101" t="str">
            <v>To install two new shelters on concrete slabs with prefabricated furniture, upgrade road access and a new firepit to improve amenity at the very popular camping area at Bogan River Rest Area (Bogan Weir) near Peak Hill (Parkes Shire).</v>
          </cell>
          <cell r="V101">
            <v>100152</v>
          </cell>
          <cell r="W101">
            <v>100152</v>
          </cell>
          <cell r="X101">
            <v>0</v>
          </cell>
          <cell r="Y101">
            <v>32671993.580000002</v>
          </cell>
          <cell r="Z101" t="str">
            <v>&gt; $11.5m</v>
          </cell>
          <cell r="AA101">
            <v>38</v>
          </cell>
          <cell r="AB101" t="str">
            <v>No</v>
          </cell>
          <cell r="AC101" t="str">
            <v>20% of the requested funding amount is made up of project management cost and contingency. The panel acknowledge the nature and beneficial outcome of the project but the costing appears excessive.</v>
          </cell>
          <cell r="AD101" t="str">
            <v>20% of the requested funding amount is made up of project management cost and contingency. Costing appears excessive</v>
          </cell>
          <cell r="AE101" t="str">
            <v>Yes</v>
          </cell>
          <cell r="AF101" t="str">
            <v>45559 - incomplete - lodged 27/04/2018
‍
Applicant may require to seek written consent from LALC or negotiate to have ALC withdrawn before works can proceed.</v>
          </cell>
          <cell r="AG101">
            <v>10680</v>
          </cell>
          <cell r="AH101" t="str">
            <v xml:space="preserve">Council staff report between 10 and 30 camps set up each day - they visit site daily to clean 
10 visits per day on average (more on weekends) 
</v>
          </cell>
          <cell r="AI101" t="str">
            <v>Yes</v>
          </cell>
          <cell r="AJ101"/>
          <cell r="AK101" t="str">
            <v>Visitation has appropriate justification</v>
          </cell>
          <cell r="AL101">
            <v>5</v>
          </cell>
          <cell r="AM101">
            <v>5</v>
          </cell>
          <cell r="AN101">
            <v>3</v>
          </cell>
          <cell r="AO101">
            <v>3</v>
          </cell>
          <cell r="AP101">
            <v>3</v>
          </cell>
          <cell r="AQ101">
            <v>0</v>
          </cell>
          <cell r="AR101">
            <v>3</v>
          </cell>
          <cell r="AS101">
            <v>3</v>
          </cell>
          <cell r="AT101">
            <v>3</v>
          </cell>
          <cell r="AU101">
            <v>3</v>
          </cell>
          <cell r="AV101">
            <v>0</v>
          </cell>
          <cell r="AW101">
            <v>0</v>
          </cell>
          <cell r="AX101">
            <v>0</v>
          </cell>
          <cell r="AY101">
            <v>3</v>
          </cell>
          <cell r="AZ101">
            <v>24</v>
          </cell>
          <cell r="BA101">
            <v>3</v>
          </cell>
          <cell r="BB101">
            <v>5</v>
          </cell>
          <cell r="BC101">
            <v>0</v>
          </cell>
          <cell r="BD101">
            <v>1</v>
          </cell>
          <cell r="BE101">
            <v>9</v>
          </cell>
          <cell r="BF101" t="str">
            <v>N</v>
          </cell>
          <cell r="BG101">
            <v>0</v>
          </cell>
          <cell r="BH101" t="str">
            <v>Parkes Shire Council will undertake further consultation during the delivery of the project with regular visitors to site to ensure location of shelters and fire pit is most suitable.</v>
          </cell>
          <cell r="BI101" t="str">
            <v>No</v>
          </cell>
          <cell r="BJ101"/>
          <cell r="BK101" t="str">
            <v>PARKES</v>
          </cell>
          <cell r="BL101" t="str">
            <v>ORANGE</v>
          </cell>
          <cell r="BM101" t="str">
            <v>Bogan Weir Reserve</v>
          </cell>
          <cell r="BN101" t="str">
            <v>R76298</v>
          </cell>
          <cell r="BO101" t="str">
            <v>Authorisation letter not signed but other apps for Parkes Council have been signed by GM so I let this go through - SG</v>
          </cell>
          <cell r="BP101"/>
          <cell r="BQ101"/>
          <cell r="BR101"/>
          <cell r="BS101"/>
          <cell r="BT101"/>
          <cell r="BU101"/>
          <cell r="BV101"/>
          <cell r="BW101"/>
        </row>
        <row r="102">
          <cell r="B102" t="str">
            <v>240165G</v>
          </cell>
          <cell r="C102" t="str">
            <v>24/15468</v>
          </cell>
          <cell r="D102" t="str">
            <v>Yes</v>
          </cell>
          <cell r="E102" t="str">
            <v>Local Parks and Reserves</v>
          </cell>
          <cell r="F102" t="str">
            <v>Lower Priority - Recommended Project</v>
          </cell>
          <cell r="G102" t="str">
            <v>Assessment task complete</v>
          </cell>
          <cell r="H102" t="str">
            <v>No</v>
          </cell>
          <cell r="I102" t="str">
            <v>SOUTH EAST</v>
          </cell>
          <cell r="J102" t="str">
            <v>BEGA</v>
          </cell>
          <cell r="K102" t="str">
            <v>Sun Patch - R58089</v>
          </cell>
          <cell r="L102" t="str">
            <v>Eurobodalla Shire Council</v>
          </cell>
          <cell r="M102">
            <v>1</v>
          </cell>
          <cell r="N102"/>
          <cell r="O102"/>
          <cell r="P102" t="str">
            <v>Council</v>
          </cell>
          <cell r="Q102" t="str">
            <v xml:space="preserve">SPF </v>
          </cell>
          <cell r="R102"/>
          <cell r="S102" t="str">
            <v>Surfside Dune Restoration Works</v>
          </cell>
          <cell r="T102"/>
          <cell r="U102" t="str">
            <v>Dune restoration and revegetation at Surfside Beach Foreshore Reserve. This will include:
‍
- Dune nourishment (with imported sand) as approved by Crown Lands and Batemans Marine Park
‍
- Revegetation of the foredune with suitable coastal vegetation facilitated / supplemented by the Batemans Bay Local Aboriginal Land Council Ranger team</v>
          </cell>
          <cell r="V102">
            <v>240000</v>
          </cell>
          <cell r="W102">
            <v>240000</v>
          </cell>
          <cell r="X102">
            <v>240000</v>
          </cell>
          <cell r="Y102">
            <v>32911993.580000002</v>
          </cell>
          <cell r="Z102" t="str">
            <v>&gt; $11.5m</v>
          </cell>
          <cell r="AA102">
            <v>38</v>
          </cell>
          <cell r="AB102" t="str">
            <v>Yes, full funding</v>
          </cell>
          <cell r="AC102" t="str">
            <v>Project relates to dune restoration works, revegetation and protection of an Aboriginal heritage site. Small foreshore reserve has been impacted by major weather and coastal erosion events. CMP development is in progress. DCCEEW have provided letter of support. Site was previously subject to Ministerial representation. Current condition of the foreshore reserve is unattractive and in places hazardous for the public. Large parts of the reserve are already below the current water mark. Visitation rates will likely increase as a result of the works but it won't attract major new user groups. Main beneficiary of the project will be the adjoining private residents whose properties are at risk of coastal erosion impacts. Project will generate limited jobs during the implementation period. Batemans Bay LALC will be engaged to complete part of the works. Council CLM have extensively consulted with stakeholders about the project and will review the environmental impacts and project manage the implementation of the works. Whilst the applicant is a fairly large Council, the Council CLM's ability to generate income from this reserve is nil.</v>
          </cell>
          <cell r="AD102"/>
          <cell r="AE102" t="str">
            <v>Yes</v>
          </cell>
          <cell r="AF102" t="str">
            <v>ALC 42487 &amp; 42451 - bulk claims lodged in DEC 2016 by NSW ALC. Local Aboriginal land Council and local Elders are supportive of the proposed works and Batemans Bay LALC is proposed to be engaged as the lead contractor. Proposed works are unlikely to affect the claim over the reserve</v>
          </cell>
          <cell r="AG102">
            <v>16344</v>
          </cell>
          <cell r="AH102" t="str">
            <v xml:space="preserve">Pascoe (et al 2017) indicated that Batemans Bay beaches received approximately 65,377 visitors per annum. It is reasonable to expect that as one of the most central and accessible beaches in Batemans Bay, approximately one quarter of these beachgoers visited Surfside Beach, being the second largest formal beach within the immediate range of the CBD. 
</v>
          </cell>
          <cell r="AI102" t="str">
            <v>Yes</v>
          </cell>
          <cell r="AJ102"/>
          <cell r="AK102" t="str">
            <v>Assessor scoring error but visitation has appropriate justification</v>
          </cell>
          <cell r="AL102">
            <v>5</v>
          </cell>
          <cell r="AM102">
            <v>10</v>
          </cell>
          <cell r="AN102">
            <v>3</v>
          </cell>
          <cell r="AO102">
            <v>0</v>
          </cell>
          <cell r="AP102">
            <v>3</v>
          </cell>
          <cell r="AQ102">
            <v>0</v>
          </cell>
          <cell r="AR102">
            <v>3</v>
          </cell>
          <cell r="AS102">
            <v>3</v>
          </cell>
          <cell r="AT102">
            <v>3</v>
          </cell>
          <cell r="AU102">
            <v>3</v>
          </cell>
          <cell r="AV102">
            <v>0</v>
          </cell>
          <cell r="AW102">
            <v>0</v>
          </cell>
          <cell r="AX102">
            <v>0</v>
          </cell>
          <cell r="AY102">
            <v>3</v>
          </cell>
          <cell r="AZ102">
            <v>21</v>
          </cell>
          <cell r="BA102">
            <v>5</v>
          </cell>
          <cell r="BB102">
            <v>5</v>
          </cell>
          <cell r="BC102">
            <v>1</v>
          </cell>
          <cell r="BD102">
            <v>1</v>
          </cell>
          <cell r="BE102">
            <v>12</v>
          </cell>
          <cell r="BF102" t="str">
            <v>N</v>
          </cell>
          <cell r="BG102">
            <v>0</v>
          </cell>
          <cell r="BH102"/>
          <cell r="BI102" t="str">
            <v>Yes</v>
          </cell>
          <cell r="BJ102" t="str">
            <v>Yes</v>
          </cell>
          <cell r="BK102" t="str">
            <v>EUROBODALLA</v>
          </cell>
          <cell r="BL102" t="str">
            <v>BEGA</v>
          </cell>
          <cell r="BM102" t="str">
            <v>Sun Patch</v>
          </cell>
          <cell r="BN102" t="str">
            <v>R58089</v>
          </cell>
          <cell r="BO102" t="str">
            <v>12.12.24 - SENT FPR follow-up and request for authority to apply. PC
‍
18.12.24 - Received Request for extension to 210459. PC
‍
19.12.24 - Authority to apply received - SG</v>
          </cell>
          <cell r="BP102"/>
          <cell r="BQ102"/>
          <cell r="BR102" t="str">
            <v>Visitation review endorsed by CRIFAC</v>
          </cell>
          <cell r="BS102"/>
          <cell r="BT102"/>
          <cell r="BU102" t="str">
            <v>Yes</v>
          </cell>
          <cell r="BV102"/>
          <cell r="BW102"/>
        </row>
        <row r="103">
          <cell r="B103" t="str">
            <v>240273G</v>
          </cell>
          <cell r="C103" t="str">
            <v>24/15530</v>
          </cell>
          <cell r="D103" t="str">
            <v>Yes</v>
          </cell>
          <cell r="E103" t="str">
            <v>Showground</v>
          </cell>
          <cell r="F103" t="str">
            <v>Lower Priority - Assessor Not recommended</v>
          </cell>
          <cell r="G103" t="str">
            <v>Assessment task complete</v>
          </cell>
          <cell r="H103" t="str">
            <v>No</v>
          </cell>
          <cell r="I103" t="str">
            <v>NORTH COAST</v>
          </cell>
          <cell r="J103" t="str">
            <v>GRAFTON</v>
          </cell>
          <cell r="K103" t="str">
            <v>COFFS HARBOUR SHOWGROUND - R540030</v>
          </cell>
          <cell r="L103" t="str">
            <v>Coffs Harbour Showground &amp; Public Recreation Land Manager</v>
          </cell>
          <cell r="M103">
            <v>3</v>
          </cell>
          <cell r="N103"/>
          <cell r="O103"/>
          <cell r="P103" t="str">
            <v>SLM</v>
          </cell>
          <cell r="Q103" t="str">
            <v xml:space="preserve">SPF </v>
          </cell>
          <cell r="R103"/>
          <cell r="S103" t="str">
            <v>Supply and installation of operable walls in Exhibition Hall so 2 groups can use th Hall simultaneously.</v>
          </cell>
          <cell r="T103"/>
          <cell r="U103" t="str">
            <v>Exhibition Hall was extended with a major refit last year. There was insufficient funds to install these doors which will allow far greater use of the major asset in the Showground,</v>
          </cell>
          <cell r="V103">
            <v>582196</v>
          </cell>
          <cell r="W103">
            <v>582196</v>
          </cell>
          <cell r="X103">
            <v>0</v>
          </cell>
          <cell r="Y103">
            <v>32911993.580000002</v>
          </cell>
          <cell r="Z103" t="str">
            <v>&gt; $11.5m</v>
          </cell>
          <cell r="AA103">
            <v>38</v>
          </cell>
          <cell r="AB103" t="str">
            <v>No</v>
          </cell>
          <cell r="AC103" t="str">
            <v>Application is unclear on the extent of works - no specifications provided or detailed costings of the wall itself. 
‍
Only one brief quote provided. Expected that more quotes and detailed scope of works be provided for projects exceeding $500,000</v>
          </cell>
          <cell r="AD103" t="str">
            <v>Insufficient procurement detail to make a reasonable assessment</v>
          </cell>
          <cell r="AE103" t="str">
            <v>No</v>
          </cell>
          <cell r="AG103">
            <v>132150</v>
          </cell>
          <cell r="AH103" t="str">
            <v xml:space="preserve">Records kept 
300pw x 40 weeks 
There are 300 members plus visiting public. Records kept 
50 members      meeting 45 times per year 
Voting records 
200 particiapnts pw x 45 weeks 
Records kept 
40 pw  x 45 weeks 
40 pw x 45 weeks 
100 pw x 45 weeks 
Records kept 
Records kept 
Records kept 
Records kept 
Records kept 
Records kept 
Records kept 
Records kept 
Records kept 
Records kept 
Records kept 
Records kept 
4 nights per year x 2000 
Records kept 
Records kept 3 day weekend 
Records kept. Over 2 weeks 
Records kept 
Records kept over 3 days 
Records kept over 2 days 
Records kept 
Records kept 
Records kept 
Records kept 
Minimum of 4 per year x 500 attendees 
40 attendees x 20 per year (minimum) 
Records kept 
50 attendees x 40 times per year 
</v>
          </cell>
          <cell r="AI103" t="str">
            <v>Yes</v>
          </cell>
          <cell r="AJ103"/>
          <cell r="AK103" t="str">
            <v>Visitation has appropriate justification</v>
          </cell>
          <cell r="AL103">
            <v>20</v>
          </cell>
          <cell r="AM103">
            <v>20</v>
          </cell>
          <cell r="AN103">
            <v>3</v>
          </cell>
          <cell r="AO103">
            <v>0</v>
          </cell>
          <cell r="AP103">
            <v>3</v>
          </cell>
          <cell r="AQ103">
            <v>0</v>
          </cell>
          <cell r="AR103">
            <v>0</v>
          </cell>
          <cell r="AS103">
            <v>2</v>
          </cell>
          <cell r="AT103">
            <v>0</v>
          </cell>
          <cell r="AU103">
            <v>0</v>
          </cell>
          <cell r="AV103">
            <v>0</v>
          </cell>
          <cell r="AW103">
            <v>3</v>
          </cell>
          <cell r="AX103">
            <v>0</v>
          </cell>
          <cell r="AY103">
            <v>2</v>
          </cell>
          <cell r="AZ103">
            <v>13</v>
          </cell>
          <cell r="BA103">
            <v>1</v>
          </cell>
          <cell r="BB103">
            <v>1</v>
          </cell>
          <cell r="BC103">
            <v>0</v>
          </cell>
          <cell r="BD103">
            <v>3</v>
          </cell>
          <cell r="BE103">
            <v>5</v>
          </cell>
          <cell r="BF103" t="str">
            <v>N</v>
          </cell>
          <cell r="BG103">
            <v>0</v>
          </cell>
          <cell r="BH103"/>
          <cell r="BI103" t="str">
            <v>Yes</v>
          </cell>
          <cell r="BJ103" t="str">
            <v>Yes</v>
          </cell>
          <cell r="BK103" t="str">
            <v>COFFS HARBOUR</v>
          </cell>
          <cell r="BL103" t="str">
            <v>COFFS HARBOUR</v>
          </cell>
          <cell r="BM103" t="str">
            <v>COFFS HARBOUR SHOWGROUND</v>
          </cell>
          <cell r="BN103" t="str">
            <v>R540030</v>
          </cell>
          <cell r="BO103"/>
          <cell r="BP103"/>
          <cell r="BQ103"/>
          <cell r="BR103"/>
          <cell r="BS103"/>
          <cell r="BT103"/>
          <cell r="BU103"/>
          <cell r="BV103"/>
          <cell r="BW103"/>
        </row>
        <row r="104">
          <cell r="B104" t="str">
            <v>240279G</v>
          </cell>
          <cell r="C104" t="str">
            <v>24/15536</v>
          </cell>
          <cell r="D104" t="str">
            <v>Yes</v>
          </cell>
          <cell r="E104" t="str">
            <v>Showground</v>
          </cell>
          <cell r="F104" t="str">
            <v>Lower Priority - Recommended Project</v>
          </cell>
          <cell r="G104" t="str">
            <v>Assessment task complete</v>
          </cell>
          <cell r="H104" t="str">
            <v>No</v>
          </cell>
          <cell r="I104" t="str">
            <v>HUNTER</v>
          </cell>
          <cell r="J104" t="str">
            <v>MAITLAND</v>
          </cell>
          <cell r="K104" t="str">
            <v>VICTORIA PARK - R610007</v>
          </cell>
          <cell r="L104" t="str">
            <v>Dungog Shire Council</v>
          </cell>
          <cell r="M104">
            <v>1</v>
          </cell>
          <cell r="N104"/>
          <cell r="O104"/>
          <cell r="P104" t="str">
            <v>Council</v>
          </cell>
          <cell r="Q104" t="str">
            <v xml:space="preserve">SPF </v>
          </cell>
          <cell r="R104"/>
          <cell r="S104" t="str">
            <v>Dungog Showground Grandstand Improvements Stage 1</v>
          </cell>
          <cell r="T104"/>
          <cell r="U104" t="str">
            <v>The grandstand is of heritage significance within showground precinct used in conjunction with all events. Improvements include replacement of timber within the seating area, painting and repair external rendering. This project would add value not just to the built environment but also to the natural environment with safe, compliant space.</v>
          </cell>
          <cell r="V104">
            <v>552350</v>
          </cell>
          <cell r="W104">
            <v>552350</v>
          </cell>
          <cell r="X104">
            <v>519750</v>
          </cell>
          <cell r="Y104">
            <v>33431743.580000002</v>
          </cell>
          <cell r="Z104" t="str">
            <v>&gt; $11.5m</v>
          </cell>
          <cell r="AA104">
            <v>38</v>
          </cell>
          <cell r="AB104" t="str">
            <v>Yes, partial funding</v>
          </cell>
          <cell r="AC104" t="str">
            <v>Funding the following items:
‍
Site Establishment - $8,900
‍
Seating &amp; Stair Replacement - $294,400
‍
Painting - $90,000
‍
Rendering - $79,200
‍
Contingency - $47,250.00 (10% of total funded works - $472,500)
‍
Not funding the following, as can be completed in house by Council
‍
-Investigation/Survey/Design &amp; Approvals - $12,000
‍
-Project Management - $18,000</v>
          </cell>
          <cell r="AD104"/>
          <cell r="AE104" t="str">
            <v>No</v>
          </cell>
          <cell r="AG104">
            <v>51020</v>
          </cell>
          <cell r="AH104" t="str">
            <v xml:space="preserve">Annual show attracts 6000 people across 2 days 
Pony club utilises the ground twice month, holds zone events, cross country and pony camps 
2 campdrafts annually over 2 day events 
Easter rodeo is a annual calendar event for the circuit, attracting competitors and visitors both state and nationally 
16 primitive camping and event camping for 365 days 
</v>
          </cell>
          <cell r="AI104" t="str">
            <v>Yes</v>
          </cell>
          <cell r="AJ104"/>
          <cell r="AK104" t="str">
            <v>Visitation has appropriate justification</v>
          </cell>
          <cell r="AL104">
            <v>10</v>
          </cell>
          <cell r="AM104">
            <v>10</v>
          </cell>
          <cell r="AN104">
            <v>3</v>
          </cell>
          <cell r="AO104">
            <v>0</v>
          </cell>
          <cell r="AP104">
            <v>3</v>
          </cell>
          <cell r="AQ104">
            <v>0</v>
          </cell>
          <cell r="AR104">
            <v>0</v>
          </cell>
          <cell r="AS104">
            <v>3</v>
          </cell>
          <cell r="AT104">
            <v>3</v>
          </cell>
          <cell r="AU104">
            <v>3</v>
          </cell>
          <cell r="AV104">
            <v>0</v>
          </cell>
          <cell r="AW104">
            <v>0</v>
          </cell>
          <cell r="AX104">
            <v>0</v>
          </cell>
          <cell r="AY104">
            <v>4</v>
          </cell>
          <cell r="AZ104">
            <v>19</v>
          </cell>
          <cell r="BA104">
            <v>3</v>
          </cell>
          <cell r="BB104">
            <v>5</v>
          </cell>
          <cell r="BC104">
            <v>0</v>
          </cell>
          <cell r="BD104">
            <v>1</v>
          </cell>
          <cell r="BE104">
            <v>9</v>
          </cell>
          <cell r="BF104" t="str">
            <v>N</v>
          </cell>
          <cell r="BG104">
            <v>0</v>
          </cell>
          <cell r="BH104" t="str">
            <v>Service inspections, provision for waste removal outside of scope of works, additional costs associated with restricted access to the showground site</v>
          </cell>
          <cell r="BI104" t="str">
            <v>No</v>
          </cell>
          <cell r="BJ104"/>
          <cell r="BK104" t="str">
            <v>DUNGOG</v>
          </cell>
          <cell r="BL104" t="str">
            <v>UPPER HUNTER</v>
          </cell>
          <cell r="BM104" t="str">
            <v>VICTORIA PARK</v>
          </cell>
          <cell r="BN104" t="str">
            <v>R610007</v>
          </cell>
          <cell r="BO104"/>
          <cell r="BP104"/>
          <cell r="BQ104"/>
          <cell r="BR104"/>
          <cell r="BS104"/>
          <cell r="BT104"/>
          <cell r="BU104"/>
          <cell r="BV104"/>
          <cell r="BW104"/>
        </row>
        <row r="105">
          <cell r="B105" t="str">
            <v>240084G</v>
          </cell>
          <cell r="C105" t="str">
            <v>24/15418</v>
          </cell>
          <cell r="D105" t="str">
            <v>Yes</v>
          </cell>
          <cell r="E105" t="str">
            <v>Local Parks and Reserves</v>
          </cell>
          <cell r="F105" t="str">
            <v>Lower Priority - Recommended Project</v>
          </cell>
          <cell r="G105" t="str">
            <v>Assessment task complete</v>
          </cell>
          <cell r="H105" t="str">
            <v>No</v>
          </cell>
          <cell r="I105" t="str">
            <v>METROPOLITAN SYDNEY</v>
          </cell>
          <cell r="J105" t="str">
            <v>METROPOLITAN SYDNEY</v>
          </cell>
          <cell r="K105" t="str">
            <v>Riverside Park - R83765</v>
          </cell>
          <cell r="L105" t="str">
            <v>Inner West Council</v>
          </cell>
          <cell r="M105">
            <v>1</v>
          </cell>
          <cell r="N105"/>
          <cell r="O105"/>
          <cell r="P105" t="str">
            <v>Council</v>
          </cell>
          <cell r="Q105" t="str">
            <v xml:space="preserve">SPF </v>
          </cell>
          <cell r="R105"/>
          <cell r="S105" t="str">
            <v>Sewer Connection</v>
          </cell>
          <cell r="T105"/>
          <cell r="U105" t="str">
            <v>The sewer construction will support the club's ability to host more community events in an environmentally sustainable manner. It will improve the family-friendly bistro's capacity to serve guests and replace outdated septic tanks. This initiative will enhance community engagement, event hosting, and environmental responsibility at the reserve.</v>
          </cell>
          <cell r="V105">
            <v>269500</v>
          </cell>
          <cell r="W105">
            <v>269500</v>
          </cell>
          <cell r="X105">
            <v>269500</v>
          </cell>
          <cell r="Y105">
            <v>33701243.579999998</v>
          </cell>
          <cell r="Z105" t="str">
            <v>&gt; $11.5m</v>
          </cell>
          <cell r="AA105">
            <v>37</v>
          </cell>
          <cell r="AB105" t="str">
            <v>Yes, full funding</v>
          </cell>
          <cell r="AC105" t="str">
            <v>CW/PL/GC reviewed - Supported despite the project largely benefiting the commercial operation of the Club and its patrons instead of the general reserve users/public. Noting that the Club has the capability to apply for other grant opportunities that may be better aligned with their user group as well as funding from Inner West Council as the Crown Land Manager of the surrounding reserve.</v>
          </cell>
          <cell r="AD105"/>
          <cell r="AE105" t="str">
            <v>No</v>
          </cell>
          <cell r="AG105">
            <v>105880</v>
          </cell>
          <cell r="AH105" t="str">
            <v xml:space="preserve">The Bistro is open Thursday to Sunday for lunch and dinner.  in a typical week the bistro takes 350 bookings and serves a similar number of walk in patrons. 
There are about 10 special golf events such as Ladies Chairty Day, Reconciliation Day and Melbourne Cup with on average 100 people per event. 
12 Trivia Nights held annual with an average of 80 visitors per event. 
Members and public are able to play social rounds everyday year round except for christmas. visitation numbers are based on pro shop green fee sales data. 
There are 4 days of golf competitions per week year round. The number of rounds played is based on pro shop sales data, 
Annual 2 week festival to commemorate the migration of the mullet up the cooks river and the opening and closing ceremony are held a Marrickville Golf Club with approximately 100 people per event. 
Annual Royal Australian Navy performance attracts 150 people every year. 
There are 10 events annualluy with approximately 150 to 250 visitors per event. 
The paths through the course are open to recreational walkers at all times and regularly used by at least dog owners and other walkers each day 
The practice facilities (putting green, chipping green, practice nets) are used at least 40 times a day separately from rounds of golf 
</v>
          </cell>
          <cell r="AI105" t="str">
            <v>Yes</v>
          </cell>
          <cell r="AJ105"/>
          <cell r="AK105" t="str">
            <v>Visitation has appropriate justification</v>
          </cell>
          <cell r="AL105">
            <v>15</v>
          </cell>
          <cell r="AM105">
            <v>15</v>
          </cell>
          <cell r="AN105">
            <v>3</v>
          </cell>
          <cell r="AO105">
            <v>0</v>
          </cell>
          <cell r="AP105">
            <v>3</v>
          </cell>
          <cell r="AQ105">
            <v>0</v>
          </cell>
          <cell r="AR105">
            <v>0</v>
          </cell>
          <cell r="AS105">
            <v>3</v>
          </cell>
          <cell r="AT105">
            <v>3</v>
          </cell>
          <cell r="AU105">
            <v>0</v>
          </cell>
          <cell r="AV105">
            <v>0</v>
          </cell>
          <cell r="AW105">
            <v>0</v>
          </cell>
          <cell r="AX105">
            <v>0</v>
          </cell>
          <cell r="AY105">
            <v>3</v>
          </cell>
          <cell r="AZ105">
            <v>15</v>
          </cell>
          <cell r="BA105">
            <v>3</v>
          </cell>
          <cell r="BB105">
            <v>3</v>
          </cell>
          <cell r="BC105">
            <v>0</v>
          </cell>
          <cell r="BD105">
            <v>1</v>
          </cell>
          <cell r="BE105">
            <v>7</v>
          </cell>
          <cell r="BF105" t="str">
            <v>N</v>
          </cell>
          <cell r="BG105">
            <v>0</v>
          </cell>
          <cell r="BH105"/>
          <cell r="BI105" t="str">
            <v>Yes</v>
          </cell>
          <cell r="BJ105" t="str">
            <v>Yes</v>
          </cell>
          <cell r="BK105" t="str">
            <v>INNER WEST</v>
          </cell>
          <cell r="BL105" t="str">
            <v>SUMMER HILL</v>
          </cell>
          <cell r="BM105" t="str">
            <v>Riverside Park</v>
          </cell>
          <cell r="BN105" t="str">
            <v>R83765</v>
          </cell>
          <cell r="BO105" t="str">
            <v>Bank details are incorrect - they have entered Marrickville Golf Club instead of Inner West Council</v>
          </cell>
          <cell r="BP105"/>
          <cell r="BQ105"/>
          <cell r="BR105"/>
          <cell r="BS105"/>
          <cell r="BT105"/>
          <cell r="BU105"/>
          <cell r="BV105"/>
          <cell r="BW105"/>
        </row>
        <row r="106">
          <cell r="B106" t="str">
            <v>240140G</v>
          </cell>
          <cell r="C106" t="str">
            <v>24/15455</v>
          </cell>
          <cell r="D106" t="str">
            <v>Yes</v>
          </cell>
          <cell r="E106" t="str">
            <v>Local Parks and Reserves</v>
          </cell>
          <cell r="F106" t="str">
            <v>Lower Priority - Recommended Project</v>
          </cell>
          <cell r="G106" t="str">
            <v>Assessment task complete</v>
          </cell>
          <cell r="H106" t="str">
            <v>No</v>
          </cell>
          <cell r="I106" t="str">
            <v>NORTH COAST</v>
          </cell>
          <cell r="J106" t="str">
            <v>GRAFTON</v>
          </cell>
          <cell r="K106" t="str">
            <v>Bandbox Theatre - R82804</v>
          </cell>
          <cell r="L106" t="str">
            <v>Kempsey Shire Council</v>
          </cell>
          <cell r="M106">
            <v>1</v>
          </cell>
          <cell r="N106"/>
          <cell r="O106"/>
          <cell r="P106" t="str">
            <v>Council</v>
          </cell>
          <cell r="Q106" t="str">
            <v xml:space="preserve">SPF </v>
          </cell>
          <cell r="R106"/>
          <cell r="S106" t="str">
            <v>Kempsey Bandbox Theatre Extrnal Upgrade Project</v>
          </cell>
          <cell r="T106"/>
          <cell r="U106" t="str">
            <v>The Bandbox Theatre in Kempsey, known for its unique rotating stage and rich history of over 130 productions, is facing exterior deterioration. Restoration efforts aim to preserve this heritage-listed venue, ensuring it remains a vibrant cultural hub for future events and community gatherings.</v>
          </cell>
          <cell r="V106">
            <v>240570</v>
          </cell>
          <cell r="W106">
            <v>120285</v>
          </cell>
          <cell r="X106">
            <v>120285</v>
          </cell>
          <cell r="Y106">
            <v>33821528.579999998</v>
          </cell>
          <cell r="Z106" t="str">
            <v>&gt; $11.5m</v>
          </cell>
          <cell r="AA106">
            <v>37</v>
          </cell>
          <cell r="AB106" t="str">
            <v>Yes, full funding</v>
          </cell>
          <cell r="AC106" t="str">
            <v>Full funding recommended. This project is of benefit to a heritage building that will benefit from maintenance and reduce ongoing costs of the community facility. Essential repairs to the outside wood panels, removing lead paint, replacing gutters, enhance drainage, roofing/downpipes and manage water egress. 50% contribution</v>
          </cell>
          <cell r="AD106"/>
          <cell r="AE106" t="str">
            <v>No</v>
          </cell>
          <cell r="AG106">
            <v>2833</v>
          </cell>
          <cell r="AH106" t="str">
            <v xml:space="preserve">Total attendees over nine performances. 
Total attendees over nine performances 
One off performance - Theatre full 
One off perfromance - annually 
Total attendees over two workshops 
Total attendees over two performances 
Estimated to be 360 persons attending this event over the next two weekends. 
</v>
          </cell>
          <cell r="AI106" t="str">
            <v>Yes</v>
          </cell>
          <cell r="AJ106"/>
          <cell r="AK106" t="str">
            <v>Visitation has appropriate justification</v>
          </cell>
          <cell r="AL106">
            <v>0</v>
          </cell>
          <cell r="AM106">
            <v>0</v>
          </cell>
          <cell r="AN106">
            <v>3</v>
          </cell>
          <cell r="AO106">
            <v>0</v>
          </cell>
          <cell r="AP106">
            <v>3</v>
          </cell>
          <cell r="AQ106">
            <v>0</v>
          </cell>
          <cell r="AR106">
            <v>0</v>
          </cell>
          <cell r="AS106">
            <v>4</v>
          </cell>
          <cell r="AT106">
            <v>3</v>
          </cell>
          <cell r="AU106">
            <v>3</v>
          </cell>
          <cell r="AV106">
            <v>0</v>
          </cell>
          <cell r="AW106">
            <v>0</v>
          </cell>
          <cell r="AX106">
            <v>3</v>
          </cell>
          <cell r="AY106">
            <v>4</v>
          </cell>
          <cell r="AZ106">
            <v>23</v>
          </cell>
          <cell r="BA106">
            <v>5</v>
          </cell>
          <cell r="BB106">
            <v>5</v>
          </cell>
          <cell r="BC106">
            <v>3</v>
          </cell>
          <cell r="BD106">
            <v>1</v>
          </cell>
          <cell r="BE106">
            <v>14</v>
          </cell>
          <cell r="BF106" t="str">
            <v>Y</v>
          </cell>
          <cell r="BG106">
            <v>120285</v>
          </cell>
          <cell r="BH106"/>
          <cell r="BI106" t="str">
            <v>No</v>
          </cell>
          <cell r="BJ106"/>
          <cell r="BK106" t="str">
            <v>KEMPSEY</v>
          </cell>
          <cell r="BL106" t="str">
            <v>OXLEY</v>
          </cell>
          <cell r="BM106" t="str">
            <v>Bandbox Theatre</v>
          </cell>
          <cell r="BN106" t="str">
            <v>R82804</v>
          </cell>
          <cell r="BO106"/>
          <cell r="BP106"/>
          <cell r="BQ106"/>
          <cell r="BR106"/>
          <cell r="BS106"/>
          <cell r="BT106"/>
          <cell r="BU106"/>
          <cell r="BV106"/>
          <cell r="BW106"/>
        </row>
        <row r="107">
          <cell r="B107" t="str">
            <v>240188G</v>
          </cell>
          <cell r="C107" t="str">
            <v>24/15479</v>
          </cell>
          <cell r="D107" t="str">
            <v>Yes</v>
          </cell>
          <cell r="E107" t="str">
            <v>Local Parks and Reserves</v>
          </cell>
          <cell r="F107" t="str">
            <v>Lower Priority - Recommended Project</v>
          </cell>
          <cell r="G107" t="str">
            <v>Assessment task complete</v>
          </cell>
          <cell r="H107" t="str">
            <v>No</v>
          </cell>
          <cell r="I107" t="str">
            <v>SOUTH WEST</v>
          </cell>
          <cell r="J107" t="str">
            <v>WAGGA WAGGA</v>
          </cell>
          <cell r="K107" t="str">
            <v>Coolac Public Hall - R47671</v>
          </cell>
          <cell r="L107" t="str">
            <v>Coolac Recreation Reserve and Public Hall Land Manager</v>
          </cell>
          <cell r="M107">
            <v>5</v>
          </cell>
          <cell r="N107"/>
          <cell r="O107"/>
          <cell r="P107" t="str">
            <v>SLM</v>
          </cell>
          <cell r="Q107" t="str">
            <v xml:space="preserve">SPF </v>
          </cell>
          <cell r="R107"/>
          <cell r="S107" t="str">
            <v>Coolac Hall deck for safety and disabled access.</v>
          </cell>
          <cell r="T107"/>
          <cell r="U107" t="str">
            <v>Coolac Hall Safety Deck will provide an another disability access and exit away from the front entrance. It will provide an area with space enough for people to mingle before entering the Hall. The community will benefit with the opportunity of hosting more functions and gatherings in an improved hall.</v>
          </cell>
          <cell r="V107">
            <v>190000</v>
          </cell>
          <cell r="W107">
            <v>190000</v>
          </cell>
          <cell r="X107">
            <v>190000</v>
          </cell>
          <cell r="Y107">
            <v>34011528.579999998</v>
          </cell>
          <cell r="Z107" t="str">
            <v>&gt; $11.5m</v>
          </cell>
          <cell r="AA107">
            <v>37</v>
          </cell>
          <cell r="AB107" t="str">
            <v>Yes, full funding</v>
          </cell>
          <cell r="AC107" t="str">
            <v>Allowance of 2nd disabled access would be beneficial.</v>
          </cell>
          <cell r="AD107"/>
          <cell r="AE107" t="str">
            <v>No</v>
          </cell>
          <cell r="AG107">
            <v>560</v>
          </cell>
          <cell r="AH107" t="str">
            <v xml:space="preserve">Average attendance at weddings 
Average number of attendees 
Average number of Attendees 
</v>
          </cell>
          <cell r="AI107" t="str">
            <v>Yes</v>
          </cell>
          <cell r="AJ107"/>
          <cell r="AK107" t="str">
            <v>Visitation has appropriate justification</v>
          </cell>
          <cell r="AL107">
            <v>0</v>
          </cell>
          <cell r="AM107">
            <v>0</v>
          </cell>
          <cell r="AN107">
            <v>3</v>
          </cell>
          <cell r="AO107">
            <v>3</v>
          </cell>
          <cell r="AP107">
            <v>3</v>
          </cell>
          <cell r="AQ107">
            <v>3</v>
          </cell>
          <cell r="AR107">
            <v>0</v>
          </cell>
          <cell r="AS107">
            <v>4</v>
          </cell>
          <cell r="AT107">
            <v>3</v>
          </cell>
          <cell r="AU107">
            <v>0</v>
          </cell>
          <cell r="AV107">
            <v>0</v>
          </cell>
          <cell r="AW107">
            <v>0</v>
          </cell>
          <cell r="AX107">
            <v>3</v>
          </cell>
          <cell r="AY107">
            <v>4</v>
          </cell>
          <cell r="AZ107">
            <v>26</v>
          </cell>
          <cell r="BA107">
            <v>5</v>
          </cell>
          <cell r="BB107">
            <v>1</v>
          </cell>
          <cell r="BC107">
            <v>0</v>
          </cell>
          <cell r="BD107">
            <v>5</v>
          </cell>
          <cell r="BE107">
            <v>11</v>
          </cell>
          <cell r="BF107" t="str">
            <v>N</v>
          </cell>
          <cell r="BG107">
            <v>0</v>
          </cell>
          <cell r="BH107" t="str">
            <v>Estimated 5 days work to be worth $5000</v>
          </cell>
          <cell r="BI107" t="str">
            <v>No</v>
          </cell>
          <cell r="BJ107"/>
          <cell r="BK107" t="str">
            <v>COOTAMUNDRA-GUNDAGAI REGIONAL</v>
          </cell>
          <cell r="BL107" t="str">
            <v>COOTAMUNDRA</v>
          </cell>
          <cell r="BM107" t="str">
            <v>Coolac Public Hall</v>
          </cell>
          <cell r="BN107" t="str">
            <v>R47671</v>
          </cell>
          <cell r="BO107" t="str">
            <v>17.12.24 - SENT Follow FPR. PC
‍
10.01.24 - FPR received. PC</v>
          </cell>
          <cell r="BP107"/>
          <cell r="BQ107"/>
          <cell r="BR107"/>
          <cell r="BS107"/>
          <cell r="BT107"/>
          <cell r="BU107"/>
          <cell r="BV107"/>
          <cell r="BW107"/>
        </row>
        <row r="108">
          <cell r="B108" t="str">
            <v>240239G</v>
          </cell>
          <cell r="C108" t="str">
            <v>24/15508</v>
          </cell>
          <cell r="D108" t="str">
            <v>Yes</v>
          </cell>
          <cell r="E108" t="str">
            <v>Showground</v>
          </cell>
          <cell r="F108" t="str">
            <v>Lower Priority - Assessor Not recommended</v>
          </cell>
          <cell r="G108" t="str">
            <v>Assessment task complete</v>
          </cell>
          <cell r="H108" t="str">
            <v>No</v>
          </cell>
          <cell r="I108" t="str">
            <v>NORTH WEST</v>
          </cell>
          <cell r="J108" t="str">
            <v>ARMIDALE</v>
          </cell>
          <cell r="K108" t="str">
            <v>Inverell Showground - R510019</v>
          </cell>
          <cell r="L108" t="str">
            <v>Inverell Showground Land Manager</v>
          </cell>
          <cell r="M108">
            <v>5</v>
          </cell>
          <cell r="N108"/>
          <cell r="O108"/>
          <cell r="P108" t="str">
            <v>SLM</v>
          </cell>
          <cell r="Q108" t="str">
            <v xml:space="preserve">SPF </v>
          </cell>
          <cell r="R108"/>
          <cell r="S108" t="str">
            <v>REGISTRATION OF ADDITIONAL CAMPSITES</v>
          </cell>
          <cell r="T108"/>
          <cell r="U108" t="str">
            <v>Council approval with payment of  fee required to obtain additional camping/caravan sites on the Inverell Showground.
‍
Strong demand by travelling public and residents  for more sites. Insufficient other accommodation currently available  for local events -sporting, entertainment . family/ school reunions etc.  Constantly turning people away as no registered sites available.</v>
          </cell>
          <cell r="V108">
            <v>182796</v>
          </cell>
          <cell r="W108">
            <v>172796</v>
          </cell>
          <cell r="X108">
            <v>0</v>
          </cell>
          <cell r="Y108">
            <v>34011528.579999998</v>
          </cell>
          <cell r="Z108" t="str">
            <v>&gt; $11.5m</v>
          </cell>
          <cell r="AA108">
            <v>37</v>
          </cell>
          <cell r="AB108" t="str">
            <v>No</v>
          </cell>
          <cell r="AC108" t="str">
            <v>Application is purely for council fees. We fully support the CLM to become a Sec 68 approved campground. Cannot justify spending $172,796 on council fee only.</v>
          </cell>
          <cell r="AD108" t="str">
            <v>Cannot justify spending $172,796 on council fees to to obtain additional camping/caravan sites</v>
          </cell>
          <cell r="AE108" t="str">
            <v>No</v>
          </cell>
          <cell r="AG108">
            <v>152230</v>
          </cell>
          <cell r="AH108" t="str">
            <v xml:space="preserve">17500 x 2 = 30000 
5000x 1 =  5000 
500 x5=2500 
500 x 1=500 
250 x 2= 500 
50 x 52=2600 
20 x500=10000 
5000 x1=5000 
1 x500=500 
1 x 800= 800 1 x 750=750 
2 x 1000 
1 x 5000=5000 
1 x 6000=6000 
51 x 60= 3060 
2 x 1000=2000 
1 x 5000 
1 x 200 
1260 x 52=65520 
50 x 6=300 
</v>
          </cell>
          <cell r="AI108" t="str">
            <v>No</v>
          </cell>
          <cell r="AJ108" t="str">
            <v>Overestimated on show and camping. Only a primitive campground with restricted numbers.
Mgr review: Accept assesor concerns - visitation discounted to 50% now 76,115.</v>
          </cell>
          <cell r="AK108" t="str">
            <v xml:space="preserve">Insufficient justification. 50% reduction applied. </v>
          </cell>
          <cell r="AL108">
            <v>15</v>
          </cell>
          <cell r="AM108">
            <v>10</v>
          </cell>
          <cell r="AN108">
            <v>3</v>
          </cell>
          <cell r="AO108">
            <v>0</v>
          </cell>
          <cell r="AP108">
            <v>3</v>
          </cell>
          <cell r="AQ108">
            <v>0</v>
          </cell>
          <cell r="AR108">
            <v>0</v>
          </cell>
          <cell r="AS108">
            <v>0</v>
          </cell>
          <cell r="AT108">
            <v>3</v>
          </cell>
          <cell r="AU108">
            <v>0</v>
          </cell>
          <cell r="AV108">
            <v>0</v>
          </cell>
          <cell r="AW108">
            <v>0</v>
          </cell>
          <cell r="AX108">
            <v>3</v>
          </cell>
          <cell r="AY108">
            <v>1</v>
          </cell>
          <cell r="AZ108">
            <v>13</v>
          </cell>
          <cell r="BA108">
            <v>0</v>
          </cell>
          <cell r="BB108">
            <v>3</v>
          </cell>
          <cell r="BC108">
            <v>1</v>
          </cell>
          <cell r="BD108">
            <v>5</v>
          </cell>
          <cell r="BE108">
            <v>9</v>
          </cell>
          <cell r="BF108" t="str">
            <v>Y</v>
          </cell>
          <cell r="BG108">
            <v>10000</v>
          </cell>
          <cell r="BH108"/>
          <cell r="BI108" t="str">
            <v>No</v>
          </cell>
          <cell r="BJ108"/>
          <cell r="BK108" t="str">
            <v>INVERELL</v>
          </cell>
          <cell r="BL108" t="str">
            <v>NORTHERN TABLELANDS</v>
          </cell>
          <cell r="BM108" t="str">
            <v>Inverell Showground</v>
          </cell>
          <cell r="BN108" t="str">
            <v>R510019</v>
          </cell>
          <cell r="BO108"/>
          <cell r="BP108"/>
          <cell r="BQ108"/>
          <cell r="BR108" t="str">
            <v>Visitation review endorsed by CRIFAC</v>
          </cell>
          <cell r="BS108"/>
          <cell r="BT108"/>
          <cell r="BU108" t="str">
            <v>Yes</v>
          </cell>
          <cell r="BV108"/>
          <cell r="BW108"/>
        </row>
        <row r="109">
          <cell r="B109" t="str">
            <v>240241G</v>
          </cell>
          <cell r="C109" t="str">
            <v>24/15509</v>
          </cell>
          <cell r="D109" t="str">
            <v>Yes</v>
          </cell>
          <cell r="E109" t="str">
            <v>Local Parks and Reserves</v>
          </cell>
          <cell r="F109" t="str">
            <v>Lower Priority - Recommended Project</v>
          </cell>
          <cell r="G109" t="str">
            <v>Assessment task complete</v>
          </cell>
          <cell r="H109" t="str">
            <v>No</v>
          </cell>
          <cell r="I109" t="str">
            <v>METROPOLITAN SYDNEY</v>
          </cell>
          <cell r="J109" t="str">
            <v>METROPOLITAN SYDNEY</v>
          </cell>
          <cell r="K109" t="str">
            <v>McKillop Park - R145</v>
          </cell>
          <cell r="L109" t="str">
            <v>Northern Beaches Council</v>
          </cell>
          <cell r="M109">
            <v>1</v>
          </cell>
          <cell r="N109"/>
          <cell r="O109">
            <v>3</v>
          </cell>
          <cell r="P109" t="str">
            <v>Council</v>
          </cell>
          <cell r="Q109" t="str">
            <v xml:space="preserve">SPF </v>
          </cell>
          <cell r="R109"/>
          <cell r="S109" t="str">
            <v>Surfers' Walk of Fame Restoration</v>
          </cell>
          <cell r="T109"/>
          <cell r="U109" t="str">
            <v>This project will restore the mosaic artworks along the iconic Surfers' Walk of Fame at McKillop Park, Freshwater which showcase tributes to past Australian Surfing World Champions. The mosaics are in disrepair and funding will deliver much needed refurbishment to this significant monument celebrating Australia's rich surfing heritage.</v>
          </cell>
          <cell r="V109">
            <v>122400</v>
          </cell>
          <cell r="W109">
            <v>100300</v>
          </cell>
          <cell r="X109">
            <v>100300</v>
          </cell>
          <cell r="Y109">
            <v>34111828.579999998</v>
          </cell>
          <cell r="Z109" t="str">
            <v>&gt; $11.5m</v>
          </cell>
          <cell r="AA109">
            <v>37</v>
          </cell>
          <cell r="AB109" t="str">
            <v>Yes, full funding</v>
          </cell>
          <cell r="AC109" t="str">
            <v>Project will enhance general projects:  Freshwater Beach amenities Long Reef Board Walk &amp; bridge Aquatic reserves upgrades etc
‍
Is Artist Labour at $87,575 excessive? CW/PL/GC reviewed, artist expense may be considered appropriate as art value is subjective</v>
          </cell>
          <cell r="AD109"/>
          <cell r="AE109" t="str">
            <v>No</v>
          </cell>
          <cell r="AG109">
            <v>95000</v>
          </cell>
          <cell r="AH109" t="str">
            <v xml:space="preserve">Average visit of 27 people per day for 365 years 
Anticipated vistors who go to McKillop Park and explore the area 
Coastal walk is extremely busy all year around and terminates at this point 
Visitors to McKillop Park who explore the area 
Harbord Diggers is an extremely busy club, visitors to the club often explore the area and walk towards McKillop Headland 
</v>
          </cell>
          <cell r="AI109" t="str">
            <v>Yes</v>
          </cell>
          <cell r="AJ109" t="str">
            <v>Mgr review - Applicant has not justified the calculations of the figures provided.Numbers are unreliable. 50% discount applied. New visitation 47,500.</v>
          </cell>
          <cell r="AK109" t="str">
            <v xml:space="preserve">Insufficient justification. 50% reduction applied. </v>
          </cell>
          <cell r="AL109">
            <v>10</v>
          </cell>
          <cell r="AM109">
            <v>15</v>
          </cell>
          <cell r="AN109">
            <v>3</v>
          </cell>
          <cell r="AO109">
            <v>0</v>
          </cell>
          <cell r="AP109">
            <v>3</v>
          </cell>
          <cell r="AQ109">
            <v>0</v>
          </cell>
          <cell r="AR109">
            <v>0</v>
          </cell>
          <cell r="AS109">
            <v>1</v>
          </cell>
          <cell r="AT109">
            <v>3</v>
          </cell>
          <cell r="AU109">
            <v>3</v>
          </cell>
          <cell r="AV109">
            <v>0</v>
          </cell>
          <cell r="AW109">
            <v>0</v>
          </cell>
          <cell r="AX109">
            <v>3</v>
          </cell>
          <cell r="AY109">
            <v>1</v>
          </cell>
          <cell r="AZ109">
            <v>17</v>
          </cell>
          <cell r="BA109">
            <v>1</v>
          </cell>
          <cell r="BB109">
            <v>5</v>
          </cell>
          <cell r="BC109">
            <v>3</v>
          </cell>
          <cell r="BD109">
            <v>1</v>
          </cell>
          <cell r="BE109">
            <v>10</v>
          </cell>
          <cell r="BF109" t="str">
            <v>Y</v>
          </cell>
          <cell r="BG109">
            <v>22100</v>
          </cell>
          <cell r="BH109"/>
          <cell r="BI109" t="str">
            <v>Yes</v>
          </cell>
          <cell r="BJ109" t="str">
            <v>Yes</v>
          </cell>
          <cell r="BK109" t="str">
            <v>NORTHERN BEACHES</v>
          </cell>
          <cell r="BL109" t="str">
            <v>MANLY</v>
          </cell>
          <cell r="BM109" t="str">
            <v>McKillop Park</v>
          </cell>
          <cell r="BN109" t="str">
            <v>R145</v>
          </cell>
          <cell r="BO109"/>
          <cell r="BP109"/>
          <cell r="BQ109"/>
          <cell r="BR109" t="str">
            <v>Visitation review endorsed by CRIFAC</v>
          </cell>
          <cell r="BS109"/>
          <cell r="BT109"/>
          <cell r="BU109" t="str">
            <v>Yes</v>
          </cell>
          <cell r="BV109"/>
          <cell r="BW109"/>
        </row>
        <row r="110">
          <cell r="B110" t="str">
            <v>240269G</v>
          </cell>
          <cell r="C110" t="str">
            <v>24/15526</v>
          </cell>
          <cell r="D110" t="str">
            <v>Yes</v>
          </cell>
          <cell r="E110" t="str">
            <v>Local Parks and Reserves</v>
          </cell>
          <cell r="F110" t="str">
            <v>Lower Priority - Recommended Project</v>
          </cell>
          <cell r="G110" t="str">
            <v>Assessment task complete</v>
          </cell>
          <cell r="H110" t="str">
            <v>No</v>
          </cell>
          <cell r="I110" t="str">
            <v>SOUTH WEST</v>
          </cell>
          <cell r="J110" t="str">
            <v>GRIFFITH</v>
          </cell>
          <cell r="K110" t="str">
            <v>DARLINGTON POINT MUSEUM - R88058</v>
          </cell>
          <cell r="L110" t="str">
            <v>Murrumbidgee Council</v>
          </cell>
          <cell r="M110">
            <v>1</v>
          </cell>
          <cell r="N110"/>
          <cell r="O110"/>
          <cell r="P110" t="str">
            <v>Council</v>
          </cell>
          <cell r="Q110" t="str">
            <v xml:space="preserve">SPF </v>
          </cell>
          <cell r="R110"/>
          <cell r="S110" t="str">
            <v>Stage 3 of upgrade, Former Police Station and Courthouse Complex.</v>
          </cell>
          <cell r="T110"/>
          <cell r="U110" t="str">
            <v>Conservation measures to be carried out on Kitchen Block of the Police Station/Residence to include levelling foundations and flooring, replacing roofing iron, restoring doors and windows and improvements to surrounding grounds to provide a toilet and watering system.</v>
          </cell>
          <cell r="V110">
            <v>105020</v>
          </cell>
          <cell r="W110">
            <v>105020</v>
          </cell>
          <cell r="X110">
            <v>105020</v>
          </cell>
          <cell r="Y110">
            <v>34216848.579999998</v>
          </cell>
          <cell r="Z110" t="str">
            <v>&gt; $11.5m</v>
          </cell>
          <cell r="AA110">
            <v>37</v>
          </cell>
          <cell r="AB110" t="str">
            <v>Yes, full funding</v>
          </cell>
          <cell r="AC110" t="str">
            <v>Funding will provide the public access to the building as it is currently closed</v>
          </cell>
          <cell r="AD110"/>
          <cell r="AE110" t="str">
            <v>No</v>
          </cell>
          <cell r="AG110">
            <v>200</v>
          </cell>
          <cell r="AH110" t="str">
            <v xml:space="preserve">Visitors book entries, visual calculation. 
</v>
          </cell>
          <cell r="AI110" t="str">
            <v>Yes</v>
          </cell>
          <cell r="AJ110"/>
          <cell r="AK110" t="str">
            <v>Visitation has appropriate justification</v>
          </cell>
          <cell r="AL110">
            <v>0</v>
          </cell>
          <cell r="AM110">
            <v>0</v>
          </cell>
          <cell r="AN110">
            <v>3</v>
          </cell>
          <cell r="AO110">
            <v>3</v>
          </cell>
          <cell r="AP110">
            <v>3</v>
          </cell>
          <cell r="AQ110">
            <v>0</v>
          </cell>
          <cell r="AR110">
            <v>0</v>
          </cell>
          <cell r="AS110">
            <v>4</v>
          </cell>
          <cell r="AT110">
            <v>3</v>
          </cell>
          <cell r="AU110">
            <v>3</v>
          </cell>
          <cell r="AV110">
            <v>0</v>
          </cell>
          <cell r="AW110">
            <v>0</v>
          </cell>
          <cell r="AX110">
            <v>3</v>
          </cell>
          <cell r="AY110">
            <v>4</v>
          </cell>
          <cell r="AZ110">
            <v>26</v>
          </cell>
          <cell r="BA110">
            <v>5</v>
          </cell>
          <cell r="BB110">
            <v>5</v>
          </cell>
          <cell r="BC110">
            <v>0</v>
          </cell>
          <cell r="BD110">
            <v>1</v>
          </cell>
          <cell r="BE110">
            <v>11</v>
          </cell>
          <cell r="BF110" t="str">
            <v>N</v>
          </cell>
          <cell r="BG110">
            <v>0</v>
          </cell>
          <cell r="BH110" t="str">
            <v>Heritage Darlington Point volunteers will assist with supervision of contractor works, clean-up works etc</v>
          </cell>
          <cell r="BI110" t="str">
            <v>No</v>
          </cell>
          <cell r="BJ110"/>
          <cell r="BK110" t="str">
            <v>MURRUMBIDGEE</v>
          </cell>
          <cell r="BL110" t="str">
            <v>MURRAY</v>
          </cell>
          <cell r="BM110" t="str">
            <v>DARLINGTON POINT MUSEUM</v>
          </cell>
          <cell r="BN110" t="str">
            <v>R88058</v>
          </cell>
          <cell r="BO110" t="str">
            <v xml:space="preserve">Visitation 200 ; maybe did not understand Q </v>
          </cell>
          <cell r="BP110"/>
          <cell r="BQ110"/>
          <cell r="BR110"/>
          <cell r="BS110"/>
          <cell r="BT110"/>
          <cell r="BU110"/>
          <cell r="BV110"/>
          <cell r="BW110"/>
        </row>
        <row r="111">
          <cell r="B111" t="str">
            <v>240030G</v>
          </cell>
          <cell r="C111" t="str">
            <v>24/15385</v>
          </cell>
          <cell r="D111" t="str">
            <v>Yes</v>
          </cell>
          <cell r="E111" t="str">
            <v>Local Parks and Reserves</v>
          </cell>
          <cell r="F111" t="str">
            <v>Lower Priority - Recommended Project</v>
          </cell>
          <cell r="G111" t="str">
            <v>Assessment task complete</v>
          </cell>
          <cell r="H111" t="str">
            <v>No</v>
          </cell>
          <cell r="I111" t="str">
            <v>NORTH COAST</v>
          </cell>
          <cell r="J111" t="str">
            <v>GRAFTON</v>
          </cell>
          <cell r="K111" t="str">
            <v>Club Lake Cathie Bowling Green - Lot 652/ DP 3906</v>
          </cell>
          <cell r="L111" t="str">
            <v>The Minister</v>
          </cell>
          <cell r="M111">
            <v>3</v>
          </cell>
          <cell r="N111"/>
          <cell r="O111"/>
          <cell r="P111" t="str">
            <v>Other</v>
          </cell>
          <cell r="Q111" t="str">
            <v xml:space="preserve">SPF </v>
          </cell>
          <cell r="R111"/>
          <cell r="S111" t="str">
            <v>Replacement of Club Lake Cathie's External Sunshade Structures &amp; Drink Hydration Stands</v>
          </cell>
          <cell r="T111"/>
          <cell r="U111" t="str">
            <v>Club Lake Cathie will replace unserviceable outdoor sunshades, and hydration stands to enhance comfort and safety for members and visitors. This project will provide improved shade and hydration access during outdoor activities, benefiting bowlers and spectators alike. Expected outcomes include increased participation, prolonged event durations, and improved overall well-being.</v>
          </cell>
          <cell r="V111">
            <v>279312</v>
          </cell>
          <cell r="W111">
            <v>279312</v>
          </cell>
          <cell r="X111">
            <v>279312</v>
          </cell>
          <cell r="Y111">
            <v>34496160.579999998</v>
          </cell>
          <cell r="Z111" t="str">
            <v>&gt; $11.5m</v>
          </cell>
          <cell r="AA111">
            <v>36</v>
          </cell>
          <cell r="AB111" t="str">
            <v>Yes, full funding</v>
          </cell>
          <cell r="AC111" t="str">
            <v>The quote provided will be expired and no consideration of any cost variations or ability of the club to meet the increased costs.
‍
Recommended for full funding.</v>
          </cell>
          <cell r="AD111"/>
          <cell r="AE111" t="str">
            <v>No</v>
          </cell>
          <cell r="AG111">
            <v>52184</v>
          </cell>
          <cell r="AH111" t="str">
            <v xml:space="preserve">52 weeks x 750 = 39000 
Average 50 barefoot bowling players per week x 52 weeks = 2600 
Average social lawn bowl participation per week 800 x 12 months = 9600 
42 players x by 12 tournaments = 504 
120 players x 4 main tournaments = 480 
</v>
          </cell>
          <cell r="AI111" t="str">
            <v>Yes</v>
          </cell>
          <cell r="AJ111"/>
          <cell r="AK111" t="str">
            <v>Visitation has appropriate justification</v>
          </cell>
          <cell r="AL111">
            <v>10</v>
          </cell>
          <cell r="AM111">
            <v>10</v>
          </cell>
          <cell r="AN111">
            <v>3</v>
          </cell>
          <cell r="AO111">
            <v>0</v>
          </cell>
          <cell r="AP111">
            <v>3</v>
          </cell>
          <cell r="AQ111">
            <v>0</v>
          </cell>
          <cell r="AR111">
            <v>0</v>
          </cell>
          <cell r="AS111">
            <v>4</v>
          </cell>
          <cell r="AT111">
            <v>3</v>
          </cell>
          <cell r="AU111">
            <v>0</v>
          </cell>
          <cell r="AV111">
            <v>0</v>
          </cell>
          <cell r="AW111">
            <v>0</v>
          </cell>
          <cell r="AX111">
            <v>0</v>
          </cell>
          <cell r="AY111">
            <v>4</v>
          </cell>
          <cell r="AZ111">
            <v>17</v>
          </cell>
          <cell r="BA111">
            <v>3</v>
          </cell>
          <cell r="BB111">
            <v>3</v>
          </cell>
          <cell r="BC111">
            <v>0</v>
          </cell>
          <cell r="BD111">
            <v>3</v>
          </cell>
          <cell r="BE111">
            <v>9</v>
          </cell>
          <cell r="BF111" t="str">
            <v>N</v>
          </cell>
          <cell r="BG111">
            <v>0</v>
          </cell>
          <cell r="BH111" t="str">
            <v>$4,260.86 - Council Development Application fees.</v>
          </cell>
          <cell r="BI111" t="str">
            <v>No</v>
          </cell>
          <cell r="BJ111"/>
          <cell r="BK111" t="str">
            <v>PORT MACQUARIE-HASTINGS</v>
          </cell>
          <cell r="BL111" t="str">
            <v>PORT MACQUARIE</v>
          </cell>
          <cell r="BM111" t="str">
            <v>Club Lake Cathie Bowling Green</v>
          </cell>
          <cell r="BN111" t="str">
            <v>Lot 652/ DP 3906</v>
          </cell>
          <cell r="BO111" t="str">
            <v>05.12.24 - Lease on Crown Land. Bowling Club is on Freehold Land - but Bowling Greens on Crown Land.</v>
          </cell>
          <cell r="BP111"/>
          <cell r="BQ111"/>
          <cell r="BR111"/>
          <cell r="BS111"/>
          <cell r="BT111"/>
          <cell r="BU111"/>
          <cell r="BV111"/>
          <cell r="BW111"/>
        </row>
        <row r="112">
          <cell r="B112" t="str">
            <v>240057G</v>
          </cell>
          <cell r="C112" t="str">
            <v>24/15403</v>
          </cell>
          <cell r="D112" t="str">
            <v>Yes</v>
          </cell>
          <cell r="E112" t="str">
            <v>Showground</v>
          </cell>
          <cell r="F112" t="str">
            <v>Lower Priority - Recommended Project</v>
          </cell>
          <cell r="G112" t="str">
            <v>Assessment task complete</v>
          </cell>
          <cell r="H112" t="str">
            <v>No</v>
          </cell>
          <cell r="I112" t="str">
            <v>FAR WEST</v>
          </cell>
          <cell r="J112" t="str">
            <v>WESTERN DIVISION</v>
          </cell>
          <cell r="K112" t="str">
            <v>Louth Recreation Ground &amp; Racecourse Reserve - R630015</v>
          </cell>
          <cell r="L112" t="str">
            <v>Louth Turf Club</v>
          </cell>
          <cell r="M112">
            <v>3</v>
          </cell>
          <cell r="N112"/>
          <cell r="O112"/>
          <cell r="P112" t="str">
            <v>Company</v>
          </cell>
          <cell r="Q112" t="str">
            <v xml:space="preserve">SPF </v>
          </cell>
          <cell r="R112"/>
          <cell r="S112" t="str">
            <v>DISABLED ACCESS</v>
          </cell>
          <cell r="T112"/>
          <cell r="U112" t="str">
            <v>There is currently no disabled access to the administration/jockey room facility at Louth Race Course.  The recently completed building plans, which include disabled amenities, needed to be modified to lift the building above ground level. The cost of disabled access was not included in the budget of the original build.</v>
          </cell>
          <cell r="V112">
            <v>172687</v>
          </cell>
          <cell r="W112">
            <v>172687</v>
          </cell>
          <cell r="X112">
            <v>172687</v>
          </cell>
          <cell r="Y112">
            <v>34668847.579999998</v>
          </cell>
          <cell r="Z112" t="str">
            <v>&gt; $11.5m</v>
          </cell>
          <cell r="AA112">
            <v>36</v>
          </cell>
          <cell r="AB112" t="str">
            <v>Yes, full funding</v>
          </cell>
          <cell r="AC112" t="str">
            <v>RECOMMENDED - FULL FUNDING
‍
Assessed by Far West Area Team (Gaylene Barker, Deena Robinson, Amy Smith and Rachel Wrigley) on 7/02/2025. 
‍
Recommended for funding as the project will allow the full completion of the crucial multi-purpose (toilets, showers, kitchenette, meeting room for the community/medical services (clinics) building to Council standards. Funding the disabled access to the administration/jockey room is paramount to allow medical activities, including the RFDS clinics that are run from the building and are essential for this remote community. 
‍
Please note: Contingency monies supported due to remoteness of location.</v>
          </cell>
          <cell r="AD112"/>
          <cell r="AE112" t="str">
            <v>No</v>
          </cell>
          <cell r="AG112">
            <v>5850</v>
          </cell>
          <cell r="AH112" t="str">
            <v xml:space="preserve">HISTORIC ATTENDANCE FIGURES 
5 MEETINGS WITH 20 ATTENDEES 
1 CAR RALLY PER YEAR 
</v>
          </cell>
          <cell r="AI112" t="str">
            <v>Yes</v>
          </cell>
          <cell r="AJ112"/>
          <cell r="AK112" t="str">
            <v>Visitation has appropriate justification</v>
          </cell>
          <cell r="AL112">
            <v>0</v>
          </cell>
          <cell r="AM112">
            <v>0</v>
          </cell>
          <cell r="AN112">
            <v>3</v>
          </cell>
          <cell r="AO112">
            <v>3</v>
          </cell>
          <cell r="AP112">
            <v>3</v>
          </cell>
          <cell r="AQ112">
            <v>3</v>
          </cell>
          <cell r="AR112">
            <v>0</v>
          </cell>
          <cell r="AS112">
            <v>4</v>
          </cell>
          <cell r="AT112">
            <v>0</v>
          </cell>
          <cell r="AU112">
            <v>0</v>
          </cell>
          <cell r="AV112">
            <v>0</v>
          </cell>
          <cell r="AW112">
            <v>0</v>
          </cell>
          <cell r="AX112">
            <v>3</v>
          </cell>
          <cell r="AY112">
            <v>4</v>
          </cell>
          <cell r="AZ112">
            <v>23</v>
          </cell>
          <cell r="BA112">
            <v>5</v>
          </cell>
          <cell r="BB112">
            <v>5</v>
          </cell>
          <cell r="BC112">
            <v>0</v>
          </cell>
          <cell r="BD112">
            <v>3</v>
          </cell>
          <cell r="BE112">
            <v>13</v>
          </cell>
          <cell r="BF112" t="str">
            <v>N</v>
          </cell>
          <cell r="BG112">
            <v>0</v>
          </cell>
          <cell r="BH112"/>
          <cell r="BI112" t="str">
            <v>No</v>
          </cell>
          <cell r="BJ112"/>
          <cell r="BK112" t="str">
            <v>BOURKE</v>
          </cell>
          <cell r="BL112" t="str">
            <v>BARWON</v>
          </cell>
          <cell r="BM112" t="str">
            <v>Louth Recreation Ground &amp; Racecourse Reserve</v>
          </cell>
          <cell r="BN112" t="str">
            <v>R630015</v>
          </cell>
          <cell r="BO112" t="str">
            <v>Email sent regarding overdue FPR 220780 - this project was for new amenities ($196,612) and current project is for disabled access as it was not included in the budget of the original build.
‍
13.12.24 - Received FPR for 220780, total amount acquitted, FPR finalised. PC</v>
          </cell>
          <cell r="BP112"/>
          <cell r="BQ112"/>
          <cell r="BR112"/>
          <cell r="BS112"/>
          <cell r="BT112"/>
          <cell r="BU112"/>
          <cell r="BV112"/>
          <cell r="BW112"/>
        </row>
        <row r="113">
          <cell r="B113" t="str">
            <v>240209G</v>
          </cell>
          <cell r="C113" t="str">
            <v>24/15489</v>
          </cell>
          <cell r="D113" t="str">
            <v>Yes</v>
          </cell>
          <cell r="E113" t="str">
            <v>Local Parks and Reserves</v>
          </cell>
          <cell r="F113" t="str">
            <v>Lower Priority - Recommended Project</v>
          </cell>
          <cell r="G113" t="str">
            <v>Assessment task complete</v>
          </cell>
          <cell r="H113" t="str">
            <v>No</v>
          </cell>
          <cell r="I113" t="str">
            <v>NORTH WEST</v>
          </cell>
          <cell r="J113" t="str">
            <v>ORANGE</v>
          </cell>
          <cell r="K113" t="str">
            <v>Rockley Mechanics Institute - R1036588</v>
          </cell>
          <cell r="L113" t="str">
            <v>Rockley and District Community Association</v>
          </cell>
          <cell r="M113">
            <v>5</v>
          </cell>
          <cell r="N113"/>
          <cell r="O113"/>
          <cell r="P113" t="str">
            <v>SLM</v>
          </cell>
          <cell r="Q113" t="str">
            <v xml:space="preserve">SPF </v>
          </cell>
          <cell r="R113"/>
          <cell r="S113" t="str">
            <v>Rockley School of Arts Refurbishment Project</v>
          </cell>
          <cell r="T113"/>
          <cell r="U113" t="str">
            <v>Install new kitchen, repair flooring, install new grease trap to existing septic tank. 
‍
Prep, repair, paint auditorium.
‍
Replace entry handrail.  
‍
Flood mitigation - replace storm water gutter.  Repair foyer roof.‍
Conservation project will ensure SOA's viability benefitting the community's future enjoyment of cultural, recreational, educational activities and attract business opportunities.</v>
          </cell>
          <cell r="V113">
            <v>133161</v>
          </cell>
          <cell r="W113">
            <v>133161</v>
          </cell>
          <cell r="X113">
            <v>133161</v>
          </cell>
          <cell r="Y113">
            <v>34802008.579999998</v>
          </cell>
          <cell r="Z113" t="str">
            <v>&gt; $11.5m</v>
          </cell>
          <cell r="AA113">
            <v>36</v>
          </cell>
          <cell r="AB113" t="str">
            <v>Yes, full funding</v>
          </cell>
          <cell r="AC113" t="str">
            <v>Project demonstrates good value for money to refurbish the existing building for community enjoyment. It also restores a heritage listed building (local significance).</v>
          </cell>
          <cell r="AD113"/>
          <cell r="AE113" t="str">
            <v>No</v>
          </cell>
          <cell r="AG113">
            <v>1817</v>
          </cell>
          <cell r="AH113" t="str">
            <v xml:space="preserve">Meeting Minutes 
Ticket sales 
Seating and catering requirements 
Meeting notes 
Noted at meeting 
Pilates Instructor 
Facilitator 
Facilitator 
Organiser 
Facilitator 
Facilitator 
</v>
          </cell>
          <cell r="AI113" t="str">
            <v>Yes</v>
          </cell>
          <cell r="AJ113"/>
          <cell r="AK113" t="str">
            <v>Visitation has appropriate justification</v>
          </cell>
          <cell r="AL113">
            <v>0</v>
          </cell>
          <cell r="AM113">
            <v>0</v>
          </cell>
          <cell r="AN113">
            <v>3</v>
          </cell>
          <cell r="AO113">
            <v>0</v>
          </cell>
          <cell r="AP113">
            <v>3</v>
          </cell>
          <cell r="AQ113">
            <v>0</v>
          </cell>
          <cell r="AR113">
            <v>0</v>
          </cell>
          <cell r="AS113">
            <v>4</v>
          </cell>
          <cell r="AT113">
            <v>3</v>
          </cell>
          <cell r="AU113">
            <v>3</v>
          </cell>
          <cell r="AV113">
            <v>0</v>
          </cell>
          <cell r="AW113">
            <v>0</v>
          </cell>
          <cell r="AX113">
            <v>3</v>
          </cell>
          <cell r="AY113">
            <v>4</v>
          </cell>
          <cell r="AZ113">
            <v>23</v>
          </cell>
          <cell r="BA113">
            <v>5</v>
          </cell>
          <cell r="BB113">
            <v>3</v>
          </cell>
          <cell r="BC113">
            <v>0</v>
          </cell>
          <cell r="BD113">
            <v>5</v>
          </cell>
          <cell r="BE113">
            <v>13</v>
          </cell>
          <cell r="BF113" t="str">
            <v>N</v>
          </cell>
          <cell r="BG113">
            <v>0</v>
          </cell>
          <cell r="BH113" t="str">
            <v>Project management experience and skills, application preparation, providing volunteer services such as expertise, equipment, labour and catering to support the project with in-kind 500 hours contribution.</v>
          </cell>
          <cell r="BI113" t="str">
            <v>No</v>
          </cell>
          <cell r="BJ113"/>
          <cell r="BK113" t="str">
            <v>BATHURST REGIONAL</v>
          </cell>
          <cell r="BL113" t="str">
            <v>BATHURST</v>
          </cell>
          <cell r="BM113" t="str">
            <v>Rockley Mechanics Institute</v>
          </cell>
          <cell r="BN113" t="str">
            <v>R1036588</v>
          </cell>
          <cell r="BO113" t="str">
            <v>No board details in Crown Tracker. Authorisation from John Monty Chair of Rockley and District Community Assoc. One in the same name as the contact on the bank statement. Visitation very low, not likely to be successful.
‍
09.01.24 - Quote uploaded in supporting documents. PC</v>
          </cell>
          <cell r="BP113"/>
          <cell r="BQ113"/>
          <cell r="BR113"/>
          <cell r="BS113"/>
          <cell r="BT113"/>
          <cell r="BU113"/>
          <cell r="BV113"/>
          <cell r="BW113"/>
        </row>
        <row r="114">
          <cell r="B114" t="str">
            <v>240217G</v>
          </cell>
          <cell r="C114" t="str">
            <v>24/15494</v>
          </cell>
          <cell r="D114" t="str">
            <v>Yes</v>
          </cell>
          <cell r="E114" t="str">
            <v>Local Parks and Reserves</v>
          </cell>
          <cell r="F114" t="str">
            <v>Lower Priority - Recommended Project</v>
          </cell>
          <cell r="G114" t="str">
            <v>Assessment task complete</v>
          </cell>
          <cell r="H114" t="str">
            <v>No</v>
          </cell>
          <cell r="I114" t="str">
            <v>NORTH WEST</v>
          </cell>
          <cell r="J114" t="str">
            <v>DUBBO</v>
          </cell>
          <cell r="K114" t="str">
            <v>Quambone Racecourse - R45013</v>
          </cell>
          <cell r="L114" t="str">
            <v>Coonamble Shire Council</v>
          </cell>
          <cell r="M114">
            <v>1</v>
          </cell>
          <cell r="N114"/>
          <cell r="O114"/>
          <cell r="P114" t="str">
            <v>Council</v>
          </cell>
          <cell r="Q114" t="str">
            <v xml:space="preserve">SPF </v>
          </cell>
          <cell r="R114"/>
          <cell r="S114" t="str">
            <v>Quambone Racecourse Upgrades</v>
          </cell>
          <cell r="T114"/>
          <cell r="U114" t="str">
            <v>The Quambone Racecourse upgrades address community concerns by adding a disabled toilet, upgrading all-weather roads, renewing the boundary fence, and installing a watering system for grass. These improvements will enhance the facility, meeting the needs and expectations of Quambone residents and the surrounding district.</v>
          </cell>
          <cell r="V114">
            <v>315510</v>
          </cell>
          <cell r="W114">
            <v>315510</v>
          </cell>
          <cell r="X114">
            <v>315510</v>
          </cell>
          <cell r="Y114">
            <v>35117518.579999998</v>
          </cell>
          <cell r="Z114" t="str">
            <v>&gt; $11.5m</v>
          </cell>
          <cell r="AA114">
            <v>36</v>
          </cell>
          <cell r="AB114" t="str">
            <v>Yes, full funding</v>
          </cell>
          <cell r="AC114" t="str">
            <v>The upgrades including a disabled toilet will enhance the Racecourse and make it usable for the elderly and disabled.</v>
          </cell>
          <cell r="AD114"/>
          <cell r="AE114" t="str">
            <v>No</v>
          </cell>
          <cell r="AG114">
            <v>3000</v>
          </cell>
          <cell r="AH114" t="str">
            <v xml:space="preserve">Gate entry 
Gate entry 
Registrations 
Gate entry &amp; registrations 
Registrations 
Gate entry &amp; registrations 
</v>
          </cell>
          <cell r="AI114" t="str">
            <v>Yes</v>
          </cell>
          <cell r="AJ114"/>
          <cell r="AK114" t="str">
            <v>Visitation has appropriate justification</v>
          </cell>
          <cell r="AL114">
            <v>0</v>
          </cell>
          <cell r="AM114">
            <v>0</v>
          </cell>
          <cell r="AN114">
            <v>3</v>
          </cell>
          <cell r="AO114">
            <v>3</v>
          </cell>
          <cell r="AP114">
            <v>3</v>
          </cell>
          <cell r="AQ114">
            <v>3</v>
          </cell>
          <cell r="AR114">
            <v>0</v>
          </cell>
          <cell r="AS114">
            <v>4</v>
          </cell>
          <cell r="AT114">
            <v>0</v>
          </cell>
          <cell r="AU114">
            <v>3</v>
          </cell>
          <cell r="AV114">
            <v>0</v>
          </cell>
          <cell r="AW114">
            <v>3</v>
          </cell>
          <cell r="AX114">
            <v>3</v>
          </cell>
          <cell r="AY114">
            <v>4</v>
          </cell>
          <cell r="AZ114">
            <v>29</v>
          </cell>
          <cell r="BA114">
            <v>3</v>
          </cell>
          <cell r="BB114">
            <v>3</v>
          </cell>
          <cell r="BC114">
            <v>0</v>
          </cell>
          <cell r="BD114">
            <v>1</v>
          </cell>
          <cell r="BE114">
            <v>7</v>
          </cell>
          <cell r="BF114" t="str">
            <v>N</v>
          </cell>
          <cell r="BG114">
            <v>0</v>
          </cell>
          <cell r="BH114"/>
          <cell r="BI114" t="str">
            <v>No</v>
          </cell>
          <cell r="BJ114"/>
          <cell r="BK114" t="str">
            <v>COONAMBLE</v>
          </cell>
          <cell r="BL114" t="str">
            <v>BARWON</v>
          </cell>
          <cell r="BM114" t="str">
            <v>Quambone Racecourse</v>
          </cell>
          <cell r="BN114" t="str">
            <v>R45013</v>
          </cell>
          <cell r="BO114"/>
          <cell r="BP114"/>
          <cell r="BQ114"/>
          <cell r="BR114"/>
          <cell r="BS114"/>
          <cell r="BT114"/>
          <cell r="BU114"/>
          <cell r="BV114"/>
          <cell r="BW114"/>
        </row>
        <row r="115">
          <cell r="B115" t="str">
            <v>240252G</v>
          </cell>
          <cell r="C115" t="str">
            <v>24/15517</v>
          </cell>
          <cell r="D115" t="str">
            <v>Yes</v>
          </cell>
          <cell r="E115" t="str">
            <v>Local Parks and Reserves</v>
          </cell>
          <cell r="F115" t="str">
            <v>Lower Priority - Recommended Project</v>
          </cell>
          <cell r="G115" t="str">
            <v>Assessment task complete</v>
          </cell>
          <cell r="H115" t="str">
            <v>No</v>
          </cell>
          <cell r="I115" t="str">
            <v>NORTH WEST</v>
          </cell>
          <cell r="J115" t="str">
            <v>ORANGE</v>
          </cell>
          <cell r="K115" t="str">
            <v>Pioneer Oval, Northparkes Oval and Spicer Park - R590041</v>
          </cell>
          <cell r="L115" t="str">
            <v>Parkes Shire Council</v>
          </cell>
          <cell r="M115">
            <v>1</v>
          </cell>
          <cell r="N115"/>
          <cell r="O115"/>
          <cell r="P115" t="str">
            <v>Council</v>
          </cell>
          <cell r="Q115" t="str">
            <v xml:space="preserve">SPF </v>
          </cell>
          <cell r="R115"/>
          <cell r="S115" t="str">
            <v>Improvements to the playing surface and athletics set-up at Northparkes Oval.</v>
          </cell>
          <cell r="T115"/>
          <cell r="U115" t="str">
            <v>The Northparkes Oval is one of the most used sporting facilities in Parkes with more than five sporting codes, seven schools and the community using it on a daily basis. 
‍
The improvements to the playing surface and athletics set-up are urgently needed to create a safer facility.</v>
          </cell>
          <cell r="V115">
            <v>127232</v>
          </cell>
          <cell r="W115">
            <v>122520</v>
          </cell>
          <cell r="X115">
            <v>114037</v>
          </cell>
          <cell r="Y115">
            <v>35231555.579999998</v>
          </cell>
          <cell r="Z115" t="str">
            <v>&gt; $11.5m</v>
          </cell>
          <cell r="AA115">
            <v>36</v>
          </cell>
          <cell r="AB115" t="str">
            <v>Yes, partial funding</v>
          </cell>
          <cell r="AC115" t="str">
            <v>Recommend to fund only 10% contingency instead of the 20% requested.</v>
          </cell>
          <cell r="AD115"/>
          <cell r="AE115" t="str">
            <v>No</v>
          </cell>
          <cell r="AG115">
            <v>24976</v>
          </cell>
          <cell r="AH115" t="str">
            <v xml:space="preserve">18 players per training session twice per week for 26 weeks = 936; 38 players in 10 games = 380; NSW combined primary school carnival 120 players over 3 days = 360 
135 players (7 teams) per training session twice per week for 20 weeks = 5400; 3 games with 280 players = 840 
56 players at training per week for 20 weeks; 4 teams play 2 matches per week; 2 teams play 1 representative match per month 
25 runners per week x 50 weeks = 1250 
42 runners per event x 50 weeks = 2100 
Average of 12 participants per week for 45 weeks; annual carnival 220; regional carnival 300 
Approximately 2000 students at 6 schools in Parkes x 2 for athletics carnival and cross country events 
Once off event per year 
Event on Australia Day 
One carnival per year 
Average of 5 people per day x 365 
</v>
          </cell>
          <cell r="AI115" t="str">
            <v>Yes</v>
          </cell>
          <cell r="AJ115"/>
          <cell r="AK115" t="str">
            <v>Visitation has appropriate justification</v>
          </cell>
          <cell r="AL115">
            <v>5</v>
          </cell>
          <cell r="AM115">
            <v>5</v>
          </cell>
          <cell r="AN115">
            <v>3</v>
          </cell>
          <cell r="AO115">
            <v>0</v>
          </cell>
          <cell r="AP115">
            <v>3</v>
          </cell>
          <cell r="AQ115">
            <v>0</v>
          </cell>
          <cell r="AR115">
            <v>0</v>
          </cell>
          <cell r="AS115">
            <v>4</v>
          </cell>
          <cell r="AT115">
            <v>3</v>
          </cell>
          <cell r="AU115">
            <v>0</v>
          </cell>
          <cell r="AV115">
            <v>0</v>
          </cell>
          <cell r="AW115">
            <v>0</v>
          </cell>
          <cell r="AX115">
            <v>3</v>
          </cell>
          <cell r="AY115">
            <v>4</v>
          </cell>
          <cell r="AZ115">
            <v>20</v>
          </cell>
          <cell r="BA115">
            <v>5</v>
          </cell>
          <cell r="BB115">
            <v>5</v>
          </cell>
          <cell r="BC115">
            <v>0</v>
          </cell>
          <cell r="BD115">
            <v>1</v>
          </cell>
          <cell r="BE115">
            <v>11</v>
          </cell>
          <cell r="BF115" t="str">
            <v>Y</v>
          </cell>
          <cell r="BG115">
            <v>4712</v>
          </cell>
          <cell r="BH115"/>
          <cell r="BI115" t="str">
            <v>No</v>
          </cell>
          <cell r="BJ115"/>
          <cell r="BK115" t="str">
            <v>PARKES</v>
          </cell>
          <cell r="BL115" t="str">
            <v>ORANGE</v>
          </cell>
          <cell r="BM115" t="str">
            <v>Pioneer Oval, Northparkes Oval and Spicer Park</v>
          </cell>
          <cell r="BN115" t="str">
            <v>R590041</v>
          </cell>
          <cell r="BO115"/>
          <cell r="BP115"/>
          <cell r="BQ115"/>
          <cell r="BR115"/>
          <cell r="BS115"/>
          <cell r="BT115"/>
          <cell r="BU115"/>
          <cell r="BV115"/>
          <cell r="BW115"/>
        </row>
        <row r="116">
          <cell r="B116" t="str">
            <v>240303G</v>
          </cell>
          <cell r="C116" t="str">
            <v>24/15550</v>
          </cell>
          <cell r="D116" t="str">
            <v>Yes</v>
          </cell>
          <cell r="E116" t="str">
            <v>Showground</v>
          </cell>
          <cell r="F116" t="str">
            <v>Lower Priority - Recommended Project</v>
          </cell>
          <cell r="G116" t="str">
            <v>Assessment task complete</v>
          </cell>
          <cell r="H116" t="str">
            <v>No</v>
          </cell>
          <cell r="I116" t="str">
            <v>SOUTH WEST</v>
          </cell>
          <cell r="J116" t="str">
            <v>GRIFFITH</v>
          </cell>
          <cell r="K116" t="str">
            <v>West Wyalong Showground - R590083</v>
          </cell>
          <cell r="L116" t="str">
            <v>West Wyalong Showground Reserve Land Manager</v>
          </cell>
          <cell r="M116">
            <v>5</v>
          </cell>
          <cell r="N116"/>
          <cell r="O116"/>
          <cell r="P116" t="str">
            <v>SLM</v>
          </cell>
          <cell r="Q116" t="str">
            <v xml:space="preserve">SPF </v>
          </cell>
          <cell r="R116"/>
          <cell r="S116" t="str">
            <v>Toilet Amenities Replacement</v>
          </cell>
          <cell r="T116"/>
          <cell r="U116" t="str">
            <v>A toilet block to replaced the current condemned building due to asbestos contamination, on the same site. To be used by campers, Show Society and all other ground users.</v>
          </cell>
          <cell r="V116">
            <v>121199</v>
          </cell>
          <cell r="W116">
            <v>121199</v>
          </cell>
          <cell r="X116">
            <v>121199</v>
          </cell>
          <cell r="Y116">
            <v>35352754.579999998</v>
          </cell>
          <cell r="Z116" t="str">
            <v>&gt; $11.5m</v>
          </cell>
          <cell r="AA116">
            <v>36</v>
          </cell>
          <cell r="AB116" t="str">
            <v>Yes, full funding</v>
          </cell>
          <cell r="AC116" t="str">
            <v>Replacement of aged toilet block will provide greater experience for campers as well as other user groups</v>
          </cell>
          <cell r="AD116"/>
          <cell r="AE116" t="str">
            <v>No</v>
          </cell>
          <cell r="AG116">
            <v>24895</v>
          </cell>
          <cell r="AH116" t="str">
            <v xml:space="preserve">400 ppl x 4 days 
1000 pre show + 2000 show day 
15 ppl x 8 rally days 
1 per year 
2 days x 100 people 
20 vans x 1.5 ppl per van x 365 days 
350 per event x 4 meetings 
15 ppl x 365 
2 days x 250 ppl 
8 events x 200 each 
</v>
          </cell>
          <cell r="AI116" t="str">
            <v>Yes</v>
          </cell>
          <cell r="AJ116"/>
          <cell r="AK116" t="str">
            <v>Visitation has appropriate justification</v>
          </cell>
          <cell r="AL116">
            <v>5</v>
          </cell>
          <cell r="AM116">
            <v>5</v>
          </cell>
          <cell r="AN116">
            <v>3</v>
          </cell>
          <cell r="AO116">
            <v>3</v>
          </cell>
          <cell r="AP116">
            <v>3</v>
          </cell>
          <cell r="AQ116">
            <v>3</v>
          </cell>
          <cell r="AR116">
            <v>0</v>
          </cell>
          <cell r="AS116">
            <v>4</v>
          </cell>
          <cell r="AT116">
            <v>0</v>
          </cell>
          <cell r="AU116">
            <v>0</v>
          </cell>
          <cell r="AV116">
            <v>0</v>
          </cell>
          <cell r="AW116">
            <v>0</v>
          </cell>
          <cell r="AX116">
            <v>0</v>
          </cell>
          <cell r="AY116">
            <v>4</v>
          </cell>
          <cell r="AZ116">
            <v>20</v>
          </cell>
          <cell r="BA116">
            <v>5</v>
          </cell>
          <cell r="BB116">
            <v>1</v>
          </cell>
          <cell r="BC116">
            <v>0</v>
          </cell>
          <cell r="BD116">
            <v>5</v>
          </cell>
          <cell r="BE116">
            <v>11</v>
          </cell>
          <cell r="BF116" t="str">
            <v>N</v>
          </cell>
          <cell r="BG116">
            <v>0</v>
          </cell>
          <cell r="BH116"/>
          <cell r="BI116" t="str">
            <v>No</v>
          </cell>
          <cell r="BJ116"/>
          <cell r="BK116" t="str">
            <v>BLAND</v>
          </cell>
          <cell r="BL116" t="str">
            <v>COOTAMUNDRA</v>
          </cell>
          <cell r="BM116" t="str">
            <v>West Wyalong Showground</v>
          </cell>
          <cell r="BN116" t="str">
            <v>R590083</v>
          </cell>
          <cell r="BO116" t="str">
            <v>20.12.24 - Sarah Hanlon entered as CLM instead of West Wyalong Showground Reserve LM - SG; Potential WHS matter.</v>
          </cell>
          <cell r="BP116"/>
          <cell r="BQ116"/>
          <cell r="BR116"/>
          <cell r="BS116"/>
          <cell r="BT116"/>
          <cell r="BU116"/>
          <cell r="BV116"/>
          <cell r="BW116"/>
        </row>
        <row r="117">
          <cell r="B117" t="str">
            <v>240307G</v>
          </cell>
          <cell r="C117" t="str">
            <v>24/15554</v>
          </cell>
          <cell r="D117" t="str">
            <v>Yes</v>
          </cell>
          <cell r="E117" t="str">
            <v>Local Parks and Reserves</v>
          </cell>
          <cell r="F117" t="str">
            <v>Lower Priority - Recommended Project</v>
          </cell>
          <cell r="G117" t="str">
            <v>Assessment task complete</v>
          </cell>
          <cell r="H117" t="str">
            <v>No</v>
          </cell>
          <cell r="I117" t="str">
            <v>FAR WEST</v>
          </cell>
          <cell r="J117" t="str">
            <v>WESTERN DIVISION</v>
          </cell>
          <cell r="K117" t="str">
            <v>Walgett Gray Park - R86202</v>
          </cell>
          <cell r="L117" t="str">
            <v>Walgett Shire Council</v>
          </cell>
          <cell r="M117">
            <v>1</v>
          </cell>
          <cell r="N117"/>
          <cell r="O117"/>
          <cell r="P117" t="str">
            <v>Council</v>
          </cell>
          <cell r="Q117" t="str">
            <v xml:space="preserve">SPF </v>
          </cell>
          <cell r="R117"/>
          <cell r="S117" t="str">
            <v>Replacing Woodchip with Softfall in Gray Park</v>
          </cell>
          <cell r="T117"/>
          <cell r="U117" t="str">
            <v>The project will replace the woodchip surface in Gray Park with softfall material, improving safety by reducing fall risks and enhancing accessibility. Softfall requires less maintenance than woodchip, creating a more durable and user-friendly environment for all park visitors, especially children and those with mobility challenges.</v>
          </cell>
          <cell r="V117">
            <v>200000</v>
          </cell>
          <cell r="W117">
            <v>200000</v>
          </cell>
          <cell r="X117">
            <v>200000</v>
          </cell>
          <cell r="Y117">
            <v>35552754.579999998</v>
          </cell>
          <cell r="Z117" t="str">
            <v>&gt; $11.5m</v>
          </cell>
          <cell r="AA117">
            <v>36</v>
          </cell>
          <cell r="AB117" t="str">
            <v>Yes, full funding</v>
          </cell>
          <cell r="AC117" t="str">
            <v>RECOMMENDED - FULL FUNDING
‍
Assessed by Far West Area Team (Gaylene Barker, Deena Robinson, Amy Smith and Rachel Wrigley) on 7/02/2025. 
‍
Recommended for funding as the project will increase community use, improve safety and allow for inclusion within the community.  
‍
No concerns noted.</v>
          </cell>
          <cell r="AD117"/>
          <cell r="AE117" t="str">
            <v>No</v>
          </cell>
          <cell r="AG117">
            <v>27900</v>
          </cell>
          <cell r="AH117" t="str">
            <v xml:space="preserve">500–800 visitors per event, approx. 6 events per year = 3,000–4,800 visitors annually - The park hosts regular community markets, which draw significant crowds. The softfall replacement will make the park more appealing and safer for families, potentially increasing market attendance 
20–30 events per year, 30–50 visitors per event = 600–1,500 visitors annually - Gray Park is a popular venue for private events. With the improved surface and facilities, more families will choose the park for gatherings 
200–300 visitors per week - Regular park users, including walkers and families, currently frequent the park. The safer, more accessible surface will likely increase daily visits 
The park is frequently used for informal sports, recreational activities, and local social events. With the softfall installation and other improvements, visitation is expected to rise by 10-15%, contributing 500–900 additional visits annually 
</v>
          </cell>
          <cell r="AI117" t="str">
            <v>Yes</v>
          </cell>
          <cell r="AJ117"/>
          <cell r="AK117" t="str">
            <v>Visitation has appropriate justification</v>
          </cell>
          <cell r="AL117">
            <v>5</v>
          </cell>
          <cell r="AM117">
            <v>5</v>
          </cell>
          <cell r="AN117">
            <v>3</v>
          </cell>
          <cell r="AO117">
            <v>0</v>
          </cell>
          <cell r="AP117">
            <v>3</v>
          </cell>
          <cell r="AQ117">
            <v>3</v>
          </cell>
          <cell r="AR117">
            <v>0</v>
          </cell>
          <cell r="AS117">
            <v>2</v>
          </cell>
          <cell r="AT117">
            <v>3</v>
          </cell>
          <cell r="AU117">
            <v>0</v>
          </cell>
          <cell r="AV117">
            <v>0</v>
          </cell>
          <cell r="AW117">
            <v>0</v>
          </cell>
          <cell r="AX117">
            <v>3</v>
          </cell>
          <cell r="AY117">
            <v>3</v>
          </cell>
          <cell r="AZ117">
            <v>20</v>
          </cell>
          <cell r="BA117">
            <v>5</v>
          </cell>
          <cell r="BB117">
            <v>5</v>
          </cell>
          <cell r="BC117">
            <v>0</v>
          </cell>
          <cell r="BD117">
            <v>1</v>
          </cell>
          <cell r="BE117">
            <v>11</v>
          </cell>
          <cell r="BF117" t="str">
            <v>N</v>
          </cell>
          <cell r="BG117">
            <v>0</v>
          </cell>
          <cell r="BH117" t="str">
            <v>The applicant, Walgett Shire Council, will make several in-kind contributions to the Gray Park Softfall Project. Council staff will provide project coordination and management, overseeing planning, scheduling, and ensuring regulatory compliance. Additionally, the council will facilitate community consultation and engagement, organizing meetings and disseminating information to gather public input. Ongoing maintenance of existing park facilities, such as public toilets, BBQ areas, and the green space, will also be managed by the council to ensure the park remains accessible and appealing during and after the project. Volunteers will be mobilized by the council to assist with tasks such as park clean-ups and community events, while council equipment and machinery will be made available for park preparation and other necessary work. These in-kind contributions significantly reduce project costs and ensure the successful implementation of the improvements while strengthening community involvement and support.</v>
          </cell>
          <cell r="BI117" t="str">
            <v>No</v>
          </cell>
          <cell r="BJ117"/>
          <cell r="BK117" t="str">
            <v>WALGETT</v>
          </cell>
          <cell r="BL117" t="str">
            <v>BARWON</v>
          </cell>
          <cell r="BM117" t="str">
            <v>Walgett Gray Park</v>
          </cell>
          <cell r="BN117" t="str">
            <v>R86202</v>
          </cell>
          <cell r="BO117"/>
          <cell r="BP117"/>
          <cell r="BQ117"/>
          <cell r="BR117"/>
          <cell r="BS117"/>
          <cell r="BT117"/>
          <cell r="BU117"/>
          <cell r="BV117"/>
          <cell r="BW117"/>
        </row>
        <row r="118">
          <cell r="B118" t="str">
            <v>240005G</v>
          </cell>
          <cell r="C118" t="str">
            <v>24/15370</v>
          </cell>
          <cell r="D118" t="str">
            <v>Yes</v>
          </cell>
          <cell r="E118" t="str">
            <v>Local Parks and Reserves</v>
          </cell>
          <cell r="F118" t="str">
            <v>Lower Priority - Recommended Project</v>
          </cell>
          <cell r="G118" t="str">
            <v>Assessment task complete</v>
          </cell>
          <cell r="H118" t="str">
            <v>No</v>
          </cell>
          <cell r="I118" t="str">
            <v>NORTH WEST</v>
          </cell>
          <cell r="J118" t="str">
            <v>ORANGE</v>
          </cell>
          <cell r="K118" t="str">
            <v>King George V Memorial Park - R9138</v>
          </cell>
          <cell r="L118" t="str">
            <v>Forbes Shire Council</v>
          </cell>
          <cell r="M118">
            <v>1</v>
          </cell>
          <cell r="N118"/>
          <cell r="O118"/>
          <cell r="P118" t="str">
            <v>Council</v>
          </cell>
          <cell r="Q118" t="str">
            <v xml:space="preserve">SPF </v>
          </cell>
          <cell r="R118"/>
          <cell r="S118" t="str">
            <v>Grinstead Oval Lighting Upgrades</v>
          </cell>
          <cell r="T118"/>
          <cell r="U118" t="str">
            <v>Installing high-quality lighting poles will benefit the rugby and cricket clubs by providing an additional oval for training and night games whilst also supporting various community groups and schools. Making this oval accessible at night will facilitate a variety of community-based events, enhancing social cohesion and community connections</v>
          </cell>
          <cell r="V118">
            <v>607514</v>
          </cell>
          <cell r="W118">
            <v>580014</v>
          </cell>
          <cell r="X118">
            <v>553649.69999999995</v>
          </cell>
          <cell r="Y118">
            <v>36106404.280000001</v>
          </cell>
          <cell r="Z118" t="str">
            <v>&gt; $11.5m</v>
          </cell>
          <cell r="AA118">
            <v>35</v>
          </cell>
          <cell r="AB118" t="str">
            <v>Yes, partial funding</v>
          </cell>
          <cell r="AC118" t="str">
            <v>Applicant has requested 10% contingency as part of the funding question which the panel feels it's overpriced given there are other administrative costing in the quote that could potentially cover the contingency for the project. Recommend to fund only 5% contingency.</v>
          </cell>
          <cell r="AD118"/>
          <cell r="AE118" t="str">
            <v>No</v>
          </cell>
          <cell r="AG118">
            <v>38660</v>
          </cell>
          <cell r="AH118" t="str">
            <v xml:space="preserve">2 days x 350 people = 700 
2 x 200 = 400 
2 x 2000 = 4000 
2 x 3100 = 6200 
3 x 4150 = 12,450 
10 x 490 = 4900 
2 x 200 = 400 
1 x 400 = 400 
3 x 1500 = 4,500 
1 x 1000 = 1,000 
1 x 200 = 200 
1 x 300 
1 x 100 
1 x 420 
1 x 470 
1 x 420 
1 x 200 
1 x 150 
1 x 150 
1 x 500 
1 x 800 
</v>
          </cell>
          <cell r="AI118" t="str">
            <v>Yes</v>
          </cell>
          <cell r="AJ118"/>
          <cell r="AK118" t="str">
            <v>Visitation has appropriate justification</v>
          </cell>
          <cell r="AL118">
            <v>10</v>
          </cell>
          <cell r="AM118">
            <v>10</v>
          </cell>
          <cell r="AN118">
            <v>3</v>
          </cell>
          <cell r="AO118">
            <v>0</v>
          </cell>
          <cell r="AP118">
            <v>3</v>
          </cell>
          <cell r="AQ118">
            <v>0</v>
          </cell>
          <cell r="AR118">
            <v>0</v>
          </cell>
          <cell r="AS118">
            <v>4</v>
          </cell>
          <cell r="AT118">
            <v>0</v>
          </cell>
          <cell r="AU118">
            <v>0</v>
          </cell>
          <cell r="AV118">
            <v>0</v>
          </cell>
          <cell r="AW118">
            <v>0</v>
          </cell>
          <cell r="AX118">
            <v>3</v>
          </cell>
          <cell r="AY118">
            <v>3</v>
          </cell>
          <cell r="AZ118">
            <v>16</v>
          </cell>
          <cell r="BA118">
            <v>3</v>
          </cell>
          <cell r="BB118">
            <v>5</v>
          </cell>
          <cell r="BC118">
            <v>0</v>
          </cell>
          <cell r="BD118">
            <v>1</v>
          </cell>
          <cell r="BE118">
            <v>9</v>
          </cell>
          <cell r="BF118" t="str">
            <v>Y</v>
          </cell>
          <cell r="BG118">
            <v>27500</v>
          </cell>
          <cell r="BH118" t="str">
            <v>FSC in-kind contribution for all project management costs and planning requirements</v>
          </cell>
          <cell r="BI118" t="str">
            <v>No</v>
          </cell>
          <cell r="BJ118"/>
          <cell r="BK118" t="str">
            <v>FORBES</v>
          </cell>
          <cell r="BL118" t="str">
            <v>ORANGE</v>
          </cell>
          <cell r="BM118" t="str">
            <v>King George V Memorial Park</v>
          </cell>
          <cell r="BN118" t="str">
            <v>R9138</v>
          </cell>
          <cell r="BO118"/>
          <cell r="BP118"/>
          <cell r="BQ118"/>
          <cell r="BR118"/>
          <cell r="BS118"/>
          <cell r="BT118"/>
          <cell r="BU118"/>
          <cell r="BV118"/>
          <cell r="BW118"/>
        </row>
        <row r="119">
          <cell r="B119" t="str">
            <v>240024G</v>
          </cell>
          <cell r="C119" t="str">
            <v>24/15381</v>
          </cell>
          <cell r="D119" t="str">
            <v>Yes</v>
          </cell>
          <cell r="E119" t="str">
            <v>Showground</v>
          </cell>
          <cell r="F119" t="str">
            <v>Lower Priority - Recommended Project</v>
          </cell>
          <cell r="G119" t="str">
            <v>Assessment task complete</v>
          </cell>
          <cell r="H119" t="str">
            <v>No</v>
          </cell>
          <cell r="I119" t="str">
            <v>NORTH WEST</v>
          </cell>
          <cell r="J119" t="str">
            <v>ARMIDALE</v>
          </cell>
          <cell r="K119" t="str">
            <v>Tenterfield Showground - R510045</v>
          </cell>
          <cell r="L119" t="str">
            <v>Tenterfield Showground Land Manager</v>
          </cell>
          <cell r="M119">
            <v>3</v>
          </cell>
          <cell r="N119"/>
          <cell r="O119"/>
          <cell r="P119" t="str">
            <v>SLM</v>
          </cell>
          <cell r="Q119" t="str">
            <v xml:space="preserve">SPF </v>
          </cell>
          <cell r="R119"/>
          <cell r="S119" t="str">
            <v>Repair and Restoration of the Reid Pavilion Roof at the Tenterfield Showgrounds</v>
          </cell>
          <cell r="T119"/>
          <cell r="U119" t="str">
            <v>Tenterfield-Trusts'-Committee is seeking funds to repair &amp; restorate our showgrounds heritage pavilion. Not-for-profit community groups having a safe and functioning pavilion to hire and utilize for their annual events. An evacuation center for the local shire that is safe and comfortable to all evacuees is achievable via this funding.</v>
          </cell>
          <cell r="V119">
            <v>198650</v>
          </cell>
          <cell r="W119">
            <v>198650</v>
          </cell>
          <cell r="X119">
            <v>198650</v>
          </cell>
          <cell r="Y119">
            <v>36305054.280000001</v>
          </cell>
          <cell r="Z119" t="str">
            <v>&gt; $11.5m</v>
          </cell>
          <cell r="AA119">
            <v>35</v>
          </cell>
          <cell r="AB119" t="str">
            <v>Yes, full funding</v>
          </cell>
          <cell r="AC119" t="str">
            <v>Worth wild project to ensure the structure integrity of the pavilion for the future - noting that this site has been used as an evacuation centre for the 2019/2020 bush fire season.</v>
          </cell>
          <cell r="AD119"/>
          <cell r="AE119" t="str">
            <v>No</v>
          </cell>
          <cell r="AG119">
            <v>27500</v>
          </cell>
          <cell r="AH119" t="str">
            <v xml:space="preserve">Gate entries fees 
Campdarft entries 
25 sites x 2people per site x 50 weeks as we are closed 2 weeks per year 
Pony Club Entries and members 
Numbers from previous natural disaters support center at showgrounds 
Number of tickets sold at events through out the year 
</v>
          </cell>
          <cell r="AI119" t="str">
            <v>Yes</v>
          </cell>
          <cell r="AJ119"/>
          <cell r="AK119" t="str">
            <v>Assessor scoring error but visitation has appropriate justification</v>
          </cell>
          <cell r="AL119">
            <v>5</v>
          </cell>
          <cell r="AM119">
            <v>10</v>
          </cell>
          <cell r="AN119">
            <v>3</v>
          </cell>
          <cell r="AO119">
            <v>0</v>
          </cell>
          <cell r="AP119">
            <v>3</v>
          </cell>
          <cell r="AQ119">
            <v>0</v>
          </cell>
          <cell r="AR119">
            <v>0</v>
          </cell>
          <cell r="AS119">
            <v>4</v>
          </cell>
          <cell r="AT119">
            <v>3</v>
          </cell>
          <cell r="AU119">
            <v>3</v>
          </cell>
          <cell r="AV119">
            <v>0</v>
          </cell>
          <cell r="AW119">
            <v>0</v>
          </cell>
          <cell r="AX119">
            <v>3</v>
          </cell>
          <cell r="AY119">
            <v>4</v>
          </cell>
          <cell r="AZ119">
            <v>23</v>
          </cell>
          <cell r="BA119">
            <v>3</v>
          </cell>
          <cell r="BB119">
            <v>1</v>
          </cell>
          <cell r="BC119">
            <v>0</v>
          </cell>
          <cell r="BD119">
            <v>3</v>
          </cell>
          <cell r="BE119">
            <v>7</v>
          </cell>
          <cell r="BF119" t="str">
            <v>N</v>
          </cell>
          <cell r="BG119">
            <v>0</v>
          </cell>
          <cell r="BH119" t="str">
            <v>- Stacking away old roof and items from Pavilion. 
‍
-  administration for organization of the work to be completed.</v>
          </cell>
          <cell r="BI119" t="str">
            <v>No</v>
          </cell>
          <cell r="BJ119"/>
          <cell r="BK119" t="str">
            <v>TENTERFIELD</v>
          </cell>
          <cell r="BL119" t="str">
            <v>LISMORE</v>
          </cell>
          <cell r="BM119" t="str">
            <v>Tenterfield Showground</v>
          </cell>
          <cell r="BN119" t="str">
            <v>R510045</v>
          </cell>
          <cell r="BO119"/>
          <cell r="BP119"/>
          <cell r="BQ119"/>
          <cell r="BR119" t="str">
            <v>Visitation review endorsed by CRIFAC</v>
          </cell>
          <cell r="BS119"/>
          <cell r="BT119"/>
          <cell r="BU119" t="str">
            <v>Yes</v>
          </cell>
          <cell r="BV119"/>
          <cell r="BW119"/>
        </row>
        <row r="120">
          <cell r="B120" t="str">
            <v>240068G</v>
          </cell>
          <cell r="C120" t="str">
            <v>24/15412</v>
          </cell>
          <cell r="D120" t="str">
            <v>Yes</v>
          </cell>
          <cell r="E120" t="str">
            <v>Local Parks and Reserves</v>
          </cell>
          <cell r="F120" t="str">
            <v>Lower Priority - Recommended Project</v>
          </cell>
          <cell r="G120" t="str">
            <v>Assessment task complete</v>
          </cell>
          <cell r="H120" t="str">
            <v>No</v>
          </cell>
          <cell r="I120" t="str">
            <v>NORTH WEST</v>
          </cell>
          <cell r="J120" t="str">
            <v>MOREE</v>
          </cell>
          <cell r="K120" t="str">
            <v>YARRIE LAKE - R86842</v>
          </cell>
          <cell r="L120" t="str">
            <v>Yarrie Lake Flora And Fauna Reserve Land Manager</v>
          </cell>
          <cell r="M120">
            <v>5</v>
          </cell>
          <cell r="N120"/>
          <cell r="O120"/>
          <cell r="P120" t="str">
            <v>SLM</v>
          </cell>
          <cell r="Q120" t="str">
            <v xml:space="preserve">SPF </v>
          </cell>
          <cell r="R120"/>
          <cell r="S120" t="str">
            <v>Yarrie Lake New Amenities Block</v>
          </cell>
          <cell r="T120"/>
          <cell r="U120" t="str">
            <v>This project will see a new amenities block (toilets, showers, laundry) with disabled access built at the Lake Yarrie Reserve. The lake is used for water sports, camping and nature studies. The infrastructure is over 30 years old and needs upgrading.</v>
          </cell>
          <cell r="V120">
            <v>371747</v>
          </cell>
          <cell r="W120">
            <v>343004</v>
          </cell>
          <cell r="X120">
            <v>343004</v>
          </cell>
          <cell r="Y120">
            <v>36648058.280000001</v>
          </cell>
          <cell r="Z120" t="str">
            <v>&gt; $11.5m</v>
          </cell>
          <cell r="AA120">
            <v>35</v>
          </cell>
          <cell r="AB120" t="str">
            <v>Yes, full funding</v>
          </cell>
          <cell r="AC120" t="str">
            <v>All Quote provides. worth wild project new amenities block would greatly improve the reserves appeal and use.</v>
          </cell>
          <cell r="AD120"/>
          <cell r="AE120" t="str">
            <v>Yes</v>
          </cell>
          <cell r="AF120" t="str">
            <v>Reserve 86842 - Lot 51/43308</v>
          </cell>
          <cell r="AG120">
            <v>14000</v>
          </cell>
          <cell r="AH120" t="str">
            <v xml:space="preserve">Bookings 
</v>
          </cell>
          <cell r="AI120" t="str">
            <v>Yes</v>
          </cell>
          <cell r="AJ120"/>
          <cell r="AK120" t="str">
            <v>Visitation has appropriate justification</v>
          </cell>
          <cell r="AL120">
            <v>5</v>
          </cell>
          <cell r="AM120">
            <v>5</v>
          </cell>
          <cell r="AN120">
            <v>3</v>
          </cell>
          <cell r="AO120">
            <v>0</v>
          </cell>
          <cell r="AP120">
            <v>3</v>
          </cell>
          <cell r="AQ120">
            <v>3</v>
          </cell>
          <cell r="AR120">
            <v>0</v>
          </cell>
          <cell r="AS120">
            <v>3</v>
          </cell>
          <cell r="AT120">
            <v>3</v>
          </cell>
          <cell r="AU120">
            <v>0</v>
          </cell>
          <cell r="AV120">
            <v>0</v>
          </cell>
          <cell r="AW120">
            <v>0</v>
          </cell>
          <cell r="AX120">
            <v>0</v>
          </cell>
          <cell r="AY120">
            <v>3</v>
          </cell>
          <cell r="AZ120">
            <v>18</v>
          </cell>
          <cell r="BA120">
            <v>3</v>
          </cell>
          <cell r="BB120">
            <v>3</v>
          </cell>
          <cell r="BC120">
            <v>1</v>
          </cell>
          <cell r="BD120">
            <v>5</v>
          </cell>
          <cell r="BE120">
            <v>12</v>
          </cell>
          <cell r="BF120" t="str">
            <v>Y</v>
          </cell>
          <cell r="BG120">
            <v>28743</v>
          </cell>
          <cell r="BH120" t="str">
            <v>Electrical upgrades which will service the new amenities block and the solar
‍
equipment for the newly installed bore ($8,000 value).
‍
The applicant (Board members and the broader community) will paint the new amenities
‍
block (estimated value $5,000 GST incl.).
‍
and obtaining quotes, plans &amp; project management ($15,000 value).
‍
The applicant has already conducted and paid for the earthworks (pad) for the new
‍
amenities block (cost $20,240 GST incl.) to ensure it is raised beyond the flood zone.</v>
          </cell>
          <cell r="BI120" t="str">
            <v>No</v>
          </cell>
          <cell r="BJ120"/>
          <cell r="BK120" t="str">
            <v>NARRABRI</v>
          </cell>
          <cell r="BL120" t="str">
            <v>BARWON</v>
          </cell>
          <cell r="BM120" t="str">
            <v>YARRIE LAKE</v>
          </cell>
          <cell r="BN120" t="str">
            <v>R86842</v>
          </cell>
          <cell r="BO120"/>
          <cell r="BP120"/>
          <cell r="BQ120"/>
          <cell r="BR120"/>
          <cell r="BS120"/>
          <cell r="BT120"/>
          <cell r="BU120"/>
          <cell r="BV120"/>
          <cell r="BW120"/>
        </row>
        <row r="121">
          <cell r="B121" t="str">
            <v>240159G</v>
          </cell>
          <cell r="C121" t="str">
            <v>24/15464</v>
          </cell>
          <cell r="D121" t="str">
            <v>Yes</v>
          </cell>
          <cell r="E121" t="str">
            <v>Local Parks and Reserves</v>
          </cell>
          <cell r="F121" t="str">
            <v>Lower Priority - Recommended Project</v>
          </cell>
          <cell r="G121" t="str">
            <v>Assessment task complete</v>
          </cell>
          <cell r="H121" t="str">
            <v>No</v>
          </cell>
          <cell r="I121" t="str">
            <v>SOUTH WEST</v>
          </cell>
          <cell r="J121" t="str">
            <v>WAGGA WAGGA</v>
          </cell>
          <cell r="K121" t="str">
            <v>Cricket Ground - R620060</v>
          </cell>
          <cell r="L121" t="str">
            <v>Wagga Wagga City Council</v>
          </cell>
          <cell r="M121">
            <v>1</v>
          </cell>
          <cell r="N121"/>
          <cell r="O121"/>
          <cell r="P121" t="str">
            <v>Council</v>
          </cell>
          <cell r="Q121" t="str">
            <v xml:space="preserve">SPF </v>
          </cell>
          <cell r="R121"/>
          <cell r="S121" t="str">
            <v>Beckwith Street Womens Shed - Accessibility &amp; Structural Upgrades</v>
          </cell>
          <cell r="T121"/>
          <cell r="U121" t="str">
            <v>Members of the Wagga Wagga Women's Shed will benefit from the following upgrades to the current building providing accessibility for members with mobility issues. 
‍
Concrete pathway accessible upgrades from front gate 
‍
Upgrade toilet facilities to an accessible toilet
‍
New concrete verandah
‍
Replace timber window frames  
‍
Solar</v>
          </cell>
          <cell r="V121">
            <v>156561</v>
          </cell>
          <cell r="W121">
            <v>156561</v>
          </cell>
          <cell r="X121">
            <v>104361</v>
          </cell>
          <cell r="Y121">
            <v>36752419.280000001</v>
          </cell>
          <cell r="Z121" t="str">
            <v>&gt; $11.5m</v>
          </cell>
          <cell r="AA121">
            <v>35</v>
          </cell>
          <cell r="AB121" t="str">
            <v>Yes, partial funding</v>
          </cell>
          <cell r="AC121" t="str">
            <v>Deleted contingency and project management</v>
          </cell>
          <cell r="AD121"/>
          <cell r="AE121" t="str">
            <v>No</v>
          </cell>
          <cell r="AG121">
            <v>4700</v>
          </cell>
          <cell r="AH121" t="str">
            <v xml:space="preserve">Opening Hours - Tuesday to Thursday 11am to 3pm - average of 25 attendees each day 50 weeks of the year 
A combination of stall holders and attendees 
Monthly x 10 with average of 20 participants 
Monthly x 10 with average of 15 participants 
Monthly x 10 with average of 25 participants 
Annual Event 
</v>
          </cell>
          <cell r="AI121" t="str">
            <v>Yes</v>
          </cell>
          <cell r="AJ121"/>
          <cell r="AK121" t="str">
            <v>Visitation has appropriate justification</v>
          </cell>
          <cell r="AL121">
            <v>0</v>
          </cell>
          <cell r="AM121">
            <v>0</v>
          </cell>
          <cell r="AN121">
            <v>3</v>
          </cell>
          <cell r="AO121">
            <v>3</v>
          </cell>
          <cell r="AP121">
            <v>3</v>
          </cell>
          <cell r="AQ121">
            <v>3</v>
          </cell>
          <cell r="AR121">
            <v>3</v>
          </cell>
          <cell r="AS121">
            <v>4</v>
          </cell>
          <cell r="AT121">
            <v>0</v>
          </cell>
          <cell r="AU121">
            <v>0</v>
          </cell>
          <cell r="AV121">
            <v>0</v>
          </cell>
          <cell r="AW121">
            <v>0</v>
          </cell>
          <cell r="AX121">
            <v>3</v>
          </cell>
          <cell r="AY121">
            <v>4</v>
          </cell>
          <cell r="AZ121">
            <v>26</v>
          </cell>
          <cell r="BA121">
            <v>3</v>
          </cell>
          <cell r="BB121">
            <v>5</v>
          </cell>
          <cell r="BC121">
            <v>0</v>
          </cell>
          <cell r="BD121">
            <v>1</v>
          </cell>
          <cell r="BE121">
            <v>9</v>
          </cell>
          <cell r="BF121" t="str">
            <v>N</v>
          </cell>
          <cell r="BG121">
            <v>0</v>
          </cell>
          <cell r="BH121" t="str">
            <v>Wagga Wagga City Council will provide support and expertise to ensure the project is completed in the proposed time frame and within budget.
‍
The in kind contributions will be from the following directorates within Wagga Wagga City Council - Regional Activation, Chief Financial Office, Chief Operating Office, Communications &amp; Engagement and Community.
‍
Costs associated with the procurement and planning (DA/CDA) processes will be absorbed by council.</v>
          </cell>
          <cell r="BI121" t="str">
            <v>No</v>
          </cell>
          <cell r="BJ121"/>
          <cell r="BK121" t="str">
            <v>WAGGA WAGGA</v>
          </cell>
          <cell r="BL121" t="str">
            <v>WAGGA WAGGA</v>
          </cell>
          <cell r="BM121" t="str">
            <v>Cricket Ground</v>
          </cell>
          <cell r="BN121" t="str">
            <v>R620060</v>
          </cell>
          <cell r="BO121"/>
          <cell r="BP121"/>
          <cell r="BQ121"/>
          <cell r="BR121"/>
          <cell r="BS121"/>
          <cell r="BT121"/>
          <cell r="BU121"/>
          <cell r="BV121"/>
          <cell r="BW121"/>
        </row>
        <row r="122">
          <cell r="B122" t="str">
            <v>240224G</v>
          </cell>
          <cell r="C122" t="str">
            <v>24/15499</v>
          </cell>
          <cell r="D122" t="str">
            <v>Yes</v>
          </cell>
          <cell r="E122" t="str">
            <v>Local Parks and Reserves</v>
          </cell>
          <cell r="F122" t="str">
            <v>Lower Priority - Recommended Project</v>
          </cell>
          <cell r="G122" t="str">
            <v>Assessment task complete</v>
          </cell>
          <cell r="H122" t="str">
            <v>No</v>
          </cell>
          <cell r="I122" t="str">
            <v>NORTH COAST</v>
          </cell>
          <cell r="J122" t="str">
            <v>GRAFTON</v>
          </cell>
          <cell r="K122" t="str">
            <v>Oxley Oval/Beach, Windmill Hill &amp; Flynns Beach - R610024</v>
          </cell>
          <cell r="L122" t="str">
            <v>Port Macquarie-Hastings Council</v>
          </cell>
          <cell r="M122">
            <v>1</v>
          </cell>
          <cell r="N122"/>
          <cell r="O122"/>
          <cell r="P122" t="str">
            <v>Council</v>
          </cell>
          <cell r="Q122" t="str">
            <v xml:space="preserve">SPF </v>
          </cell>
          <cell r="R122"/>
          <cell r="S122" t="str">
            <v>Community (formerly Investigator) Building and Pilot Cottage Museum Restoration</v>
          </cell>
          <cell r="T122"/>
          <cell r="U122" t="str">
            <v>Community Building - works to complete the DA - veranda, unisex disabled toilet, curator workshop (eastern side) and plumbing.  
‍
Pilot Cottage Museum Restoration - Cottage 4 &amp; 6 removal of asbestos, external lead paint, repainting  and associated make good carpentry/panelling, asbestos removal in the Garage  recladding/re-roofing , external painting.</v>
          </cell>
          <cell r="V122">
            <v>414881</v>
          </cell>
          <cell r="W122">
            <v>394941</v>
          </cell>
          <cell r="X122">
            <v>394941</v>
          </cell>
          <cell r="Y122">
            <v>37147360.280000001</v>
          </cell>
          <cell r="Z122" t="str">
            <v>&gt; $11.5m</v>
          </cell>
          <cell r="AA122">
            <v>35</v>
          </cell>
          <cell r="AB122" t="str">
            <v>Yes, full funding</v>
          </cell>
          <cell r="AC122" t="str">
            <v>Full funding recommended. Current facility is in very poor condition, unhygienic and is a public risk. It does not have disability access. The toilet block is the only community facility available along this section of the beach. Quote is detailed and well priced.</v>
          </cell>
          <cell r="AD122"/>
          <cell r="AE122" t="str">
            <v>No</v>
          </cell>
          <cell r="AG122">
            <v>1800</v>
          </cell>
          <cell r="AH122" t="str">
            <v xml:space="preserve">records kept of visitors varies according to time of year and weather 
</v>
          </cell>
          <cell r="AI122" t="str">
            <v>Yes</v>
          </cell>
          <cell r="AJ122"/>
          <cell r="AK122" t="str">
            <v>Visitation has appropriate justification</v>
          </cell>
          <cell r="AL122">
            <v>0</v>
          </cell>
          <cell r="AM122">
            <v>0</v>
          </cell>
          <cell r="AN122">
            <v>3</v>
          </cell>
          <cell r="AO122">
            <v>0</v>
          </cell>
          <cell r="AP122">
            <v>3</v>
          </cell>
          <cell r="AQ122">
            <v>3</v>
          </cell>
          <cell r="AR122">
            <v>0</v>
          </cell>
          <cell r="AS122">
            <v>3</v>
          </cell>
          <cell r="AT122">
            <v>3</v>
          </cell>
          <cell r="AU122">
            <v>3</v>
          </cell>
          <cell r="AV122">
            <v>0</v>
          </cell>
          <cell r="AW122">
            <v>0</v>
          </cell>
          <cell r="AX122">
            <v>3</v>
          </cell>
          <cell r="AY122">
            <v>3</v>
          </cell>
          <cell r="AZ122">
            <v>24</v>
          </cell>
          <cell r="BA122">
            <v>5</v>
          </cell>
          <cell r="BB122">
            <v>5</v>
          </cell>
          <cell r="BC122">
            <v>0</v>
          </cell>
          <cell r="BD122">
            <v>1</v>
          </cell>
          <cell r="BE122">
            <v>11</v>
          </cell>
          <cell r="BF122" t="str">
            <v>Y</v>
          </cell>
          <cell r="BG122">
            <v>19940</v>
          </cell>
          <cell r="BH122" t="str">
            <v>Inkind material and labour $19180 estimated crane hire $1000 detailed file added</v>
          </cell>
          <cell r="BI122" t="str">
            <v>Yes</v>
          </cell>
          <cell r="BJ122" t="str">
            <v>Yes</v>
          </cell>
          <cell r="BK122" t="str">
            <v>PORT MACQUARIE-HASTINGS</v>
          </cell>
          <cell r="BL122" t="str">
            <v>COWPER</v>
          </cell>
          <cell r="BM122" t="str">
            <v>Oxley Oval/Beach, Windmill Hill &amp; Flynns Beach</v>
          </cell>
          <cell r="BN122" t="str">
            <v>R610024</v>
          </cell>
          <cell r="BO122" t="str">
            <v>18.12.24 - Note works on lease Crown land next to Reserve - Ok by DR to proceed with Council Authority to Apply. Bank Account provided for Mid North Coast Martime Museum; this may need to change if successful. PC</v>
          </cell>
          <cell r="BP122"/>
          <cell r="BQ122"/>
          <cell r="BR122"/>
          <cell r="BS122"/>
          <cell r="BT122"/>
          <cell r="BU122"/>
          <cell r="BV122"/>
          <cell r="BW122"/>
        </row>
        <row r="123">
          <cell r="B123" t="str">
            <v>240229G</v>
          </cell>
          <cell r="C123" t="str">
            <v>24/15502</v>
          </cell>
          <cell r="D123" t="str">
            <v>Yes</v>
          </cell>
          <cell r="E123" t="str">
            <v>Caravan Park</v>
          </cell>
          <cell r="F123" t="str">
            <v>Lower Priority - Recommended Project</v>
          </cell>
          <cell r="G123" t="str">
            <v>Assessment task complete</v>
          </cell>
          <cell r="H123" t="str">
            <v>No</v>
          </cell>
          <cell r="I123" t="str">
            <v>METROPOLITAN SYDNEY</v>
          </cell>
          <cell r="J123" t="str">
            <v>METROPOLITAN SYDNEY</v>
          </cell>
          <cell r="K123" t="str">
            <v>Katoomba Park - R500925</v>
          </cell>
          <cell r="L123" t="str">
            <v>Blue Mountains City Council</v>
          </cell>
          <cell r="M123">
            <v>1</v>
          </cell>
          <cell r="N123"/>
          <cell r="O123"/>
          <cell r="P123" t="str">
            <v>Council</v>
          </cell>
          <cell r="Q123" t="str">
            <v xml:space="preserve">SPF </v>
          </cell>
          <cell r="R123"/>
          <cell r="S123" t="str">
            <v>Activation Precinct Plan for Katoomba Caravan Park and Katoomba Falls Kiosk</v>
          </cell>
          <cell r="T123"/>
          <cell r="U123" t="str">
            <v>The Blue Mountains City Council seeks $200,000 to engage a specialist consultant 
‍
to create an Activation Precinct Plan. This will enable BMCC to strategically assess and optimize underutilized Crown Land sites, including Katoomba Kiosk and Caravan Park, addressing current and future tourism needs and laying the foundation for sustainable development.</v>
          </cell>
          <cell r="V123">
            <v>200000</v>
          </cell>
          <cell r="W123">
            <v>200000</v>
          </cell>
          <cell r="X123">
            <v>100000</v>
          </cell>
          <cell r="Y123">
            <v>37247360.280000001</v>
          </cell>
          <cell r="Z123" t="str">
            <v>&gt; $11.5m</v>
          </cell>
          <cell r="AA123">
            <v>35</v>
          </cell>
          <cell r="AB123" t="str">
            <v>Yes, partial funding</v>
          </cell>
          <cell r="AC123" t="str">
            <v>Blue Mountains City Council has capacity to make a significant contribution to the planning costs for this project, and have not provided any in-kind contribution in this application. CW/PL reviewed -</v>
          </cell>
          <cell r="AD123" t="str">
            <v>CLM has capacity to make a significant contribution to the planning costs for this project, and have not provided any in-kind contribution</v>
          </cell>
          <cell r="AE123" t="str">
            <v>No</v>
          </cell>
          <cell r="AG123">
            <v>1188116</v>
          </cell>
          <cell r="AH123" t="str">
            <v xml:space="preserve">Based on the annual booking numbers for the caravan park. 
Track Counters 
Track Counters 
Track Counters 
</v>
          </cell>
          <cell r="AI123" t="str">
            <v>No</v>
          </cell>
          <cell r="AJ123" t="str">
            <v>The 1,188,116 figure is approx. one quarter of the total visitation to the greater Blue Mountains area. to extrapolate that one quarter would visit the reserve subject to this application is very overexaggerated. CW/PL review - scored as per applicants' figure
CRIFAC Review - correlation between track counters and reserve visitation is undetermined. Following discussion track counter figures are excluded from visitation calculation. New visitation 18,116 from caravan park data.</v>
          </cell>
          <cell r="AK123" t="str">
            <v>Some visitation calculations were not justified so have been removed</v>
          </cell>
          <cell r="AL123">
            <v>5</v>
          </cell>
          <cell r="AM123">
            <v>40</v>
          </cell>
          <cell r="AN123">
            <v>3</v>
          </cell>
          <cell r="AO123">
            <v>0</v>
          </cell>
          <cell r="AP123">
            <v>3</v>
          </cell>
          <cell r="AQ123">
            <v>0</v>
          </cell>
          <cell r="AR123">
            <v>0</v>
          </cell>
          <cell r="AS123">
            <v>1</v>
          </cell>
          <cell r="AT123">
            <v>3</v>
          </cell>
          <cell r="AU123">
            <v>3</v>
          </cell>
          <cell r="AV123">
            <v>0</v>
          </cell>
          <cell r="AW123">
            <v>3</v>
          </cell>
          <cell r="AX123">
            <v>3</v>
          </cell>
          <cell r="AY123">
            <v>2</v>
          </cell>
          <cell r="AZ123">
            <v>21</v>
          </cell>
          <cell r="BA123">
            <v>3</v>
          </cell>
          <cell r="BB123">
            <v>5</v>
          </cell>
          <cell r="BC123">
            <v>0</v>
          </cell>
          <cell r="BD123">
            <v>1</v>
          </cell>
          <cell r="BE123">
            <v>9</v>
          </cell>
          <cell r="BF123" t="str">
            <v>N</v>
          </cell>
          <cell r="BG123">
            <v>0</v>
          </cell>
          <cell r="BH123"/>
          <cell r="BI123" t="str">
            <v>No</v>
          </cell>
          <cell r="BJ123"/>
          <cell r="BK123" t="str">
            <v>BLUE MOUNTAINS</v>
          </cell>
          <cell r="BL123" t="str">
            <v>BLUE MOUNTAINS</v>
          </cell>
          <cell r="BM123" t="str">
            <v>Katoomba Park</v>
          </cell>
          <cell r="BN123" t="str">
            <v>R500925</v>
          </cell>
          <cell r="BO123" t="str">
            <v>20.12.24 - FPR follow - up sent by SG for 240290G. PC
‍
07.01.24 - REC FPR. PC</v>
          </cell>
          <cell r="BP123" t="str">
            <v>52 699 520 223</v>
          </cell>
          <cell r="BQ123" t="str">
            <v>18,000 visitors to the reserve. Amended score</v>
          </cell>
          <cell r="BR123" t="str">
            <v>Visitation review endorsed by CRIFAC</v>
          </cell>
          <cell r="BS123"/>
          <cell r="BT123"/>
          <cell r="BU123" t="str">
            <v>Yes</v>
          </cell>
          <cell r="BV123"/>
          <cell r="BW123"/>
        </row>
        <row r="124">
          <cell r="B124" t="str">
            <v>240274G</v>
          </cell>
          <cell r="C124" t="str">
            <v>24/15531</v>
          </cell>
          <cell r="D124" t="str">
            <v>Yes</v>
          </cell>
          <cell r="E124" t="str">
            <v>Local Parks and Reserves</v>
          </cell>
          <cell r="F124" t="str">
            <v>Lower Priority - Assessor Not recommended</v>
          </cell>
          <cell r="G124" t="str">
            <v>Assessment task complete</v>
          </cell>
          <cell r="H124" t="str">
            <v>No</v>
          </cell>
          <cell r="I124" t="str">
            <v>HUNTER</v>
          </cell>
          <cell r="J124" t="str">
            <v>MAITLAND</v>
          </cell>
          <cell r="K124" t="str">
            <v>YARRAMALONG SCHOOL COMMUNITY CENTRE - R1033608</v>
          </cell>
          <cell r="L124" t="str">
            <v>Yarramalong School Community Centre Inc</v>
          </cell>
          <cell r="M124">
            <v>1</v>
          </cell>
          <cell r="N124"/>
          <cell r="O124"/>
          <cell r="P124" t="str">
            <v>Company</v>
          </cell>
          <cell r="Q124" t="str">
            <v xml:space="preserve">SPF </v>
          </cell>
          <cell r="R124"/>
          <cell r="S124" t="str">
            <v>A PROJECT TO SECURE HISTORIC BUSH SCHOOL AND SURROUNDS FROM BUSHFIRE THREAT THROUGH INSTALLATION OF A FIRE TRAIL, WALKING TRACK, WATER TANKS AND RELATED INFRASTUCTURE</v>
          </cell>
          <cell r="T124"/>
          <cell r="U124" t="str">
            <v>IT IS PROPOSED TO CONSTRUCT A FIRE TRAIL SUITABLE FOR FIRE CREWS AND VEHICLES ALONG THE PERIMETER OF THE SLOPING HILLSIDE PROPERTY AND INSTAL WATER TANKS AS A CLEAR DEFENSIVE MEASURE AGAINST BUSHFIRES TO PROTECT THE HERITAGE SCHOOL BUILDINGS IN THEIR NATIVE BUSHLAND SETTING AND NEIGHBOURING PROPERTIES.</v>
          </cell>
          <cell r="V124">
            <v>122776</v>
          </cell>
          <cell r="W124">
            <v>122776</v>
          </cell>
          <cell r="X124">
            <v>0</v>
          </cell>
          <cell r="Y124">
            <v>37247360.280000001</v>
          </cell>
          <cell r="Z124" t="str">
            <v>&gt; $11.5m</v>
          </cell>
          <cell r="AA124">
            <v>35</v>
          </cell>
          <cell r="AB124" t="str">
            <v>No</v>
          </cell>
          <cell r="AC124" t="str">
            <v>Zero support letters or market research
‍
Low visitation / impact</v>
          </cell>
          <cell r="AD124" t="str">
            <v>No support letters or market research. Low visitation / impact</v>
          </cell>
          <cell r="AE124" t="str">
            <v>Yes</v>
          </cell>
          <cell r="AF124" t="str">
            <v>ALC 47364 - Refused, however in appeal
‍
ALC 46055 - Incomplete
‍
ALC 17373 - Incomplete</v>
          </cell>
          <cell r="AG124">
            <v>34000</v>
          </cell>
          <cell r="AH124" t="str">
            <v xml:space="preserve">markets 7500; concerts 1500; school attendees 5000 and regular visitors 20,000 per annum 
</v>
          </cell>
          <cell r="AI124" t="str">
            <v>Yes</v>
          </cell>
          <cell r="AJ124"/>
          <cell r="AK124" t="str">
            <v>Assessor scoring error but visitation has appropriate justification</v>
          </cell>
          <cell r="AL124">
            <v>10</v>
          </cell>
          <cell r="AM124">
            <v>15</v>
          </cell>
          <cell r="AN124">
            <v>3</v>
          </cell>
          <cell r="AO124">
            <v>3</v>
          </cell>
          <cell r="AP124">
            <v>3</v>
          </cell>
          <cell r="AQ124">
            <v>3</v>
          </cell>
          <cell r="AR124">
            <v>3</v>
          </cell>
          <cell r="AS124">
            <v>0</v>
          </cell>
          <cell r="AT124">
            <v>3</v>
          </cell>
          <cell r="AU124">
            <v>3</v>
          </cell>
          <cell r="AV124">
            <v>0</v>
          </cell>
          <cell r="AW124">
            <v>0</v>
          </cell>
          <cell r="AX124">
            <v>0</v>
          </cell>
          <cell r="AY124">
            <v>0</v>
          </cell>
          <cell r="AZ124">
            <v>21</v>
          </cell>
          <cell r="BA124">
            <v>3</v>
          </cell>
          <cell r="BB124">
            <v>0</v>
          </cell>
          <cell r="BC124">
            <v>0</v>
          </cell>
          <cell r="BD124">
            <v>1</v>
          </cell>
          <cell r="BE124">
            <v>4</v>
          </cell>
          <cell r="BF124" t="str">
            <v>N</v>
          </cell>
          <cell r="BG124">
            <v>0</v>
          </cell>
          <cell r="BH124" t="str">
            <v>voluntary labour from members and friends of the Yarramalong SChool Community Centre Inc.</v>
          </cell>
          <cell r="BI124" t="str">
            <v>No</v>
          </cell>
          <cell r="BJ124"/>
          <cell r="BK124" t="str">
            <v>CENTRAL COAST</v>
          </cell>
          <cell r="BL124" t="str">
            <v>WYONG</v>
          </cell>
          <cell r="BM124" t="str">
            <v>YARRAMALONG SCHOOL COMMUNITY CENTRE</v>
          </cell>
          <cell r="BN124" t="str">
            <v>R1033608</v>
          </cell>
          <cell r="BO124"/>
          <cell r="BP124"/>
          <cell r="BQ124"/>
          <cell r="BR124" t="str">
            <v>Visitation review endorsed by CRIFAC</v>
          </cell>
          <cell r="BS124"/>
          <cell r="BT124"/>
          <cell r="BU124" t="str">
            <v>Yes</v>
          </cell>
          <cell r="BV124"/>
          <cell r="BW124"/>
        </row>
        <row r="125">
          <cell r="B125" t="str">
            <v>240021G</v>
          </cell>
          <cell r="C125" t="str">
            <v>24/15379</v>
          </cell>
          <cell r="D125" t="str">
            <v>Yes</v>
          </cell>
          <cell r="E125" t="str">
            <v>Showground</v>
          </cell>
          <cell r="F125" t="str">
            <v>Lower Priority - Recommended Project</v>
          </cell>
          <cell r="G125" t="str">
            <v>Assessment task complete</v>
          </cell>
          <cell r="H125" t="str">
            <v>No</v>
          </cell>
          <cell r="I125" t="str">
            <v>NORTH COAST</v>
          </cell>
          <cell r="J125" t="str">
            <v>GRAFTON</v>
          </cell>
          <cell r="K125" t="str">
            <v>Kempsey Showground - R610019</v>
          </cell>
          <cell r="L125" t="str">
            <v>Mid North Coast Community College Limited</v>
          </cell>
          <cell r="M125">
            <v>3</v>
          </cell>
          <cell r="N125"/>
          <cell r="O125"/>
          <cell r="P125" t="str">
            <v>Company</v>
          </cell>
          <cell r="Q125" t="str">
            <v xml:space="preserve">SPF </v>
          </cell>
          <cell r="R125"/>
          <cell r="S125" t="str">
            <v>Building and campground improvements</v>
          </cell>
          <cell r="T125"/>
          <cell r="U125" t="str">
            <v>Increasing approval numbers for the camping ground; upgrade existing poultry shed to reduce safety hazards and ensure the space is fit for purpose; purchase maintenance equipment to enhance the natural environment throughout the facility.</v>
          </cell>
          <cell r="V125">
            <v>699496</v>
          </cell>
          <cell r="W125">
            <v>699496</v>
          </cell>
          <cell r="X125">
            <v>127876</v>
          </cell>
          <cell r="Y125">
            <v>37375236.280000001</v>
          </cell>
          <cell r="Z125" t="str">
            <v>&gt; $11.5m</v>
          </cell>
          <cell r="AA125">
            <v>34</v>
          </cell>
          <cell r="AB125" t="str">
            <v>Yes, partial funding</v>
          </cell>
          <cell r="AC125" t="str">
            <v>Equipment purchase not supported - no evidence of security storage or maintenance of equipment.
‍
Quote for shed refurbishment seems excessive, additional quotes required
‍
DA costs require reassessment and justification from local government, this amount has been removed. Crown lands to investigate the costs with Kempsey Shire Council.
‍
Support funding for poultry shed refurbishment only</v>
          </cell>
          <cell r="AD125"/>
          <cell r="AE125" t="str">
            <v>No</v>
          </cell>
          <cell r="AG125">
            <v>33016</v>
          </cell>
          <cell r="AH125" t="str">
            <v xml:space="preserve">1 x 5250 (actual registrations) 
61ppl x 42w 
50ppl x 12EPY 
20ppl x 40w 
mixed event bookings 
25ppl x 40w 
50ppl x 2E 
40ppl x 4E 
600ppl x 1E 
250 x 3 
2500ppl x 2D 
450ppl x 2D 
175ppl x 2E 
120ppl x 12E 
900ppl x 3E 
Event Hire (general) - numbers based on event booking 
350ppl x 1E 
550pl x 1E 
200ppl x 2E 
300ppl x 1E 
340ppl x 3E 
2700ppl x 1E 
1000ppl x 1E 
</v>
          </cell>
          <cell r="AI125" t="str">
            <v>Yes</v>
          </cell>
          <cell r="AJ125"/>
          <cell r="AK125" t="str">
            <v>Visitation has appropriate justification</v>
          </cell>
          <cell r="AL125">
            <v>10</v>
          </cell>
          <cell r="AM125">
            <v>10</v>
          </cell>
          <cell r="AN125">
            <v>3</v>
          </cell>
          <cell r="AO125">
            <v>0</v>
          </cell>
          <cell r="AP125">
            <v>3</v>
          </cell>
          <cell r="AQ125">
            <v>0</v>
          </cell>
          <cell r="AR125">
            <v>0</v>
          </cell>
          <cell r="AS125">
            <v>3</v>
          </cell>
          <cell r="AT125">
            <v>0</v>
          </cell>
          <cell r="AU125">
            <v>0</v>
          </cell>
          <cell r="AV125">
            <v>0</v>
          </cell>
          <cell r="AW125">
            <v>0</v>
          </cell>
          <cell r="AX125">
            <v>3</v>
          </cell>
          <cell r="AY125">
            <v>3</v>
          </cell>
          <cell r="AZ125">
            <v>15</v>
          </cell>
          <cell r="BA125">
            <v>1</v>
          </cell>
          <cell r="BB125">
            <v>5</v>
          </cell>
          <cell r="BC125">
            <v>0</v>
          </cell>
          <cell r="BD125">
            <v>3</v>
          </cell>
          <cell r="BE125">
            <v>9</v>
          </cell>
          <cell r="BF125" t="str">
            <v>N</v>
          </cell>
          <cell r="BG125">
            <v>0</v>
          </cell>
          <cell r="BH125"/>
          <cell r="BI125" t="str">
            <v>No</v>
          </cell>
          <cell r="BJ125"/>
          <cell r="BK125" t="str">
            <v>KEMPSEY</v>
          </cell>
          <cell r="BL125" t="str">
            <v>OXLEY</v>
          </cell>
          <cell r="BM125" t="str">
            <v>Kempsey Showground</v>
          </cell>
          <cell r="BN125" t="str">
            <v>R610019</v>
          </cell>
          <cell r="BO125"/>
          <cell r="BP125"/>
          <cell r="BQ125"/>
          <cell r="BR125"/>
          <cell r="BS125"/>
          <cell r="BT125"/>
          <cell r="BU125"/>
          <cell r="BV125"/>
          <cell r="BW125"/>
        </row>
        <row r="126">
          <cell r="B126" t="str">
            <v>240065G</v>
          </cell>
          <cell r="C126" t="str">
            <v>24/15410</v>
          </cell>
          <cell r="D126" t="str">
            <v>Yes</v>
          </cell>
          <cell r="E126" t="str">
            <v>Local Parks and Reserves</v>
          </cell>
          <cell r="F126" t="str">
            <v>Lower Priority - Recommended Project</v>
          </cell>
          <cell r="G126" t="str">
            <v>Assessment task complete</v>
          </cell>
          <cell r="H126" t="str">
            <v>No</v>
          </cell>
          <cell r="I126" t="str">
            <v>FAR WEST</v>
          </cell>
          <cell r="J126" t="str">
            <v>WESTERN DIVISION</v>
          </cell>
          <cell r="K126" t="str">
            <v>WHITE CLIFFS AEREDROME RESERVE TRUST - R86808</v>
          </cell>
          <cell r="L126" t="str">
            <v>Central Darling Shire Council</v>
          </cell>
          <cell r="M126">
            <v>5</v>
          </cell>
          <cell r="N126"/>
          <cell r="O126"/>
          <cell r="P126" t="str">
            <v>Council</v>
          </cell>
          <cell r="Q126" t="str">
            <v xml:space="preserve">SPF </v>
          </cell>
          <cell r="R126"/>
          <cell r="S126" t="str">
            <v>White Cliffs Gymkhana Ground- Stage 1 Infrastructure and amenity improvements</v>
          </cell>
          <cell r="T126"/>
          <cell r="U126" t="str">
            <v>White Cliffs Gymkhana has a 130 year history of events on the site but requires assistance to improve the ageing infrastructure. Two horse stables, a round yard, and lighting will ensure the grounds continue to play an important part in bringing people together across the region.</v>
          </cell>
          <cell r="V126">
            <v>377960</v>
          </cell>
          <cell r="W126">
            <v>347960</v>
          </cell>
          <cell r="X126">
            <v>347960</v>
          </cell>
          <cell r="Y126">
            <v>37723196.280000001</v>
          </cell>
          <cell r="Z126" t="str">
            <v>&gt; $11.5m</v>
          </cell>
          <cell r="AA126">
            <v>34</v>
          </cell>
          <cell r="AB126" t="str">
            <v>Yes, full funding</v>
          </cell>
          <cell r="AC126" t="str">
            <v>RECOMMENDED - FULL FUNDING‍
Assessed by Far West Area Team (Gaylene Barker, Deena Robinson, Amy Smith and Rachel Wrigley) on 7/02/2025. 
‍
Recommended for funding as the project will 
‍
Please note: Contingency funds supported due to remoteness of the location</v>
          </cell>
          <cell r="AD126"/>
          <cell r="AE126" t="str">
            <v>No</v>
          </cell>
          <cell r="AG126">
            <v>1720</v>
          </cell>
          <cell r="AH126" t="str">
            <v xml:space="preserve">Nominations and wristbands 
Nominations and wristbands 
very variable, but best guess estimate of annual average 
</v>
          </cell>
          <cell r="AI126" t="str">
            <v>Yes</v>
          </cell>
          <cell r="AJ126"/>
          <cell r="AK126" t="str">
            <v>Visitation has appropriate justification</v>
          </cell>
          <cell r="AL126">
            <v>0</v>
          </cell>
          <cell r="AM126">
            <v>0</v>
          </cell>
          <cell r="AN126">
            <v>3</v>
          </cell>
          <cell r="AO126">
            <v>0</v>
          </cell>
          <cell r="AP126">
            <v>3</v>
          </cell>
          <cell r="AQ126">
            <v>0</v>
          </cell>
          <cell r="AR126">
            <v>0</v>
          </cell>
          <cell r="AS126">
            <v>4</v>
          </cell>
          <cell r="AT126">
            <v>0</v>
          </cell>
          <cell r="AU126">
            <v>0</v>
          </cell>
          <cell r="AV126">
            <v>3</v>
          </cell>
          <cell r="AW126">
            <v>3</v>
          </cell>
          <cell r="AX126">
            <v>0</v>
          </cell>
          <cell r="AY126">
            <v>4</v>
          </cell>
          <cell r="AZ126">
            <v>20</v>
          </cell>
          <cell r="BA126">
            <v>5</v>
          </cell>
          <cell r="BB126">
            <v>3</v>
          </cell>
          <cell r="BC126">
            <v>1</v>
          </cell>
          <cell r="BD126">
            <v>5</v>
          </cell>
          <cell r="BE126">
            <v>14</v>
          </cell>
          <cell r="BF126" t="str">
            <v>Y</v>
          </cell>
          <cell r="BG126">
            <v>30000</v>
          </cell>
          <cell r="BH126" t="str">
            <v>The co-contribution is being made by the White Cliffs Gymkhana Club in recognition of the urgent upgrades required for this Crown Reserve to ensure its continued use.</v>
          </cell>
          <cell r="BI126" t="str">
            <v>No</v>
          </cell>
          <cell r="BJ126"/>
          <cell r="BK126" t="str">
            <v>CENTRAL DARLING</v>
          </cell>
          <cell r="BL126" t="str">
            <v>BARWON</v>
          </cell>
          <cell r="BM126" t="str">
            <v>WHITE CLIFFS AEREDROME RESERVE TRUST</v>
          </cell>
          <cell r="BN126" t="str">
            <v>R86808</v>
          </cell>
          <cell r="BO126"/>
          <cell r="BP126"/>
          <cell r="BQ126"/>
          <cell r="BR126"/>
          <cell r="BS126"/>
          <cell r="BT126"/>
          <cell r="BU126"/>
          <cell r="BV126"/>
          <cell r="BW126"/>
        </row>
        <row r="127">
          <cell r="B127" t="str">
            <v>240133G</v>
          </cell>
          <cell r="C127" t="str">
            <v>24/15449</v>
          </cell>
          <cell r="D127" t="str">
            <v>Yes</v>
          </cell>
          <cell r="E127" t="str">
            <v>Showground</v>
          </cell>
          <cell r="F127" t="str">
            <v>Lower Priority - Recommended Project</v>
          </cell>
          <cell r="G127" t="str">
            <v>Assessment task complete</v>
          </cell>
          <cell r="H127" t="str">
            <v>No</v>
          </cell>
          <cell r="I127" t="str">
            <v>NORTH COAST</v>
          </cell>
          <cell r="J127" t="str">
            <v>GRAFTON</v>
          </cell>
          <cell r="K127" t="str">
            <v>Casino Showground - R97756</v>
          </cell>
          <cell r="L127" t="str">
            <v>Richmond Valley Council</v>
          </cell>
          <cell r="M127">
            <v>1</v>
          </cell>
          <cell r="N127"/>
          <cell r="O127"/>
          <cell r="P127" t="str">
            <v>Council</v>
          </cell>
          <cell r="Q127" t="str">
            <v xml:space="preserve">SPF </v>
          </cell>
          <cell r="R127"/>
          <cell r="S127" t="str">
            <v>Increase Water Security for Casino Racecourse and Showground</v>
          </cell>
          <cell r="T127"/>
          <cell r="U127" t="str">
            <v>The project includes two 245,000L water tanks, stormwater and irrigation pipelines, electric pumps, and a pump shelter to boost on-site water storage. This infrastructure enhances drought resilience, supports water reuse, and benefits all users of a prominent equine hub on the North Coast.</v>
          </cell>
          <cell r="V127">
            <v>525195</v>
          </cell>
          <cell r="W127">
            <v>525195</v>
          </cell>
          <cell r="X127">
            <v>420155.95</v>
          </cell>
          <cell r="Y127">
            <v>38143352.230000004</v>
          </cell>
          <cell r="Z127" t="str">
            <v>&gt; $11.5m</v>
          </cell>
          <cell r="AA127">
            <v>34</v>
          </cell>
          <cell r="AB127" t="str">
            <v>Yes, partial funding</v>
          </cell>
          <cell r="AC127" t="str">
            <v>Project required to upgrade water and water reticulation infrastructure to meet current legislative requirements. The Reserve is used by multiple user groups. Upgrade to the equipment and infrastructure will support the continued use and occupation of the Reserve. The CLM is implementing the adopted Plan of Management. The community has an expectation that the actions in the POM will be implemented. LAMNC Team does not have any concerns with funding part of this project.
‍
Recommended that the infrastructure component of the application is supported. The project management and project contingency are not supported. The applicant has the ability manage the project and to cover any contingency and noting that the CLM has not provided a co-contribution for the project.</v>
          </cell>
          <cell r="AD127"/>
          <cell r="AE127" t="str">
            <v>Yes</v>
          </cell>
          <cell r="AF127" t="str">
            <v>ALC 47470 was lodged over Lot 3 DP 823672 on 28 February 2019 by NSWALC. The ALC has yet to be determined by the Minister. Refer to 19/02077.</v>
          </cell>
          <cell r="AG127">
            <v>55318</v>
          </cell>
          <cell r="AH127" t="str">
            <v xml:space="preserve">400ppl one day event 
500ppl x 3 days 
5,000ppl x 2 days 
4000ppl one day event 
2500ppl one day event 
700ppl x 3 days 
3000ppl one day event 
150ppl x 7 shows 
30ppl x 3 days for 42 weeks 50ppl x 26 weeks 
50ppl x 26 weeks 
50ppl x 26 weeks 
30ppl x 40 weeks 
40ppl x 45 weeks 
300ppl x 4 events 
10ppl x 6 days per weeks 
500ppl x 3 days 
2000ppl x 3 
1000ppl x 5 days 
2000ppl one day event 
4ppl x 7 days x 52 
</v>
          </cell>
          <cell r="AI127" t="str">
            <v>Yes</v>
          </cell>
          <cell r="AJ127"/>
          <cell r="AK127" t="str">
            <v>Visitation has appropriate justification</v>
          </cell>
          <cell r="AL127">
            <v>10</v>
          </cell>
          <cell r="AM127">
            <v>10</v>
          </cell>
          <cell r="AN127">
            <v>3</v>
          </cell>
          <cell r="AO127">
            <v>0</v>
          </cell>
          <cell r="AP127">
            <v>3</v>
          </cell>
          <cell r="AQ127">
            <v>0</v>
          </cell>
          <cell r="AR127">
            <v>0</v>
          </cell>
          <cell r="AS127">
            <v>3</v>
          </cell>
          <cell r="AT127">
            <v>3</v>
          </cell>
          <cell r="AU127">
            <v>0</v>
          </cell>
          <cell r="AV127">
            <v>0</v>
          </cell>
          <cell r="AW127">
            <v>0</v>
          </cell>
          <cell r="AX127">
            <v>0</v>
          </cell>
          <cell r="AY127">
            <v>3</v>
          </cell>
          <cell r="AZ127">
            <v>15</v>
          </cell>
          <cell r="BA127">
            <v>3</v>
          </cell>
          <cell r="BB127">
            <v>5</v>
          </cell>
          <cell r="BC127">
            <v>0</v>
          </cell>
          <cell r="BD127">
            <v>1</v>
          </cell>
          <cell r="BE127">
            <v>9</v>
          </cell>
          <cell r="BF127" t="str">
            <v>N</v>
          </cell>
          <cell r="BG127">
            <v>0</v>
          </cell>
          <cell r="BH127" t="str">
            <v>Applicant will communicate with all stakeholders throughout the project and has contributed significantly to the planning of this project.</v>
          </cell>
          <cell r="BI127" t="str">
            <v>No</v>
          </cell>
          <cell r="BJ127"/>
          <cell r="BK127" t="str">
            <v>RICHMOND VALLEY</v>
          </cell>
          <cell r="BL127" t="str">
            <v>CLARENCE</v>
          </cell>
          <cell r="BM127" t="str">
            <v>Casino Showground</v>
          </cell>
          <cell r="BN127" t="str">
            <v>R97756</v>
          </cell>
          <cell r="BO127"/>
          <cell r="BP127"/>
          <cell r="BQ127"/>
          <cell r="BR127"/>
          <cell r="BS127"/>
          <cell r="BT127"/>
          <cell r="BU127"/>
          <cell r="BV127"/>
          <cell r="BW127"/>
        </row>
        <row r="128">
          <cell r="B128" t="str">
            <v>240148G</v>
          </cell>
          <cell r="C128" t="str">
            <v>24/15458</v>
          </cell>
          <cell r="D128" t="str">
            <v>Yes</v>
          </cell>
          <cell r="E128" t="str">
            <v>Local Parks and Reserves</v>
          </cell>
          <cell r="F128" t="str">
            <v>Lower Priority - Recommended Project</v>
          </cell>
          <cell r="G128" t="str">
            <v>Assessment task complete</v>
          </cell>
          <cell r="H128" t="str">
            <v>No</v>
          </cell>
          <cell r="I128" t="str">
            <v>NORTH WEST</v>
          </cell>
          <cell r="J128" t="str">
            <v>ORANGE</v>
          </cell>
          <cell r="K128" t="str">
            <v>Spring Hill Recreation Ground - R590068</v>
          </cell>
          <cell r="L128" t="str">
            <v>Spring Hill Activities Group Incorporated</v>
          </cell>
          <cell r="M128">
            <v>5</v>
          </cell>
          <cell r="N128"/>
          <cell r="O128"/>
          <cell r="P128" t="str">
            <v>Company</v>
          </cell>
          <cell r="Q128" t="str">
            <v xml:space="preserve">SPF </v>
          </cell>
          <cell r="R128"/>
          <cell r="S128" t="str">
            <v>Health, Wellbeing &amp; Care for Community at Spring Hill Recreation Ground</v>
          </cell>
          <cell r="T128"/>
          <cell r="U128" t="str">
            <v>To install new playground equipment, exercise stations, portable grandstands and a walking/cycling trail.
‍
This project will increase public access, amenity, and enjoyment. Creating new economic and employment opportunities. The project will have a lasting, positive impact on the community, supporting greater social cohesion, inclusivity, and sustainable development.</v>
          </cell>
          <cell r="V128">
            <v>280000</v>
          </cell>
          <cell r="W128">
            <v>277500</v>
          </cell>
          <cell r="X128">
            <v>277500</v>
          </cell>
          <cell r="Y128">
            <v>38420852.230000004</v>
          </cell>
          <cell r="Z128" t="str">
            <v>&gt; $11.5m</v>
          </cell>
          <cell r="AA128">
            <v>34</v>
          </cell>
          <cell r="AB128" t="str">
            <v>Yes, full funding</v>
          </cell>
          <cell r="AC128" t="str">
            <v>Installation of play/fitness equipment would increase the community value and use of the reserve.</v>
          </cell>
          <cell r="AD128"/>
          <cell r="AE128" t="str">
            <v>No</v>
          </cell>
          <cell r="AG128">
            <v>8740</v>
          </cell>
          <cell r="AH128" t="str">
            <v xml:space="preserve">Counter upon entry 
20 ppl per week x 52 
100 ppl x 10 matches 
Counter upon entry 
100 ppl x 2 days x 26 weeks 
</v>
          </cell>
          <cell r="AI128" t="str">
            <v>Yes</v>
          </cell>
          <cell r="AJ128"/>
          <cell r="AK128" t="str">
            <v>Visitation has appropriate justification</v>
          </cell>
          <cell r="AL128">
            <v>0</v>
          </cell>
          <cell r="AM128">
            <v>0</v>
          </cell>
          <cell r="AN128">
            <v>3</v>
          </cell>
          <cell r="AO128">
            <v>0</v>
          </cell>
          <cell r="AP128">
            <v>3</v>
          </cell>
          <cell r="AQ128">
            <v>0</v>
          </cell>
          <cell r="AR128">
            <v>0</v>
          </cell>
          <cell r="AS128">
            <v>4</v>
          </cell>
          <cell r="AT128">
            <v>3</v>
          </cell>
          <cell r="AU128">
            <v>0</v>
          </cell>
          <cell r="AV128">
            <v>3</v>
          </cell>
          <cell r="AW128">
            <v>0</v>
          </cell>
          <cell r="AX128">
            <v>3</v>
          </cell>
          <cell r="AY128">
            <v>4</v>
          </cell>
          <cell r="AZ128">
            <v>23</v>
          </cell>
          <cell r="BA128">
            <v>3</v>
          </cell>
          <cell r="BB128">
            <v>3</v>
          </cell>
          <cell r="BC128">
            <v>0</v>
          </cell>
          <cell r="BD128">
            <v>5</v>
          </cell>
          <cell r="BE128">
            <v>11</v>
          </cell>
          <cell r="BF128" t="str">
            <v>Y</v>
          </cell>
          <cell r="BG128">
            <v>2500</v>
          </cell>
          <cell r="BH128" t="str">
            <v>In-kind contributions will be available for any unexpected incidental costs not identified in planning or management of the project</v>
          </cell>
          <cell r="BI128" t="str">
            <v>No</v>
          </cell>
          <cell r="BJ128"/>
          <cell r="BK128" t="str">
            <v>ORANGE</v>
          </cell>
          <cell r="BL128" t="str">
            <v>ORANGE</v>
          </cell>
          <cell r="BM128" t="str">
            <v>Spring Hill Recreation Ground</v>
          </cell>
          <cell r="BN128" t="str">
            <v>R590068</v>
          </cell>
          <cell r="BO128" t="str">
            <v>17.12.24 - Email sent to follow up on evidence of expenditure for FPR - SG
‍
18.12.24 - Spoke to Beth and advised we will process the FPR with the evidence provided as discussed with Damien - SG</v>
          </cell>
          <cell r="BP128"/>
          <cell r="BQ128"/>
          <cell r="BR128"/>
          <cell r="BS128"/>
          <cell r="BT128"/>
          <cell r="BU128"/>
          <cell r="BV128"/>
          <cell r="BW128"/>
        </row>
        <row r="129">
          <cell r="B129" t="str">
            <v>240190G</v>
          </cell>
          <cell r="C129" t="str">
            <v>24/15480</v>
          </cell>
          <cell r="D129" t="str">
            <v>Yes</v>
          </cell>
          <cell r="E129" t="str">
            <v>Showground</v>
          </cell>
          <cell r="F129" t="str">
            <v>Lower Priority - Recommended Project</v>
          </cell>
          <cell r="G129" t="str">
            <v>Assessment task complete</v>
          </cell>
          <cell r="H129" t="str">
            <v>No</v>
          </cell>
          <cell r="I129" t="str">
            <v>NORTH WEST</v>
          </cell>
          <cell r="J129" t="str">
            <v>ORANGE</v>
          </cell>
          <cell r="K129" t="str">
            <v>Show Ground (Grenfell) - R57168</v>
          </cell>
          <cell r="L129" t="str">
            <v>Grenfell Showground Land Manager</v>
          </cell>
          <cell r="M129">
            <v>5</v>
          </cell>
          <cell r="N129"/>
          <cell r="O129"/>
          <cell r="P129" t="str">
            <v>SLM</v>
          </cell>
          <cell r="Q129" t="str">
            <v xml:space="preserve">SPF </v>
          </cell>
          <cell r="R129"/>
          <cell r="S129" t="str">
            <v>Multi Purpose Pavilion</v>
          </cell>
          <cell r="T129"/>
          <cell r="U129" t="str">
            <v>The New  Multi Purpose Pavilion will allow for the Shed to be reconfigured to cater for multiple community groups including Poultry, Sheep &amp; Cattle Exhibitions, Pony Club &amp; sporting groups. The Showground is also an Emergency Evacuation Centre for the Weddin Shire with a capacity of 390 people.</v>
          </cell>
          <cell r="V129">
            <v>620066</v>
          </cell>
          <cell r="W129">
            <v>620066</v>
          </cell>
          <cell r="X129">
            <v>620066</v>
          </cell>
          <cell r="Y129">
            <v>39040918.230000004</v>
          </cell>
          <cell r="Z129" t="str">
            <v>&gt; $11.5m</v>
          </cell>
          <cell r="AA129">
            <v>34</v>
          </cell>
          <cell r="AB129" t="str">
            <v>Yes, full funding</v>
          </cell>
          <cell r="AC129" t="str">
            <v>Part of the Grenfell Showground is located on freehold land. CL is investigating the possibility of the freehold land coming back into the Crown Estate. The applicant did not specify the proposed location of the new pavilion, whether it is to be on Crown land of freehold land. Note the Grenfell Showground SLM is expiring in Feb 2025. New SLM entity is unknown at this stage - Options are being reviewed in appointing new SLM board or appointing the Grenfell PAH&amp;I Society as Corporate Land Manager.</v>
          </cell>
          <cell r="AD129"/>
          <cell r="AE129" t="str">
            <v>No</v>
          </cell>
          <cell r="AG129">
            <v>6810</v>
          </cell>
          <cell r="AH129" t="str">
            <v xml:space="preserve">1 Two Day Event x 3500 
3 x 200ppl 
1 x 350ppl 
24 x 20ppl 
12 x 15ppl 
2 x 100ppl 
350 Nights x 2 ppl 
4 x 150ppl 
2 x 100 ppl 
</v>
          </cell>
          <cell r="AI129" t="str">
            <v>Yes</v>
          </cell>
          <cell r="AJ129"/>
          <cell r="AK129" t="str">
            <v>Visitation has appropriate justification</v>
          </cell>
          <cell r="AL129">
            <v>0</v>
          </cell>
          <cell r="AM129">
            <v>0</v>
          </cell>
          <cell r="AN129">
            <v>3</v>
          </cell>
          <cell r="AO129">
            <v>0</v>
          </cell>
          <cell r="AP129">
            <v>3</v>
          </cell>
          <cell r="AQ129">
            <v>0</v>
          </cell>
          <cell r="AR129">
            <v>0</v>
          </cell>
          <cell r="AS129">
            <v>4</v>
          </cell>
          <cell r="AT129">
            <v>3</v>
          </cell>
          <cell r="AU129">
            <v>0</v>
          </cell>
          <cell r="AV129">
            <v>0</v>
          </cell>
          <cell r="AW129">
            <v>3</v>
          </cell>
          <cell r="AX129">
            <v>3</v>
          </cell>
          <cell r="AY129">
            <v>4</v>
          </cell>
          <cell r="AZ129">
            <v>23</v>
          </cell>
          <cell r="BA129">
            <v>3</v>
          </cell>
          <cell r="BB129">
            <v>3</v>
          </cell>
          <cell r="BC129">
            <v>0</v>
          </cell>
          <cell r="BD129">
            <v>5</v>
          </cell>
          <cell r="BE129">
            <v>11</v>
          </cell>
          <cell r="BF129" t="str">
            <v>N</v>
          </cell>
          <cell r="BG129">
            <v>0</v>
          </cell>
          <cell r="BH129" t="str">
            <v>The Grenfell PAH&amp;I has $60000.00 to put towards the project and will be providing as many volunteer hours as possible within the WHS requirements of the project.</v>
          </cell>
          <cell r="BI129" t="str">
            <v>No</v>
          </cell>
          <cell r="BJ129"/>
          <cell r="BK129" t="str">
            <v>WEDDIN</v>
          </cell>
          <cell r="BL129" t="str">
            <v>COOTAMUNDRA</v>
          </cell>
          <cell r="BM129" t="str">
            <v>Show Ground (Grenfell)</v>
          </cell>
          <cell r="BN129" t="str">
            <v>R57168</v>
          </cell>
          <cell r="BO129"/>
          <cell r="BP129"/>
          <cell r="BQ129"/>
          <cell r="BR129"/>
          <cell r="BS129"/>
          <cell r="BT129"/>
          <cell r="BU129"/>
          <cell r="BV129"/>
          <cell r="BW129"/>
        </row>
        <row r="130">
          <cell r="B130" t="str">
            <v>240227G</v>
          </cell>
          <cell r="C130" t="str">
            <v>24/15501</v>
          </cell>
          <cell r="D130" t="str">
            <v>Yes</v>
          </cell>
          <cell r="E130" t="str">
            <v>Local Parks and Reserves</v>
          </cell>
          <cell r="F130" t="str">
            <v>Lower Priority - Recommended Project</v>
          </cell>
          <cell r="G130" t="str">
            <v>Assessment task complete</v>
          </cell>
          <cell r="H130" t="str">
            <v>No</v>
          </cell>
          <cell r="I130" t="str">
            <v>NORTH WEST</v>
          </cell>
          <cell r="J130" t="str">
            <v>ORANGE</v>
          </cell>
          <cell r="K130" t="str">
            <v>Calarie Recreation Reserve - R1033408</v>
          </cell>
          <cell r="L130" t="str">
            <v>Calarie Recreation Reserve Land Manager</v>
          </cell>
          <cell r="M130">
            <v>5</v>
          </cell>
          <cell r="N130"/>
          <cell r="O130"/>
          <cell r="P130" t="str">
            <v>SLM</v>
          </cell>
          <cell r="Q130" t="str">
            <v xml:space="preserve">SPF </v>
          </cell>
          <cell r="R130"/>
          <cell r="S130" t="str">
            <v>Hall Extension</v>
          </cell>
          <cell r="T130"/>
          <cell r="U130" t="str">
            <v>We would like to extend our existing hall by 6meters to accommodate more of our community</v>
          </cell>
          <cell r="V130">
            <v>110000</v>
          </cell>
          <cell r="W130">
            <v>110000</v>
          </cell>
          <cell r="X130">
            <v>110000</v>
          </cell>
          <cell r="Y130">
            <v>39150918.230000004</v>
          </cell>
          <cell r="Z130" t="str">
            <v>&gt; $11.5m</v>
          </cell>
          <cell r="AA130">
            <v>34</v>
          </cell>
          <cell r="AB130" t="str">
            <v>Yes, full funding</v>
          </cell>
          <cell r="AC130" t="str">
            <v>SLM has demonstrated good experience in the management and upkeep of the reserve. Project is good value for money.
‍
Winner of NSW/ACT Community Achievement Award - CLM of the Year (2024).
‍
Note DA maybe required for extension of the existing hall. Applicant should check with Council to confirm.</v>
          </cell>
          <cell r="AD130"/>
          <cell r="AE130" t="str">
            <v>No</v>
          </cell>
          <cell r="AG130">
            <v>745</v>
          </cell>
          <cell r="AH130" t="str">
            <v xml:space="preserve">Local community present 
Local community present 
attendance and reporting from support company 
feedback from private event hosts 
</v>
          </cell>
          <cell r="AI130" t="str">
            <v>Yes</v>
          </cell>
          <cell r="AJ130"/>
          <cell r="AK130" t="str">
            <v>Visitation has appropriate justification</v>
          </cell>
          <cell r="AL130">
            <v>0</v>
          </cell>
          <cell r="AM130">
            <v>0</v>
          </cell>
          <cell r="AN130">
            <v>3</v>
          </cell>
          <cell r="AO130">
            <v>0</v>
          </cell>
          <cell r="AP130">
            <v>3</v>
          </cell>
          <cell r="AQ130">
            <v>0</v>
          </cell>
          <cell r="AR130">
            <v>0</v>
          </cell>
          <cell r="AS130">
            <v>3</v>
          </cell>
          <cell r="AT130">
            <v>3</v>
          </cell>
          <cell r="AU130">
            <v>3</v>
          </cell>
          <cell r="AV130">
            <v>0</v>
          </cell>
          <cell r="AW130">
            <v>3</v>
          </cell>
          <cell r="AX130">
            <v>0</v>
          </cell>
          <cell r="AY130">
            <v>3</v>
          </cell>
          <cell r="AZ130">
            <v>21</v>
          </cell>
          <cell r="BA130">
            <v>3</v>
          </cell>
          <cell r="BB130">
            <v>5</v>
          </cell>
          <cell r="BC130">
            <v>0</v>
          </cell>
          <cell r="BD130">
            <v>5</v>
          </cell>
          <cell r="BE130">
            <v>13</v>
          </cell>
          <cell r="BF130" t="str">
            <v>N</v>
          </cell>
          <cell r="BG130">
            <v>0</v>
          </cell>
          <cell r="BH130"/>
          <cell r="BI130" t="str">
            <v>No</v>
          </cell>
          <cell r="BJ130"/>
          <cell r="BK130" t="str">
            <v>FORBES</v>
          </cell>
          <cell r="BL130" t="str">
            <v>ORANGE</v>
          </cell>
          <cell r="BM130" t="str">
            <v>Calarie Recreation Reserve</v>
          </cell>
          <cell r="BN130" t="str">
            <v>R1033408</v>
          </cell>
          <cell r="BO130"/>
          <cell r="BP130"/>
          <cell r="BQ130"/>
          <cell r="BR130"/>
          <cell r="BS130"/>
          <cell r="BT130"/>
          <cell r="BU130"/>
          <cell r="BV130"/>
          <cell r="BW130"/>
        </row>
        <row r="131">
          <cell r="B131" t="str">
            <v>240268G</v>
          </cell>
          <cell r="C131" t="str">
            <v>24/15525</v>
          </cell>
          <cell r="D131" t="str">
            <v>Yes</v>
          </cell>
          <cell r="E131" t="str">
            <v>Local Parks and Reserves</v>
          </cell>
          <cell r="F131" t="str">
            <v>Lower Priority - Recommended Project</v>
          </cell>
          <cell r="G131" t="str">
            <v>Assessment task complete</v>
          </cell>
          <cell r="H131" t="str">
            <v>No</v>
          </cell>
          <cell r="I131" t="str">
            <v>SOUTH EAST</v>
          </cell>
          <cell r="J131" t="str">
            <v>NOWRA</v>
          </cell>
          <cell r="K131" t="str">
            <v>Ulladulla War Memoria Reserve - Kendall Cottage - R580100</v>
          </cell>
          <cell r="L131" t="str">
            <v>Ulladulla War Memorial Land Manager</v>
          </cell>
          <cell r="M131">
            <v>5</v>
          </cell>
          <cell r="N131"/>
          <cell r="O131"/>
          <cell r="P131" t="str">
            <v>SLM</v>
          </cell>
          <cell r="Q131" t="str">
            <v xml:space="preserve">SPF </v>
          </cell>
          <cell r="R131"/>
          <cell r="S131" t="str">
            <v>Kendal Cottage Access and Usage Enhancements</v>
          </cell>
          <cell r="T131"/>
          <cell r="U131" t="str">
            <v>Kendal Cottage looks tired and has stagnated for the past decade. This project will enhance disability access (toilets), modernize facilities to attract new users (kitchen), mitigate some safety risks (windows and storage) and improve the overall appeal through appearance and presentation (gutters and painting).</v>
          </cell>
          <cell r="V131">
            <v>135400</v>
          </cell>
          <cell r="W131">
            <v>135400</v>
          </cell>
          <cell r="X131">
            <v>135400</v>
          </cell>
          <cell r="Y131">
            <v>39286318.230000004</v>
          </cell>
          <cell r="Z131" t="str">
            <v>&gt; $11.5m</v>
          </cell>
          <cell r="AA131">
            <v>34</v>
          </cell>
          <cell r="AB131" t="str">
            <v>Yes, full funding</v>
          </cell>
          <cell r="AC131" t="str">
            <v>Project consists of renovations, remodelling of toilet to meet current standards and disability access, refurbishing of kitchen, external painting and gutter replacement, improved storage facilities, window repairs, asbestos and lead paint removal. Proponent advises that no planning approvals required. Works are likely meeting the provisions of exempt and complying development. The works will likely increase the public use of the premises and encourage additional user groups. SLM's capacity to rent out the premises and generate income from the reserve will be increased. Whilst the SLM advised that they have community support no support letters have been submitted with the application. The war memorial and cottage are not heritage listed but have a limited local heritage value which the project aims to conserve and protect. Quote was issued by a licenced builder and appears to be value for money. The SLM's capacity to manage this small project is deemed to be good. Co-contributions by the SLM are in kind through project management and working bees, handyman support during the building phase. This small SLM does not have any significant income sources or capacity to fund these works from other sources.</v>
          </cell>
          <cell r="AD131"/>
          <cell r="AE131" t="str">
            <v>Yes</v>
          </cell>
          <cell r="AF131" t="str">
            <v>ALC 42499 &amp; 42454 lodged in DEC 2016 by NSW ALC - proposed project is unlikely to affect the outcome of the land claim determination</v>
          </cell>
          <cell r="AG131">
            <v>714</v>
          </cell>
          <cell r="AH131" t="str">
            <v xml:space="preserve">10 monthly meetings p.a. 
3 x annual events (ANZAC Day, National Servicemen's Day etc) 
4 x meetings 
Quarterly events 
Quarterly evets 
</v>
          </cell>
          <cell r="AI131" t="str">
            <v>Yes</v>
          </cell>
          <cell r="AJ131"/>
          <cell r="AK131" t="str">
            <v>Visitation has appropriate justification</v>
          </cell>
          <cell r="AL131">
            <v>0</v>
          </cell>
          <cell r="AM131">
            <v>0</v>
          </cell>
          <cell r="AN131">
            <v>3</v>
          </cell>
          <cell r="AO131">
            <v>3</v>
          </cell>
          <cell r="AP131">
            <v>3</v>
          </cell>
          <cell r="AQ131">
            <v>3</v>
          </cell>
          <cell r="AR131">
            <v>0</v>
          </cell>
          <cell r="AS131">
            <v>0</v>
          </cell>
          <cell r="AT131">
            <v>3</v>
          </cell>
          <cell r="AU131">
            <v>3</v>
          </cell>
          <cell r="AV131">
            <v>0</v>
          </cell>
          <cell r="AW131">
            <v>0</v>
          </cell>
          <cell r="AX131">
            <v>0</v>
          </cell>
          <cell r="AY131">
            <v>0</v>
          </cell>
          <cell r="AZ131">
            <v>18</v>
          </cell>
          <cell r="BA131">
            <v>5</v>
          </cell>
          <cell r="BB131">
            <v>3</v>
          </cell>
          <cell r="BC131">
            <v>3</v>
          </cell>
          <cell r="BD131">
            <v>5</v>
          </cell>
          <cell r="BE131">
            <v>16</v>
          </cell>
          <cell r="BF131" t="str">
            <v>N</v>
          </cell>
          <cell r="BG131">
            <v>0</v>
          </cell>
          <cell r="BH131"/>
          <cell r="BI131" t="str">
            <v>No</v>
          </cell>
          <cell r="BJ131"/>
          <cell r="BK131" t="str">
            <v>SHOALHAVEN</v>
          </cell>
          <cell r="BL131" t="str">
            <v>SOUTH COAST</v>
          </cell>
          <cell r="BM131" t="str">
            <v>Ulladulla War Memoria Reserve - Kendall Cottage</v>
          </cell>
          <cell r="BN131" t="str">
            <v>R580100</v>
          </cell>
          <cell r="BO131"/>
          <cell r="BP131"/>
          <cell r="BQ131"/>
          <cell r="BR131"/>
          <cell r="BS131"/>
          <cell r="BT131"/>
          <cell r="BU131"/>
          <cell r="BV131"/>
          <cell r="BW131"/>
        </row>
        <row r="132">
          <cell r="B132" t="str">
            <v>240009G</v>
          </cell>
          <cell r="C132" t="str">
            <v>24/15373</v>
          </cell>
          <cell r="D132" t="str">
            <v>Yes</v>
          </cell>
          <cell r="E132" t="str">
            <v>Local Parks and Reserves</v>
          </cell>
          <cell r="F132" t="str">
            <v>Lower Priority - Recommended Project</v>
          </cell>
          <cell r="G132" t="str">
            <v>Assessment task complete</v>
          </cell>
          <cell r="H132" t="str">
            <v>No</v>
          </cell>
          <cell r="I132" t="str">
            <v>SOUTH WEST</v>
          </cell>
          <cell r="J132" t="str">
            <v>WAGGA WAGGA</v>
          </cell>
          <cell r="K132" t="str">
            <v>Kooringal Child Care Centre - R220046</v>
          </cell>
          <cell r="L132" t="str">
            <v>Wagga Wagga City Council</v>
          </cell>
          <cell r="M132">
            <v>1</v>
          </cell>
          <cell r="N132"/>
          <cell r="O132"/>
          <cell r="P132" t="str">
            <v>Council</v>
          </cell>
          <cell r="Q132" t="str">
            <v xml:space="preserve">SPF </v>
          </cell>
          <cell r="R132"/>
          <cell r="S132" t="str">
            <v>O'Halloran Hall Refurbishment Kooringal</v>
          </cell>
          <cell r="T132"/>
          <cell r="U132" t="str">
            <v>O’Halloran Park Hall located in Kooringal was handed back to Wagga Wagga City Council by the Girl Guides Association in July 2024.  This dated facility needs significant works. Facility upgrades will provide much needed fit for purpose bookable community space in the southern suburbs of the city.</v>
          </cell>
          <cell r="V132">
            <v>257339</v>
          </cell>
          <cell r="W132">
            <v>237339</v>
          </cell>
          <cell r="X132">
            <v>197339</v>
          </cell>
          <cell r="Y132">
            <v>39483657.230000004</v>
          </cell>
          <cell r="Z132" t="str">
            <v>&gt; $11.5m</v>
          </cell>
          <cell r="AA132">
            <v>33</v>
          </cell>
          <cell r="AB132" t="str">
            <v>Yes, partial funding</v>
          </cell>
          <cell r="AC132" t="str">
            <v>Deleted contingency and project management</v>
          </cell>
          <cell r="AD132"/>
          <cell r="AE132" t="str">
            <v>No</v>
          </cell>
          <cell r="AG132">
            <v>21840</v>
          </cell>
          <cell r="AH132" t="str">
            <v xml:space="preserve">120 people per day x 7  = 840 per week x 52 = 43,680 per year x 50% = 21,840 people per year 
</v>
          </cell>
          <cell r="AI132" t="str">
            <v>Yes</v>
          </cell>
          <cell r="AJ132"/>
          <cell r="AK132" t="str">
            <v>Visitation has appropriate justification</v>
          </cell>
          <cell r="AL132">
            <v>5</v>
          </cell>
          <cell r="AM132">
            <v>5</v>
          </cell>
          <cell r="AN132">
            <v>3</v>
          </cell>
          <cell r="AO132">
            <v>0</v>
          </cell>
          <cell r="AP132">
            <v>3</v>
          </cell>
          <cell r="AQ132">
            <v>0</v>
          </cell>
          <cell r="AR132">
            <v>0</v>
          </cell>
          <cell r="AS132">
            <v>3</v>
          </cell>
          <cell r="AT132">
            <v>0</v>
          </cell>
          <cell r="AU132">
            <v>0</v>
          </cell>
          <cell r="AV132">
            <v>0</v>
          </cell>
          <cell r="AW132">
            <v>3</v>
          </cell>
          <cell r="AX132">
            <v>3</v>
          </cell>
          <cell r="AY132">
            <v>4</v>
          </cell>
          <cell r="AZ132">
            <v>19</v>
          </cell>
          <cell r="BA132">
            <v>3</v>
          </cell>
          <cell r="BB132">
            <v>5</v>
          </cell>
          <cell r="BC132">
            <v>0</v>
          </cell>
          <cell r="BD132">
            <v>1</v>
          </cell>
          <cell r="BE132">
            <v>9</v>
          </cell>
          <cell r="BF132" t="str">
            <v>N</v>
          </cell>
          <cell r="BG132">
            <v>0</v>
          </cell>
          <cell r="BH132" t="str">
            <v>Wagga Wagga City Council will provide support and expertise to ensure the project is completed in the proposed time frame and within budget.  
‍
The in kind contributions will be from the following directorates within Wagga Wagga City Council - Regional Activation, Chief Financial Office, Chief Operating Office - Communications &amp; Engagement and Community.
‍
Projects over $250,000 at WWCC require procurement via a competitive public tender.  Costs associated with the procurement and planning (CDA) processes will be paid by council.</v>
          </cell>
          <cell r="BI132" t="str">
            <v>No</v>
          </cell>
          <cell r="BJ132"/>
          <cell r="BK132" t="str">
            <v>SOUTH WAGGA WAGGA</v>
          </cell>
          <cell r="BL132" t="str">
            <v>WAGGA WAGGA</v>
          </cell>
          <cell r="BM132" t="str">
            <v>Kooringal Child Care Centre</v>
          </cell>
          <cell r="BN132" t="str">
            <v>R220046</v>
          </cell>
          <cell r="BO132" t="str">
            <v>Overdue final project report - 211334.
‍
Email response 27.11.24 - Jacqui is on leave until 5.12.24, we will touch base once she returns.
‍
Jacqui sent email 6.12.24 to request another week to submit overdue FPR (now due 13.12.24).
‍
17.12.24 - Received FPR marked application as eligible.</v>
          </cell>
          <cell r="BP132"/>
          <cell r="BQ132"/>
          <cell r="BR132"/>
          <cell r="BS132"/>
          <cell r="BT132"/>
          <cell r="BU132"/>
          <cell r="BV132"/>
          <cell r="BW132"/>
        </row>
        <row r="133">
          <cell r="B133" t="str">
            <v>240029G</v>
          </cell>
          <cell r="C133" t="str">
            <v>24/15384</v>
          </cell>
          <cell r="D133" t="str">
            <v>Yes</v>
          </cell>
          <cell r="E133" t="str">
            <v>Local Parks and Reserves</v>
          </cell>
          <cell r="F133" t="str">
            <v>Lower Priority - Recommended Project</v>
          </cell>
          <cell r="G133" t="str">
            <v>Assessment task complete</v>
          </cell>
          <cell r="H133" t="str">
            <v>No</v>
          </cell>
          <cell r="I133" t="str">
            <v>NORTH WEST</v>
          </cell>
          <cell r="J133" t="str">
            <v>MOREE</v>
          </cell>
          <cell r="K133" t="str">
            <v>Horton Sports Ground - R25011</v>
          </cell>
          <cell r="L133" t="str">
            <v>Horton Sports Ground Land Manager</v>
          </cell>
          <cell r="M133">
            <v>5</v>
          </cell>
          <cell r="N133"/>
          <cell r="O133"/>
          <cell r="P133" t="str">
            <v>SLM</v>
          </cell>
          <cell r="Q133" t="str">
            <v xml:space="preserve">SPF </v>
          </cell>
          <cell r="R133"/>
          <cell r="S133" t="str">
            <v>Stage 1 Upgrade Upper Horton Recreation Ground</v>
          </cell>
          <cell r="T133"/>
          <cell r="U133" t="str">
            <v>The Arena will have an application of sand and the replacement of 50 panels. This will improve safety and animal welfare for all current users including Camp drafters, Pony Clubbers, School participants Horses, and Livestock. The adjacent Stables will also be resurfaced, and gutters and tank installed.</v>
          </cell>
          <cell r="V133">
            <v>142250</v>
          </cell>
          <cell r="W133">
            <v>100547</v>
          </cell>
          <cell r="X133">
            <v>100547</v>
          </cell>
          <cell r="Y133">
            <v>39584204.230000004</v>
          </cell>
          <cell r="Z133" t="str">
            <v>&gt; $11.5m</v>
          </cell>
          <cell r="AA133">
            <v>33</v>
          </cell>
          <cell r="AB133" t="str">
            <v>Yes, full funding</v>
          </cell>
          <cell r="AC133" t="str">
            <v>Worth wild project for upper Horton community there is an in-kind contribution from both the CLM and Council. Wil support and improve the use of the reserve by current and new users.</v>
          </cell>
          <cell r="AD133"/>
          <cell r="AE133" t="str">
            <v>No</v>
          </cell>
          <cell r="AG133">
            <v>4200</v>
          </cell>
          <cell r="AH133" t="str">
            <v xml:space="preserve">Entries plus estimated Supporters and Spectators 
Competitors plus estimated supporters and Spectators 
Competitors plus estimated Supporters 
Members, Visitors and Supporters 
Horses sold, Food sold. 
Entries, Committee and Spectators 
Participants plus Supporters and Helpers 
Estimate based on Riders and Attendance at Club 
</v>
          </cell>
          <cell r="AI133" t="str">
            <v>Yes</v>
          </cell>
          <cell r="AJ133"/>
          <cell r="AK133" t="str">
            <v>Visitation has appropriate justification</v>
          </cell>
          <cell r="AL133">
            <v>0</v>
          </cell>
          <cell r="AM133">
            <v>0</v>
          </cell>
          <cell r="AN133">
            <v>3</v>
          </cell>
          <cell r="AO133">
            <v>0</v>
          </cell>
          <cell r="AP133">
            <v>3</v>
          </cell>
          <cell r="AQ133">
            <v>0</v>
          </cell>
          <cell r="AR133">
            <v>0</v>
          </cell>
          <cell r="AS133">
            <v>3</v>
          </cell>
          <cell r="AT133">
            <v>3</v>
          </cell>
          <cell r="AU133">
            <v>0</v>
          </cell>
          <cell r="AV133">
            <v>0</v>
          </cell>
          <cell r="AW133">
            <v>0</v>
          </cell>
          <cell r="AX133">
            <v>3</v>
          </cell>
          <cell r="AY133">
            <v>4</v>
          </cell>
          <cell r="AZ133">
            <v>19</v>
          </cell>
          <cell r="BA133">
            <v>3</v>
          </cell>
          <cell r="BB133">
            <v>3</v>
          </cell>
          <cell r="BC133">
            <v>3</v>
          </cell>
          <cell r="BD133">
            <v>5</v>
          </cell>
          <cell r="BE133">
            <v>14</v>
          </cell>
          <cell r="BF133" t="str">
            <v>Y</v>
          </cell>
          <cell r="BG133">
            <v>27500</v>
          </cell>
          <cell r="BH133" t="str">
            <v>1. Our Local Community have access to the Earthmoving Equipment and expertise required to rip the Arena. 
‍
2. Gravel can be carted locally if it is required. 
‍
3. We have a team of Volunteers who will help shifting panels, hanging gates, delivering and spreading gravel and Stable repairs.
‍
4. Our quotes include gravel and bobcat hire. There has been some indication we may be able to negotiate these amounts. If so we will use the funds saved to go toward more sand, a bigger tank than quoted and the guttering as per the Reece or Cameron quote.</v>
          </cell>
          <cell r="BI133" t="str">
            <v>No</v>
          </cell>
          <cell r="BJ133"/>
          <cell r="BK133" t="str">
            <v>GWYDIR</v>
          </cell>
          <cell r="BL133" t="str">
            <v>NORTHERN TABLELANDS</v>
          </cell>
          <cell r="BM133" t="str">
            <v>Horton Sports Ground</v>
          </cell>
          <cell r="BN133" t="str">
            <v>R25011</v>
          </cell>
          <cell r="BO133" t="str">
            <v>05.12.24 - CLM Horton Sports Ground Land Manager Trading name - UPPER HORTON RECREATION FUND - checked in ABN look -up. PC
‍
05.12.24 - Sent reminder for FPR and annual Report. PC
‍
10.01.24 - Sent reminder FPR/Bank Statement and Annual Report. PC
‍
13.01.25 - REC FPR, CLM advised Annual Report was submitted November 2024, emailed Lousie to check. PC
‍
15.01.25 - Bonnie Miller confirmed annual report has been submitted. application marked as eligible. PC</v>
          </cell>
          <cell r="BP133"/>
          <cell r="BQ133"/>
          <cell r="BR133"/>
          <cell r="BS133"/>
          <cell r="BT133"/>
          <cell r="BU133"/>
          <cell r="BV133"/>
          <cell r="BW133"/>
        </row>
        <row r="134">
          <cell r="B134" t="str">
            <v>240071G</v>
          </cell>
          <cell r="C134" t="str">
            <v>24/15414</v>
          </cell>
          <cell r="D134" t="str">
            <v>Yes</v>
          </cell>
          <cell r="E134" t="str">
            <v>Local Parks and Reserves</v>
          </cell>
          <cell r="F134" t="str">
            <v>Lower Priority - Recommended Project</v>
          </cell>
          <cell r="G134" t="str">
            <v>Assessment task complete</v>
          </cell>
          <cell r="H134" t="str">
            <v>No</v>
          </cell>
          <cell r="I134" t="str">
            <v>NORTH COAST</v>
          </cell>
          <cell r="J134" t="str">
            <v>GRAFTON</v>
          </cell>
          <cell r="K134" t="str">
            <v>Sawtell Golf Course - R84186</v>
          </cell>
          <cell r="L134" t="str">
            <v>Coffs Harbour City Council</v>
          </cell>
          <cell r="M134">
            <v>3</v>
          </cell>
          <cell r="N134"/>
          <cell r="O134"/>
          <cell r="P134" t="str">
            <v>Council</v>
          </cell>
          <cell r="Q134" t="str">
            <v xml:space="preserve">SPF </v>
          </cell>
          <cell r="R134"/>
          <cell r="S134" t="str">
            <v>Carpark Refurbishment</v>
          </cell>
          <cell r="T134"/>
          <cell r="U134" t="str">
            <v>The Carpark Refurbishment Project will resurface Sawtell Golf Club's public carpark. All visitors to the golf course will benefit from the project, especially those with mobility and/or disability issues.</v>
          </cell>
          <cell r="V134">
            <v>100000</v>
          </cell>
          <cell r="W134">
            <v>100000</v>
          </cell>
          <cell r="X134">
            <v>100000</v>
          </cell>
          <cell r="Y134">
            <v>39684204.230000004</v>
          </cell>
          <cell r="Z134" t="str">
            <v>&gt; $11.5m</v>
          </cell>
          <cell r="AA134">
            <v>33</v>
          </cell>
          <cell r="AB134" t="str">
            <v>Yes, full funding</v>
          </cell>
          <cell r="AC134" t="str">
            <v>Concerns regarding the variation of the 3 quotes.The lack of detail within each quote did not allow a direct comparison for costs and scope of works. 
‍
No contingency funds or GST considered/included 
‍
Recommend the funding pending a detailed quote.</v>
          </cell>
          <cell r="AD134"/>
          <cell r="AE134" t="str">
            <v>No</v>
          </cell>
          <cell r="AG134">
            <v>100000</v>
          </cell>
          <cell r="AH134" t="str">
            <v xml:space="preserve">100000 
</v>
          </cell>
          <cell r="AI134" t="str">
            <v>Yes</v>
          </cell>
          <cell r="AJ134" t="str">
            <v>Mgr review - Applicant has not provided any reasoning for the figure provided.New visitation 50,000.</v>
          </cell>
          <cell r="AK134" t="str">
            <v xml:space="preserve">Insufficient justification. 75% reduction applied. </v>
          </cell>
          <cell r="AL134">
            <v>5</v>
          </cell>
          <cell r="AM134">
            <v>15</v>
          </cell>
          <cell r="AN134">
            <v>3</v>
          </cell>
          <cell r="AO134">
            <v>3</v>
          </cell>
          <cell r="AP134">
            <v>3</v>
          </cell>
          <cell r="AQ134">
            <v>3</v>
          </cell>
          <cell r="AR134">
            <v>0</v>
          </cell>
          <cell r="AS134">
            <v>3</v>
          </cell>
          <cell r="AT134">
            <v>3</v>
          </cell>
          <cell r="AU134">
            <v>0</v>
          </cell>
          <cell r="AV134">
            <v>0</v>
          </cell>
          <cell r="AW134">
            <v>0</v>
          </cell>
          <cell r="AX134">
            <v>0</v>
          </cell>
          <cell r="AY134">
            <v>3</v>
          </cell>
          <cell r="AZ134">
            <v>21</v>
          </cell>
          <cell r="BA134">
            <v>3</v>
          </cell>
          <cell r="BB134">
            <v>1</v>
          </cell>
          <cell r="BC134">
            <v>0</v>
          </cell>
          <cell r="BD134">
            <v>3</v>
          </cell>
          <cell r="BE134">
            <v>7</v>
          </cell>
          <cell r="BF134" t="str">
            <v>N</v>
          </cell>
          <cell r="BG134">
            <v>0</v>
          </cell>
          <cell r="BH134" t="str">
            <v>In Kind Labour</v>
          </cell>
          <cell r="BI134" t="str">
            <v>No</v>
          </cell>
          <cell r="BJ134"/>
          <cell r="BK134" t="str">
            <v>COFFS HARBOUR</v>
          </cell>
          <cell r="BL134" t="str">
            <v>COFFS HARBOUR</v>
          </cell>
          <cell r="BM134" t="str">
            <v>Sawtell Golf Course</v>
          </cell>
          <cell r="BN134" t="str">
            <v>R84186</v>
          </cell>
          <cell r="BO134" t="str">
            <v>Bank details will need to be confirmed.
‍
09.01.24 - Coffs Harbour City Council - ABN - 79 126 214 487 - correct in application form but showing as invalid. PC</v>
          </cell>
          <cell r="BP134"/>
          <cell r="BQ134"/>
          <cell r="BR134" t="str">
            <v>Visitation review endorsed by CRIFAC</v>
          </cell>
          <cell r="BS134"/>
          <cell r="BT134"/>
          <cell r="BU134" t="str">
            <v>Yes</v>
          </cell>
          <cell r="BV134"/>
          <cell r="BW134"/>
        </row>
        <row r="135">
          <cell r="B135" t="str">
            <v>240211G</v>
          </cell>
          <cell r="C135" t="str">
            <v>24/15491</v>
          </cell>
          <cell r="D135" t="str">
            <v>Yes</v>
          </cell>
          <cell r="E135" t="str">
            <v>Local Parks and Reserves</v>
          </cell>
          <cell r="F135" t="str">
            <v>Lower Priority - Recommended Project</v>
          </cell>
          <cell r="G135" t="str">
            <v>Assessment task complete</v>
          </cell>
          <cell r="H135" t="str">
            <v>No</v>
          </cell>
          <cell r="I135" t="str">
            <v>METROPOLITAN SYDNEY</v>
          </cell>
          <cell r="J135" t="str">
            <v>METROPOLITAN SYDNEY</v>
          </cell>
          <cell r="K135" t="str">
            <v>Ingleburn Memorial Park - R60719</v>
          </cell>
          <cell r="L135" t="str">
            <v>Campbelltown City Council</v>
          </cell>
          <cell r="M135">
            <v>1</v>
          </cell>
          <cell r="N135"/>
          <cell r="O135"/>
          <cell r="P135" t="str">
            <v>Council</v>
          </cell>
          <cell r="Q135" t="str">
            <v xml:space="preserve">SPF </v>
          </cell>
          <cell r="R135"/>
          <cell r="S135" t="str">
            <v>Ingleburn Memorial Park - Upgrade &amp; Embellishment Works</v>
          </cell>
          <cell r="T135"/>
          <cell r="U135" t="str">
            <v>This site is highly utilised by sporting groups and general members of the community. The upgrade works to existing infrastructure and a network of new shared use pathways links will activate a safe, accessible connection for the broader site and users of the Reserve.</v>
          </cell>
          <cell r="V135">
            <v>974470</v>
          </cell>
          <cell r="W135">
            <v>974470</v>
          </cell>
          <cell r="X135">
            <v>974470</v>
          </cell>
          <cell r="Y135">
            <v>40658674.230000004</v>
          </cell>
          <cell r="Z135" t="str">
            <v>&gt; $11.5m</v>
          </cell>
          <cell r="AA135">
            <v>33</v>
          </cell>
          <cell r="AB135" t="str">
            <v>Yes, full funding</v>
          </cell>
          <cell r="AC135" t="str">
            <v>CW/PL/GC reviewed</v>
          </cell>
          <cell r="AD135"/>
          <cell r="AE135" t="str">
            <v>No</v>
          </cell>
          <cell r="AG135">
            <v>52843</v>
          </cell>
          <cell r="AH135" t="str">
            <v xml:space="preserve">Training - 212 members, 30 week season, 2 sessions per week, 1.5 people attending per registered player - Games - Half members attend to play, 18 weeks, 2 people attend per registered player 
Training - 189 members, 30 week season, 2 sessions per week, 1.5 people attending per registered player - Games - 189 members play 18 week season, 2.5 people attending per registered player - Senior Training -282 members, joint training with juniors 1 per month for 30 week season 
8 gala days per year, 200 players per day 12 school games per year, 30 paricipants, 2 people per participant 
</v>
          </cell>
          <cell r="AI135" t="str">
            <v>Yes</v>
          </cell>
          <cell r="AJ135"/>
          <cell r="AK135" t="str">
            <v>Visitation has appropriate justification</v>
          </cell>
          <cell r="AL135">
            <v>10</v>
          </cell>
          <cell r="AM135">
            <v>10</v>
          </cell>
          <cell r="AN135">
            <v>3</v>
          </cell>
          <cell r="AO135">
            <v>3</v>
          </cell>
          <cell r="AP135">
            <v>3</v>
          </cell>
          <cell r="AQ135">
            <v>3</v>
          </cell>
          <cell r="AR135">
            <v>0</v>
          </cell>
          <cell r="AS135">
            <v>2</v>
          </cell>
          <cell r="AT135">
            <v>0</v>
          </cell>
          <cell r="AU135">
            <v>0</v>
          </cell>
          <cell r="AV135">
            <v>0</v>
          </cell>
          <cell r="AW135">
            <v>0</v>
          </cell>
          <cell r="AX135">
            <v>3</v>
          </cell>
          <cell r="AY135">
            <v>1</v>
          </cell>
          <cell r="AZ135">
            <v>18</v>
          </cell>
          <cell r="BA135">
            <v>1</v>
          </cell>
          <cell r="BB135">
            <v>3</v>
          </cell>
          <cell r="BC135">
            <v>0</v>
          </cell>
          <cell r="BD135">
            <v>1</v>
          </cell>
          <cell r="BE135">
            <v>5</v>
          </cell>
          <cell r="BF135" t="str">
            <v>N</v>
          </cell>
          <cell r="BG135">
            <v>0</v>
          </cell>
          <cell r="BH135"/>
          <cell r="BI135" t="str">
            <v>No</v>
          </cell>
          <cell r="BJ135"/>
          <cell r="BK135" t="str">
            <v>CAMPBELLTOWN</v>
          </cell>
          <cell r="BL135" t="str">
            <v>MACQUARIE FIELDS</v>
          </cell>
          <cell r="BM135" t="str">
            <v>Ingleburn Memorial Park</v>
          </cell>
          <cell r="BN135" t="str">
            <v>R60719</v>
          </cell>
          <cell r="BO135" t="str">
            <v>07.01.24 - SENT Request for authority to apply. PC
‍
08.01.24 - REC authority to apply. PC</v>
          </cell>
          <cell r="BP135"/>
          <cell r="BQ135"/>
          <cell r="BR135"/>
          <cell r="BS135"/>
          <cell r="BT135"/>
          <cell r="BU135"/>
          <cell r="BV135"/>
          <cell r="BW135"/>
        </row>
        <row r="136">
          <cell r="B136" t="str">
            <v>240230G</v>
          </cell>
          <cell r="C136" t="str">
            <v>24/15503</v>
          </cell>
          <cell r="D136" t="str">
            <v>Yes</v>
          </cell>
          <cell r="E136" t="str">
            <v>Local Parks and Reserves</v>
          </cell>
          <cell r="F136" t="str">
            <v>Lower Priority - Recommended Project</v>
          </cell>
          <cell r="G136" t="str">
            <v>Assessment task complete</v>
          </cell>
          <cell r="H136" t="str">
            <v>No</v>
          </cell>
          <cell r="I136" t="str">
            <v>SOUTH WEST</v>
          </cell>
          <cell r="J136" t="str">
            <v>WAGGA WAGGA</v>
          </cell>
          <cell r="K136" t="str">
            <v>Required Corowa Racecourse and Showground Trust - R45694</v>
          </cell>
          <cell r="L136" t="str">
            <v>Corowa Racecourse And Showground Land Manager</v>
          </cell>
          <cell r="M136">
            <v>3</v>
          </cell>
          <cell r="N136"/>
          <cell r="O136"/>
          <cell r="P136" t="str">
            <v>SLM</v>
          </cell>
          <cell r="Q136" t="str">
            <v xml:space="preserve">SPF </v>
          </cell>
          <cell r="R136"/>
          <cell r="S136" t="str">
            <v>Accessible when wet</v>
          </cell>
          <cell r="T136"/>
          <cell r="U136" t="str">
            <v>Improve walking access through the Reserve to assist the community to be comfortable in accessing the Reserve in winter.   Entice new user groups to use the facilities in a safe environment where their facilities would not get wet.</v>
          </cell>
          <cell r="V136">
            <v>122541</v>
          </cell>
          <cell r="W136">
            <v>122541</v>
          </cell>
          <cell r="X136">
            <v>122541</v>
          </cell>
          <cell r="Y136">
            <v>40781215.230000004</v>
          </cell>
          <cell r="Z136" t="str">
            <v>&gt; $11.5m</v>
          </cell>
          <cell r="AA136">
            <v>33</v>
          </cell>
          <cell r="AB136" t="str">
            <v>Yes, full funding</v>
          </cell>
          <cell r="AC136" t="str">
            <v>Improved access year round at the reserve for users</v>
          </cell>
          <cell r="AD136"/>
          <cell r="AE136" t="str">
            <v>No</v>
          </cell>
          <cell r="AG136">
            <v>15400</v>
          </cell>
          <cell r="AH136" t="str">
            <v xml:space="preserve">Gate Entrance 
Gate Entrance 
Gate Entrance 
Gate Entrance 
Participants 
Entry to horse events 
Participants 
</v>
          </cell>
          <cell r="AI136" t="str">
            <v>Yes</v>
          </cell>
          <cell r="AJ136"/>
          <cell r="AK136" t="str">
            <v>Visitation has appropriate justification</v>
          </cell>
          <cell r="AL136">
            <v>5</v>
          </cell>
          <cell r="AM136">
            <v>5</v>
          </cell>
          <cell r="AN136">
            <v>3</v>
          </cell>
          <cell r="AO136">
            <v>3</v>
          </cell>
          <cell r="AP136">
            <v>3</v>
          </cell>
          <cell r="AQ136">
            <v>0</v>
          </cell>
          <cell r="AR136">
            <v>0</v>
          </cell>
          <cell r="AS136">
            <v>2</v>
          </cell>
          <cell r="AT136">
            <v>3</v>
          </cell>
          <cell r="AU136">
            <v>0</v>
          </cell>
          <cell r="AV136">
            <v>0</v>
          </cell>
          <cell r="AW136">
            <v>0</v>
          </cell>
          <cell r="AX136">
            <v>3</v>
          </cell>
          <cell r="AY136">
            <v>2</v>
          </cell>
          <cell r="AZ136">
            <v>19</v>
          </cell>
          <cell r="BA136">
            <v>3</v>
          </cell>
          <cell r="BB136">
            <v>3</v>
          </cell>
          <cell r="BC136">
            <v>0</v>
          </cell>
          <cell r="BD136">
            <v>3</v>
          </cell>
          <cell r="BE136">
            <v>9</v>
          </cell>
          <cell r="BF136" t="str">
            <v>N</v>
          </cell>
          <cell r="BG136">
            <v>0</v>
          </cell>
          <cell r="BH136"/>
          <cell r="BI136" t="str">
            <v>No</v>
          </cell>
          <cell r="BJ136"/>
          <cell r="BK136" t="str">
            <v>FEDERATION</v>
          </cell>
          <cell r="BL136" t="str">
            <v>ALBURY</v>
          </cell>
          <cell r="BM136" t="str">
            <v>Required Corowa Racecourse and Showground Trust</v>
          </cell>
          <cell r="BN136" t="str">
            <v>R45694</v>
          </cell>
          <cell r="BO136"/>
          <cell r="BP136"/>
          <cell r="BQ136"/>
          <cell r="BR136"/>
          <cell r="BS136"/>
          <cell r="BT136"/>
          <cell r="BU136"/>
          <cell r="BV136"/>
          <cell r="BW136"/>
        </row>
        <row r="137">
          <cell r="B137" t="str">
            <v>240249G</v>
          </cell>
          <cell r="C137" t="str">
            <v>24/15515</v>
          </cell>
          <cell r="D137" t="str">
            <v>Yes</v>
          </cell>
          <cell r="E137" t="str">
            <v>Local Parks and Reserves</v>
          </cell>
          <cell r="F137" t="str">
            <v>Lower Priority - Recommended Project</v>
          </cell>
          <cell r="G137" t="str">
            <v>Assessment task complete</v>
          </cell>
          <cell r="H137" t="str">
            <v>No</v>
          </cell>
          <cell r="I137" t="str">
            <v>SOUTH EAST</v>
          </cell>
          <cell r="J137" t="str">
            <v>GOULBURN</v>
          </cell>
          <cell r="K137" t="str">
            <v>COOMA RIFLE RANGE - R57908</v>
          </cell>
          <cell r="L137" t="str">
            <v>Cooma Rifle Range Reserve (R57908) Land Manager</v>
          </cell>
          <cell r="M137">
            <v>5</v>
          </cell>
          <cell r="N137"/>
          <cell r="O137"/>
          <cell r="P137" t="str">
            <v>SLM</v>
          </cell>
          <cell r="Q137" t="str">
            <v xml:space="preserve">SPF </v>
          </cell>
          <cell r="R137"/>
          <cell r="S137" t="str">
            <v>CRC Firing Line Uplift</v>
          </cell>
          <cell r="T137"/>
          <cell r="U137" t="str">
            <v>The Cooma Rifle range currently has no modern facilities to ensure a safe and enjoyable experience for members and guests utilising the range. The Cooma Rifle Club is currently working towards modernising the range firing line, to allow our long history of training and competition to continue into the future.</v>
          </cell>
          <cell r="V137">
            <v>131422</v>
          </cell>
          <cell r="W137">
            <v>131422</v>
          </cell>
          <cell r="X137">
            <v>131422</v>
          </cell>
          <cell r="Y137">
            <v>40912637.230000004</v>
          </cell>
          <cell r="Z137" t="str">
            <v>&gt; $11.5m</v>
          </cell>
          <cell r="AA137">
            <v>33</v>
          </cell>
          <cell r="AB137" t="str">
            <v>Yes, full funding</v>
          </cell>
          <cell r="AC137" t="str">
            <v>Desirable local project. Limited user numbers but long running facility with strong community membership and interest. Potentially improves facility for user groups such as women which is desirable. Activates site for a significantly longer period of the year recognising weather constraints in winter.</v>
          </cell>
          <cell r="AD137"/>
          <cell r="AE137" t="str">
            <v>No</v>
          </cell>
          <cell r="AG137">
            <v>256</v>
          </cell>
          <cell r="AH137" t="str">
            <v xml:space="preserve">Annual Range Fees 
</v>
          </cell>
          <cell r="AI137" t="str">
            <v>Yes</v>
          </cell>
          <cell r="AJ137"/>
          <cell r="AK137" t="str">
            <v>Visitation has appropriate justification</v>
          </cell>
          <cell r="AL137">
            <v>0</v>
          </cell>
          <cell r="AM137">
            <v>0</v>
          </cell>
          <cell r="AN137">
            <v>3</v>
          </cell>
          <cell r="AO137">
            <v>3</v>
          </cell>
          <cell r="AP137">
            <v>3</v>
          </cell>
          <cell r="AQ137">
            <v>3</v>
          </cell>
          <cell r="AR137">
            <v>0</v>
          </cell>
          <cell r="AS137">
            <v>4</v>
          </cell>
          <cell r="AT137">
            <v>3</v>
          </cell>
          <cell r="AU137">
            <v>0</v>
          </cell>
          <cell r="AV137">
            <v>0</v>
          </cell>
          <cell r="AW137">
            <v>0</v>
          </cell>
          <cell r="AX137">
            <v>0</v>
          </cell>
          <cell r="AY137">
            <v>2</v>
          </cell>
          <cell r="AZ137">
            <v>21</v>
          </cell>
          <cell r="BA137">
            <v>3</v>
          </cell>
          <cell r="BB137">
            <v>3</v>
          </cell>
          <cell r="BC137">
            <v>1</v>
          </cell>
          <cell r="BD137">
            <v>5</v>
          </cell>
          <cell r="BE137">
            <v>12</v>
          </cell>
          <cell r="BF137" t="str">
            <v>N</v>
          </cell>
          <cell r="BG137">
            <v>0</v>
          </cell>
          <cell r="BH137" t="str">
            <v>Administration, Labour and transport costs and requirements will be provided by the club where feasible.</v>
          </cell>
          <cell r="BI137" t="str">
            <v>No</v>
          </cell>
          <cell r="BJ137"/>
          <cell r="BK137" t="str">
            <v>SNOWY MONARO REGIONAL</v>
          </cell>
          <cell r="BL137" t="str">
            <v>MONARO</v>
          </cell>
          <cell r="BM137" t="str">
            <v>COOMA RIFLE RANGE</v>
          </cell>
          <cell r="BN137" t="str">
            <v>R57908</v>
          </cell>
          <cell r="BO137"/>
          <cell r="BP137"/>
          <cell r="BQ137"/>
          <cell r="BR137"/>
          <cell r="BS137"/>
          <cell r="BT137"/>
          <cell r="BU137"/>
          <cell r="BV137"/>
          <cell r="BW137"/>
        </row>
        <row r="138">
          <cell r="B138" t="str">
            <v>240250G</v>
          </cell>
          <cell r="C138" t="str">
            <v>24/15516</v>
          </cell>
          <cell r="D138" t="str">
            <v>Yes</v>
          </cell>
          <cell r="E138" t="str">
            <v>Local Parks and Reserves</v>
          </cell>
          <cell r="F138" t="str">
            <v>Lower Priority - Recommended Project</v>
          </cell>
          <cell r="G138" t="str">
            <v>Assessment task complete</v>
          </cell>
          <cell r="H138" t="str">
            <v>No</v>
          </cell>
          <cell r="I138" t="str">
            <v>NORTH COAST</v>
          </cell>
          <cell r="J138" t="str">
            <v>GRAFTON</v>
          </cell>
          <cell r="K138" t="str">
            <v>ANDREW JOHNSTON OVAL - R86949</v>
          </cell>
          <cell r="L138" t="str">
            <v>Eureka Public Recreation Reserve Land Manager</v>
          </cell>
          <cell r="M138">
            <v>5</v>
          </cell>
          <cell r="N138"/>
          <cell r="O138"/>
          <cell r="P138" t="str">
            <v>SLM</v>
          </cell>
          <cell r="Q138" t="str">
            <v xml:space="preserve">SPF </v>
          </cell>
          <cell r="R138"/>
          <cell r="S138" t="str">
            <v>Upgrade of old tennis court (unusable) to a multi purpose court (tennis basketball and Netball)</v>
          </cell>
          <cell r="T138"/>
          <cell r="U138" t="str">
            <v>Currently the Tennis court on the Eureka Recreation Reserve has become run down and unusable. We would like to upgrade to a multipurpose court (Tennis, Basketball and Netball) to allow more of the community to make use of the area.</v>
          </cell>
          <cell r="V138">
            <v>145059</v>
          </cell>
          <cell r="W138">
            <v>145059</v>
          </cell>
          <cell r="X138">
            <v>145059</v>
          </cell>
          <cell r="Y138">
            <v>41057696.230000004</v>
          </cell>
          <cell r="Z138" t="str">
            <v>&gt; $11.5m</v>
          </cell>
          <cell r="AA138">
            <v>33</v>
          </cell>
          <cell r="AB138" t="str">
            <v>Yes, full funding</v>
          </cell>
          <cell r="AC138" t="str">
            <v>Project required to upgrade unsafe infrastructure to meet current legislative requirements. The Reserve is used by multiple user groups and the upgrade will open up the new infrastructure to further user groups that do not have this infrastructure available within the locality. Upgrade to the infrastructure will not only support the continued use and occupation of the Reserve but will open it up for increased use and occupation.</v>
          </cell>
          <cell r="AD138"/>
          <cell r="AE138" t="str">
            <v>Yes</v>
          </cell>
          <cell r="AF138" t="str">
            <v>ALC 14179 lodged over Lot 129 DP 755697 on 8 June 2006 by NSWALC. The ALC has yet to be determined by the Minister. Refer to 06/7687.</v>
          </cell>
          <cell r="AG138">
            <v>14960</v>
          </cell>
          <cell r="AH138" t="str">
            <v xml:space="preserve">4 adult teams and 4 kids teams. Practice each week plus games and events 
8 teams playing a 10 week season plus crowd. 
Local community gather for an event 
estimation of general visitation and events 
</v>
          </cell>
          <cell r="AI138" t="str">
            <v>Yes</v>
          </cell>
          <cell r="AJ138"/>
          <cell r="AK138" t="str">
            <v>Visitation has appropriate justification</v>
          </cell>
          <cell r="AL138">
            <v>5</v>
          </cell>
          <cell r="AM138">
            <v>5</v>
          </cell>
          <cell r="AN138">
            <v>3</v>
          </cell>
          <cell r="AO138">
            <v>3</v>
          </cell>
          <cell r="AP138">
            <v>3</v>
          </cell>
          <cell r="AQ138">
            <v>0</v>
          </cell>
          <cell r="AR138">
            <v>0</v>
          </cell>
          <cell r="AS138">
            <v>4</v>
          </cell>
          <cell r="AT138">
            <v>0</v>
          </cell>
          <cell r="AU138">
            <v>0</v>
          </cell>
          <cell r="AV138">
            <v>0</v>
          </cell>
          <cell r="AW138">
            <v>0</v>
          </cell>
          <cell r="AX138">
            <v>0</v>
          </cell>
          <cell r="AY138">
            <v>4</v>
          </cell>
          <cell r="AZ138">
            <v>17</v>
          </cell>
          <cell r="BA138">
            <v>3</v>
          </cell>
          <cell r="BB138">
            <v>3</v>
          </cell>
          <cell r="BC138">
            <v>0</v>
          </cell>
          <cell r="BD138">
            <v>5</v>
          </cell>
          <cell r="BE138">
            <v>11</v>
          </cell>
          <cell r="BF138" t="str">
            <v>N</v>
          </cell>
          <cell r="BG138">
            <v>0</v>
          </cell>
          <cell r="BH138" t="str">
            <v>The Trust and  community will be hands on getting the area ready for the project to be undertaken.</v>
          </cell>
          <cell r="BI138" t="str">
            <v>No</v>
          </cell>
          <cell r="BJ138"/>
          <cell r="BK138" t="str">
            <v>BYRON</v>
          </cell>
          <cell r="BL138" t="str">
            <v>LISMORE</v>
          </cell>
          <cell r="BM138" t="str">
            <v>ANDREW JOHNSTON OVAL</v>
          </cell>
          <cell r="BN138" t="str">
            <v>R86949</v>
          </cell>
          <cell r="BO138"/>
          <cell r="BP138"/>
          <cell r="BQ138"/>
          <cell r="BR138"/>
          <cell r="BS138"/>
          <cell r="BT138"/>
          <cell r="BU138"/>
          <cell r="BV138"/>
          <cell r="BW138"/>
        </row>
        <row r="139">
          <cell r="B139" t="str">
            <v>240285G</v>
          </cell>
          <cell r="C139" t="str">
            <v>24/15539</v>
          </cell>
          <cell r="D139" t="str">
            <v>Yes</v>
          </cell>
          <cell r="E139" t="str">
            <v>Showground</v>
          </cell>
          <cell r="F139" t="str">
            <v>Lower Priority - Recommended Project</v>
          </cell>
          <cell r="G139" t="str">
            <v>Assessment task complete</v>
          </cell>
          <cell r="H139" t="str">
            <v>No</v>
          </cell>
          <cell r="I139" t="str">
            <v>METROPOLITAN SYDNEY</v>
          </cell>
          <cell r="J139" t="str">
            <v>METROPOLITAN SYDNEY</v>
          </cell>
          <cell r="K139" t="str">
            <v>BLACKTOWN SHOWGROUND - R500411</v>
          </cell>
          <cell r="L139" t="str">
            <v>Blacktown City Council</v>
          </cell>
          <cell r="M139">
            <v>1</v>
          </cell>
          <cell r="N139"/>
          <cell r="O139">
            <v>3</v>
          </cell>
          <cell r="P139" t="str">
            <v>Council</v>
          </cell>
          <cell r="Q139" t="str">
            <v>Top51</v>
          </cell>
          <cell r="R139"/>
          <cell r="S139" t="str">
            <v>Enhancing the Safety of Blacktown Showground by installing CCTV</v>
          </cell>
          <cell r="T139"/>
          <cell r="U139" t="str">
            <v>The proposed installation of CCTV will enhance the safety of people who use the Blacktown Showground Precinct, mitigate anti-social behaviour and act as a crime prevention measure.</v>
          </cell>
          <cell r="V139">
            <v>169400</v>
          </cell>
          <cell r="W139">
            <v>169400</v>
          </cell>
          <cell r="X139">
            <v>169400</v>
          </cell>
          <cell r="Y139">
            <v>41227096.230000004</v>
          </cell>
          <cell r="Z139" t="str">
            <v>&gt; $11.5m</v>
          </cell>
          <cell r="AA139">
            <v>33</v>
          </cell>
          <cell r="AB139" t="str">
            <v>Yes, full funding</v>
          </cell>
          <cell r="AC139" t="str">
            <v>Quotation appears to be an estimate only. Is it acceptable to follow procurement policies to obtain updated quotes before work commences? CW/PL review - Project has merit as will improve security leading to increased visitation that will indirectly support the local economy</v>
          </cell>
          <cell r="AD139" t="str">
            <v>Quote was missed during original assessment. Changed from not recommended to recommended 14.3.25</v>
          </cell>
          <cell r="AE139" t="str">
            <v>No</v>
          </cell>
          <cell r="AG139">
            <v>124200</v>
          </cell>
          <cell r="AH139" t="str">
            <v xml:space="preserve">2 days x 2500/day 
5 events x 500/event 
1 event x 3000/event 
23 days x 200/day 
1 event x 5000/event 
1 event x 200/event 
2 days x 5000/day 
1 event x 500/event 
1 event x 2000/event 
1 event x 500/event 
1 event x 2500/event 
1 event x 500/event 
22 days x 200/day 
2 days x 4000/day 
1 event x 3000/event 
1 event x 1000/event 
1 event x 3000/event 
13 days x 1500/day 
1 event x 5000/event 
2 days x 4000/day 
360 days x 100/day 
</v>
          </cell>
          <cell r="AI139" t="str">
            <v>Yes</v>
          </cell>
          <cell r="AJ139"/>
          <cell r="AK139" t="str">
            <v>Visitation has appropriate justification</v>
          </cell>
          <cell r="AL139">
            <v>20</v>
          </cell>
          <cell r="AM139">
            <v>20</v>
          </cell>
          <cell r="AN139">
            <v>0</v>
          </cell>
          <cell r="AO139">
            <v>0</v>
          </cell>
          <cell r="AP139">
            <v>0</v>
          </cell>
          <cell r="AQ139">
            <v>0</v>
          </cell>
          <cell r="AR139">
            <v>0</v>
          </cell>
          <cell r="AS139">
            <v>2</v>
          </cell>
          <cell r="AT139">
            <v>0</v>
          </cell>
          <cell r="AU139">
            <v>0</v>
          </cell>
          <cell r="AV139">
            <v>0</v>
          </cell>
          <cell r="AW139">
            <v>0</v>
          </cell>
          <cell r="AX139">
            <v>0</v>
          </cell>
          <cell r="AY139">
            <v>2</v>
          </cell>
          <cell r="AZ139">
            <v>4</v>
          </cell>
          <cell r="BA139">
            <v>3</v>
          </cell>
          <cell r="BB139">
            <v>5</v>
          </cell>
          <cell r="BC139">
            <v>0</v>
          </cell>
          <cell r="BD139">
            <v>1</v>
          </cell>
          <cell r="BE139">
            <v>9</v>
          </cell>
          <cell r="BF139" t="str">
            <v>N</v>
          </cell>
          <cell r="BG139">
            <v>0</v>
          </cell>
          <cell r="BH139" t="str">
            <v>Providing project and contract management and coordination of the works. Our Asset Team has extensive experience in managing projects such as this one.</v>
          </cell>
          <cell r="BI139" t="str">
            <v>No</v>
          </cell>
          <cell r="BJ139"/>
          <cell r="BK139" t="str">
            <v>BLACKTOWN</v>
          </cell>
          <cell r="BL139" t="str">
            <v>BLACKTOWN</v>
          </cell>
          <cell r="BM139" t="str">
            <v>BLACKTOWN SHOWGROUND</v>
          </cell>
          <cell r="BN139" t="str">
            <v>R500411</v>
          </cell>
          <cell r="BO139"/>
          <cell r="BP139"/>
          <cell r="BQ139"/>
          <cell r="BR139"/>
          <cell r="BS139"/>
          <cell r="BT139"/>
          <cell r="BU139"/>
          <cell r="BV139"/>
          <cell r="BW139"/>
        </row>
        <row r="140">
          <cell r="B140" t="str">
            <v>240288G</v>
          </cell>
          <cell r="C140" t="str">
            <v>24/15542</v>
          </cell>
          <cell r="D140" t="str">
            <v>Yes</v>
          </cell>
          <cell r="E140" t="str">
            <v>Showground</v>
          </cell>
          <cell r="F140" t="str">
            <v>Lower Priority - Recommended Project</v>
          </cell>
          <cell r="G140" t="str">
            <v>Assessment task complete</v>
          </cell>
          <cell r="H140" t="str">
            <v>No</v>
          </cell>
          <cell r="I140" t="str">
            <v>SOUTH WEST</v>
          </cell>
          <cell r="J140" t="str">
            <v>GRIFFITH</v>
          </cell>
          <cell r="K140" t="str">
            <v>West Wyalong Showground - R590083</v>
          </cell>
          <cell r="L140" t="str">
            <v>West Wyalong Showground Reserve Land Manager</v>
          </cell>
          <cell r="M140">
            <v>5</v>
          </cell>
          <cell r="N140"/>
          <cell r="O140"/>
          <cell r="P140" t="str">
            <v>SLM</v>
          </cell>
          <cell r="Q140" t="str">
            <v xml:space="preserve">SPF </v>
          </cell>
          <cell r="R140"/>
          <cell r="S140" t="str">
            <v>Poultry Shed</v>
          </cell>
          <cell r="T140"/>
          <cell r="U140" t="str">
            <v>A shed to replace the current falling down poultry shed. Suitable for accommodating and showing of birds with storage a area for equipment</v>
          </cell>
          <cell r="V140">
            <v>216005</v>
          </cell>
          <cell r="W140">
            <v>216005</v>
          </cell>
          <cell r="X140">
            <v>216005</v>
          </cell>
          <cell r="Y140">
            <v>41443101.230000004</v>
          </cell>
          <cell r="Z140" t="str">
            <v>&gt; $11.5m</v>
          </cell>
          <cell r="AA140">
            <v>33</v>
          </cell>
          <cell r="AB140" t="str">
            <v>Yes, full funding</v>
          </cell>
          <cell r="AC140" t="str">
            <v>Replacement of unsafe poultry shed to a multipurpose shed for all user groups will benefit the reserve</v>
          </cell>
          <cell r="AD140"/>
          <cell r="AE140" t="str">
            <v>No</v>
          </cell>
          <cell r="AG140">
            <v>24895</v>
          </cell>
          <cell r="AH140" t="str">
            <v xml:space="preserve">400 ppl x 4 days 
1000 pre show + 2000 main day 
15ppl x 8 rallys 
1 per year 
2 days x 100 people 
20 vans x 1.5 ppl per van x 365 days 
350 per event x 4 meetings 
15ppl x 365 
2 days x 250 ppl 
8 events x 200 each 
</v>
          </cell>
          <cell r="AI140" t="str">
            <v>Yes</v>
          </cell>
          <cell r="AJ140"/>
          <cell r="AK140" t="str">
            <v>Visitation has appropriate justification</v>
          </cell>
          <cell r="AL140">
            <v>5</v>
          </cell>
          <cell r="AM140">
            <v>5</v>
          </cell>
          <cell r="AN140">
            <v>3</v>
          </cell>
          <cell r="AO140">
            <v>0</v>
          </cell>
          <cell r="AP140">
            <v>3</v>
          </cell>
          <cell r="AQ140">
            <v>0</v>
          </cell>
          <cell r="AR140">
            <v>0</v>
          </cell>
          <cell r="AS140">
            <v>4</v>
          </cell>
          <cell r="AT140">
            <v>3</v>
          </cell>
          <cell r="AU140">
            <v>0</v>
          </cell>
          <cell r="AV140">
            <v>0</v>
          </cell>
          <cell r="AW140">
            <v>0</v>
          </cell>
          <cell r="AX140">
            <v>0</v>
          </cell>
          <cell r="AY140">
            <v>4</v>
          </cell>
          <cell r="AZ140">
            <v>17</v>
          </cell>
          <cell r="BA140">
            <v>5</v>
          </cell>
          <cell r="BB140">
            <v>1</v>
          </cell>
          <cell r="BC140">
            <v>0</v>
          </cell>
          <cell r="BD140">
            <v>5</v>
          </cell>
          <cell r="BE140">
            <v>11</v>
          </cell>
          <cell r="BF140" t="str">
            <v>N</v>
          </cell>
          <cell r="BG140">
            <v>0</v>
          </cell>
          <cell r="BH140" t="str">
            <v>We will finance the developement application and assoicated costs. One of the committee with oversee project management</v>
          </cell>
          <cell r="BI140" t="str">
            <v>No</v>
          </cell>
          <cell r="BJ140"/>
          <cell r="BK140" t="str">
            <v>BLAND</v>
          </cell>
          <cell r="BL140" t="str">
            <v>COOTAMUNDRA</v>
          </cell>
          <cell r="BM140" t="str">
            <v>West Wyalong Showground</v>
          </cell>
          <cell r="BN140" t="str">
            <v>R590083</v>
          </cell>
          <cell r="BO140"/>
          <cell r="BP140"/>
          <cell r="BQ140"/>
          <cell r="BR140"/>
          <cell r="BS140"/>
          <cell r="BT140"/>
          <cell r="BU140"/>
          <cell r="BV140"/>
          <cell r="BW140"/>
        </row>
        <row r="141">
          <cell r="B141" t="str">
            <v>240058G</v>
          </cell>
          <cell r="C141" t="str">
            <v>24/15404</v>
          </cell>
          <cell r="D141" t="str">
            <v>Yes</v>
          </cell>
          <cell r="E141" t="str">
            <v>Caravan Park</v>
          </cell>
          <cell r="F141" t="str">
            <v>Lower Priority - Recommended Project</v>
          </cell>
          <cell r="G141" t="str">
            <v>Assessment task complete</v>
          </cell>
          <cell r="H141" t="str">
            <v>No</v>
          </cell>
          <cell r="I141" t="str">
            <v>NORTH WEST</v>
          </cell>
          <cell r="J141" t="str">
            <v>DUBBO</v>
          </cell>
          <cell r="K141" t="str">
            <v>Cudgegong Waters Park - R190025</v>
          </cell>
          <cell r="L141" t="str">
            <v>Mid-Western Regional Council</v>
          </cell>
          <cell r="M141">
            <v>1</v>
          </cell>
          <cell r="N141"/>
          <cell r="O141"/>
          <cell r="P141" t="str">
            <v>Council</v>
          </cell>
          <cell r="Q141" t="str">
            <v xml:space="preserve">SPF </v>
          </cell>
          <cell r="R141"/>
          <cell r="S141" t="str">
            <v>Cudgegong Waters Caravan Park amenities building replacement</v>
          </cell>
          <cell r="T141"/>
          <cell r="U141" t="str">
            <v>Mid-Western Regional Council will demolish an old male toilet block and construct a new, inclusive amenities building with bathrooms, laundry, and a camp kitchen at the Cudgegong Waters Caravan Park. Expected outcomes include increased visitation and visitor satisfaction, improved accessibility, and enhanced community health, wellbeing, and recreation opportunities.</v>
          </cell>
          <cell r="V141">
            <v>710642</v>
          </cell>
          <cell r="W141">
            <v>710642</v>
          </cell>
          <cell r="X141">
            <v>710642</v>
          </cell>
          <cell r="Y141">
            <v>42153743.230000004</v>
          </cell>
          <cell r="Z141" t="str">
            <v>&gt; $11.5m</v>
          </cell>
          <cell r="AA141">
            <v>32</v>
          </cell>
          <cell r="AB141" t="str">
            <v>Yes, full funding</v>
          </cell>
          <cell r="AC141" t="str">
            <v>New accessible male &amp; female toilets with camp kitchen, storage etc will increase amenity of the site and accessibility of the users. Accessible infrastructure will increase the likelihood of repeat visitation and new visitors to the site.  Council consulted with the public in 2022 and obtained feedback via an online survey and everyone that responded have said that they are in support of the new amenities block. Council have also attached the relevant documents showing they have the appropriate development consents in place for this project.</v>
          </cell>
          <cell r="AD141"/>
          <cell r="AE141" t="str">
            <v>No</v>
          </cell>
          <cell r="AG141">
            <v>22846</v>
          </cell>
          <cell r="AH141" t="str">
            <v xml:space="preserve">Actual visitation records: Nov-23 (183 people) + Dec-23 (206 people) + Jan-24 (348 people) + Feb-24 (147 people) + Mar-24 (170 people) + Apr-24 (210 people) + May-24 (142 people) + Jun-24 (102 people) + Jul-24 (41 people) + Aug-24 (84 people) + Sep-24 (197 people) + Oct-24 (219 people). 
Actual visitation records: Nov-23 (104 people) + Dec-23 (130 people) + Jan-24 (240 people) + Feb-24 (158 people) + Mar-24 (185 people) + Apr-24 (182 people) + May-24 (133 people) + Jun-24 (84 people) + Jul-24 (66 people) + Aug-24 (64 people) + Sep-24 (143 people) + Oct-24 (215 people). 
Actual visitation records: Nov-23 (520 people) + Dec-23 (1,041 people) + Jan-24 (1,236 people) + Feb-24 (492 people) + Mar-24 (945 people) + Apr-24 (580 people) + May-24 (196 people) + Jun-24 (296 people) + Jul-24 (92 people) + Aug-24 (199 people) + Sep-24 (440 people) + Oct-24 (1,011 people). 
Actual visitation records: Nov-23 (903 people) + Dec-23 (2,493 people) + Jan-24 (2,448 people) + Feb-24 (1,293 people) + Mar-24 (1,311 people) + Apr-24 (705 people) + May-24 (348 people) + Jun-24 (261 people) + Jul-24 (186 people) + Aug-24 (288 people) + Sep-24 (660 people) + Oct-24 (1,149 people). 
</v>
          </cell>
          <cell r="AI141" t="str">
            <v>Yes</v>
          </cell>
          <cell r="AJ141"/>
          <cell r="AK141" t="str">
            <v>Visitation has appropriate justification</v>
          </cell>
          <cell r="AL141">
            <v>5</v>
          </cell>
          <cell r="AM141">
            <v>5</v>
          </cell>
          <cell r="AN141">
            <v>3</v>
          </cell>
          <cell r="AO141">
            <v>0</v>
          </cell>
          <cell r="AP141">
            <v>3</v>
          </cell>
          <cell r="AQ141">
            <v>3</v>
          </cell>
          <cell r="AR141">
            <v>0</v>
          </cell>
          <cell r="AS141">
            <v>2</v>
          </cell>
          <cell r="AT141">
            <v>3</v>
          </cell>
          <cell r="AU141">
            <v>0</v>
          </cell>
          <cell r="AV141">
            <v>0</v>
          </cell>
          <cell r="AW141">
            <v>0</v>
          </cell>
          <cell r="AX141">
            <v>0</v>
          </cell>
          <cell r="AY141">
            <v>2</v>
          </cell>
          <cell r="AZ141">
            <v>16</v>
          </cell>
          <cell r="BA141">
            <v>5</v>
          </cell>
          <cell r="BB141">
            <v>5</v>
          </cell>
          <cell r="BC141">
            <v>0</v>
          </cell>
          <cell r="BD141">
            <v>1</v>
          </cell>
          <cell r="BE141">
            <v>11</v>
          </cell>
          <cell r="BF141" t="str">
            <v>N</v>
          </cell>
          <cell r="BG141">
            <v>0</v>
          </cell>
          <cell r="BH141"/>
          <cell r="BI141" t="str">
            <v>No</v>
          </cell>
          <cell r="BJ141"/>
          <cell r="BK141" t="str">
            <v>MID-WESTERN REGIONAL</v>
          </cell>
          <cell r="BL141" t="str">
            <v>BATHURST</v>
          </cell>
          <cell r="BM141" t="str">
            <v>Cudgegong Waters Park</v>
          </cell>
          <cell r="BN141" t="str">
            <v>R190025</v>
          </cell>
          <cell r="BO141" t="str">
            <v>06.12.24 - Email sent overdue FPR A220383
‍
10.01.24 - FPR follow-up Final Reminder. Due 15.01.25 PC
‍
14.01.25 - Email from Mid Coast Council, advising that FPR is almost completed but they require info from someone on leave. DR agree to mark as eligible. PC</v>
          </cell>
          <cell r="BP141"/>
          <cell r="BQ141"/>
          <cell r="BR141"/>
          <cell r="BS141"/>
          <cell r="BT141"/>
          <cell r="BU141"/>
          <cell r="BV141"/>
          <cell r="BW141"/>
        </row>
        <row r="142">
          <cell r="B142" t="str">
            <v>240094G</v>
          </cell>
          <cell r="C142" t="str">
            <v>24/15426</v>
          </cell>
          <cell r="D142" t="str">
            <v>Yes</v>
          </cell>
          <cell r="E142" t="str">
            <v>Local Parks and Reserves</v>
          </cell>
          <cell r="F142" t="str">
            <v>Lower Priority - Recommended Project</v>
          </cell>
          <cell r="G142" t="str">
            <v>Assessment task complete</v>
          </cell>
          <cell r="H142" t="str">
            <v>No</v>
          </cell>
          <cell r="I142" t="str">
            <v>SOUTH WEST</v>
          </cell>
          <cell r="J142" t="str">
            <v>GRIFFITH</v>
          </cell>
          <cell r="K142" t="str">
            <v>Dalton Park Racecourse - R83393</v>
          </cell>
          <cell r="L142" t="str">
            <v>Griffith City Council</v>
          </cell>
          <cell r="M142">
            <v>1</v>
          </cell>
          <cell r="N142"/>
          <cell r="O142"/>
          <cell r="P142" t="str">
            <v>Council</v>
          </cell>
          <cell r="Q142" t="str">
            <v xml:space="preserve">SPF </v>
          </cell>
          <cell r="R142"/>
          <cell r="S142" t="str">
            <v>Replacement of Dalton Park male and female jockey's change rooms, Stewards and Secretary's rooms including adding an Accessible Toilet.</v>
          </cell>
          <cell r="T142"/>
          <cell r="U142" t="str">
            <v>The current building is non-compliant and in a state of disrepair. The project will provide a modern and safe facility for jockey's, stewards and officials to operate on race days. The Accessible Toilet will allow those with disabilities attend our race meeting in comfort and provide a baby change room.</v>
          </cell>
          <cell r="V142">
            <v>550000</v>
          </cell>
          <cell r="W142">
            <v>550000</v>
          </cell>
          <cell r="X142">
            <v>550000</v>
          </cell>
          <cell r="Y142">
            <v>42703743.230000004</v>
          </cell>
          <cell r="Z142" t="str">
            <v>&gt; $11.5m</v>
          </cell>
          <cell r="AA142">
            <v>32</v>
          </cell>
          <cell r="AB142" t="str">
            <v>Yes, full funding</v>
          </cell>
          <cell r="AC142" t="str">
            <v>Upgrade to dated infrastructure which includes the addition of disabled access.</v>
          </cell>
          <cell r="AD142"/>
          <cell r="AE142" t="str">
            <v>No</v>
          </cell>
          <cell r="AG142">
            <v>2800</v>
          </cell>
          <cell r="AH142" t="str">
            <v xml:space="preserve">Historical figures and gate takings 
Historical figures and gate takings 
</v>
          </cell>
          <cell r="AI142" t="str">
            <v>Yes</v>
          </cell>
          <cell r="AJ142"/>
          <cell r="AK142" t="str">
            <v>Visitation has appropriate justification</v>
          </cell>
          <cell r="AL142">
            <v>0</v>
          </cell>
          <cell r="AM142">
            <v>0</v>
          </cell>
          <cell r="AN142">
            <v>3</v>
          </cell>
          <cell r="AO142">
            <v>0</v>
          </cell>
          <cell r="AP142">
            <v>3</v>
          </cell>
          <cell r="AQ142">
            <v>3</v>
          </cell>
          <cell r="AR142">
            <v>0</v>
          </cell>
          <cell r="AS142">
            <v>4</v>
          </cell>
          <cell r="AT142">
            <v>3</v>
          </cell>
          <cell r="AU142">
            <v>0</v>
          </cell>
          <cell r="AV142">
            <v>0</v>
          </cell>
          <cell r="AW142">
            <v>0</v>
          </cell>
          <cell r="AX142">
            <v>3</v>
          </cell>
          <cell r="AY142">
            <v>4</v>
          </cell>
          <cell r="AZ142">
            <v>23</v>
          </cell>
          <cell r="BA142">
            <v>3</v>
          </cell>
          <cell r="BB142">
            <v>5</v>
          </cell>
          <cell r="BC142">
            <v>0</v>
          </cell>
          <cell r="BD142">
            <v>1</v>
          </cell>
          <cell r="BE142">
            <v>9</v>
          </cell>
          <cell r="BF142" t="str">
            <v>N</v>
          </cell>
          <cell r="BG142">
            <v>0</v>
          </cell>
          <cell r="BH142" t="str">
            <v>The Griffith Jockey Club Committee members will assist with contribution of assistance in the form of removal of furniture and other stored items in the current building to give the builder clear access to the building site. The GJC Committee will also help with tidying up the site and landscaping after the completion of the work.</v>
          </cell>
          <cell r="BI142" t="str">
            <v>No</v>
          </cell>
          <cell r="BJ142"/>
          <cell r="BK142" t="str">
            <v>GRIFFITH</v>
          </cell>
          <cell r="BL142" t="str">
            <v>MURRAY</v>
          </cell>
          <cell r="BM142" t="str">
            <v>Dalton Park Racecourse</v>
          </cell>
          <cell r="BN142" t="str">
            <v>R83393</v>
          </cell>
          <cell r="BO142" t="str">
            <v>06.12.24 - Sent Follow up of overdue FPR for Griffith City Council. PC
‍
19.12.24 - Expenditure info for overdue FPR has been received (221357) - SG</v>
          </cell>
          <cell r="BP142"/>
          <cell r="BQ142"/>
          <cell r="BR142"/>
          <cell r="BS142"/>
          <cell r="BT142"/>
          <cell r="BU142"/>
          <cell r="BV142"/>
          <cell r="BW142"/>
        </row>
        <row r="143">
          <cell r="B143" t="str">
            <v>240104G</v>
          </cell>
          <cell r="C143" t="str">
            <v>24/15430</v>
          </cell>
          <cell r="D143" t="str">
            <v>Yes</v>
          </cell>
          <cell r="E143" t="str">
            <v>Local Parks and Reserves</v>
          </cell>
          <cell r="F143" t="str">
            <v>Lower Priority - Recommended Project</v>
          </cell>
          <cell r="G143" t="str">
            <v>Assessment task complete</v>
          </cell>
          <cell r="H143" t="str">
            <v>No</v>
          </cell>
          <cell r="I143" t="str">
            <v>NORTH WEST</v>
          </cell>
          <cell r="J143" t="str">
            <v>ORANGE</v>
          </cell>
          <cell r="K143" t="str">
            <v>Cullen Bullen Recreation Reserve - R55154</v>
          </cell>
          <cell r="L143" t="str">
            <v>Portland District Motor Sports Club Incorporate</v>
          </cell>
          <cell r="M143">
            <v>3</v>
          </cell>
          <cell r="N143"/>
          <cell r="O143"/>
          <cell r="P143" t="str">
            <v>Company</v>
          </cell>
          <cell r="Q143" t="str">
            <v xml:space="preserve">SPF </v>
          </cell>
          <cell r="R143"/>
          <cell r="S143" t="str">
            <v>spectator seating</v>
          </cell>
          <cell r="T143"/>
          <cell r="U143" t="str">
            <v>purchase 10 x grandstands with shade roof for our spectators to sit and watch the speedway racing as we have very little spectator seating, also community are able to sit down under the shade.</v>
          </cell>
          <cell r="V143">
            <v>210100</v>
          </cell>
          <cell r="W143">
            <v>209100</v>
          </cell>
          <cell r="X143">
            <v>209100</v>
          </cell>
          <cell r="Y143">
            <v>42912843.230000004</v>
          </cell>
          <cell r="Z143" t="str">
            <v>&gt; $11.5m</v>
          </cell>
          <cell r="AA143">
            <v>32</v>
          </cell>
          <cell r="AB143" t="str">
            <v>Yes, full funding</v>
          </cell>
          <cell r="AC143" t="str">
            <v>Project would provide minimal additional value to the limited user groups of the reserve.</v>
          </cell>
          <cell r="AD143"/>
          <cell r="AE143" t="str">
            <v>No</v>
          </cell>
          <cell r="AG143">
            <v>20000</v>
          </cell>
          <cell r="AH143" t="str">
            <v xml:space="preserve">drivers, pit crews and spectators attendance 
Riders, crews and spectators 
</v>
          </cell>
          <cell r="AI143" t="str">
            <v>Yes</v>
          </cell>
          <cell r="AJ143"/>
          <cell r="AK143" t="str">
            <v>Visitation has appropriate justification</v>
          </cell>
          <cell r="AL143">
            <v>5</v>
          </cell>
          <cell r="AM143">
            <v>5</v>
          </cell>
          <cell r="AN143">
            <v>3</v>
          </cell>
          <cell r="AO143">
            <v>0</v>
          </cell>
          <cell r="AP143">
            <v>3</v>
          </cell>
          <cell r="AQ143">
            <v>0</v>
          </cell>
          <cell r="AR143">
            <v>0</v>
          </cell>
          <cell r="AS143">
            <v>3</v>
          </cell>
          <cell r="AT143">
            <v>3</v>
          </cell>
          <cell r="AU143">
            <v>0</v>
          </cell>
          <cell r="AV143">
            <v>0</v>
          </cell>
          <cell r="AW143">
            <v>0</v>
          </cell>
          <cell r="AX143">
            <v>3</v>
          </cell>
          <cell r="AY143">
            <v>3</v>
          </cell>
          <cell r="AZ143">
            <v>18</v>
          </cell>
          <cell r="BA143">
            <v>3</v>
          </cell>
          <cell r="BB143">
            <v>3</v>
          </cell>
          <cell r="BC143">
            <v>0</v>
          </cell>
          <cell r="BD143">
            <v>3</v>
          </cell>
          <cell r="BE143">
            <v>9</v>
          </cell>
          <cell r="BF143" t="str">
            <v>Y</v>
          </cell>
          <cell r="BG143">
            <v>1000</v>
          </cell>
          <cell r="BH143"/>
          <cell r="BI143" t="str">
            <v>No</v>
          </cell>
          <cell r="BJ143"/>
          <cell r="BK143" t="str">
            <v>LITHGOW CITY</v>
          </cell>
          <cell r="BL143" t="str">
            <v>BATHURST</v>
          </cell>
          <cell r="BM143" t="str">
            <v>Cullen Bullen Recreation Reserve</v>
          </cell>
          <cell r="BN143" t="str">
            <v>R55154</v>
          </cell>
          <cell r="BO143"/>
          <cell r="BP143"/>
          <cell r="BQ143"/>
          <cell r="BR143"/>
          <cell r="BS143"/>
          <cell r="BT143"/>
          <cell r="BU143"/>
          <cell r="BV143"/>
          <cell r="BW143"/>
        </row>
        <row r="144">
          <cell r="B144" t="str">
            <v>240116G</v>
          </cell>
          <cell r="C144" t="str">
            <v>24/15439</v>
          </cell>
          <cell r="D144" t="str">
            <v>Yes</v>
          </cell>
          <cell r="E144" t="str">
            <v>Local Parks and Reserves</v>
          </cell>
          <cell r="F144" t="str">
            <v>Lower Priority - Recommended Project</v>
          </cell>
          <cell r="G144" t="str">
            <v>Assessment task complete</v>
          </cell>
          <cell r="H144" t="str">
            <v>No</v>
          </cell>
          <cell r="I144" t="str">
            <v>NORTH COAST</v>
          </cell>
          <cell r="J144" t="str">
            <v>GRAFTON</v>
          </cell>
          <cell r="K144" t="str">
            <v>Glenreagh Scouts - R88928</v>
          </cell>
          <cell r="L144" t="str">
            <v>The Scout Association of Australia New South Wales Branch</v>
          </cell>
          <cell r="M144">
            <v>3</v>
          </cell>
          <cell r="N144"/>
          <cell r="O144"/>
          <cell r="P144" t="str">
            <v>Company</v>
          </cell>
          <cell r="Q144" t="str">
            <v xml:space="preserve">SPF </v>
          </cell>
          <cell r="R144"/>
          <cell r="S144" t="str">
            <v>Renovation of outdoor Activities at Camp Eagle Eye</v>
          </cell>
          <cell r="T144"/>
          <cell r="U144" t="str">
            <v>Replace aged outdoor activities. Examples include, maize, rock wall, Tunnels, Horizontal Climbing Wall, Spider Web, Moving Balancing beams, Wire Tringle, Mesh frame, Cargo Net, Balance beam, Tire Activities and swing, Wire Maze and Fire Pit.</v>
          </cell>
          <cell r="V144">
            <v>143404</v>
          </cell>
          <cell r="W144">
            <v>143404</v>
          </cell>
          <cell r="X144">
            <v>125904</v>
          </cell>
          <cell r="Y144">
            <v>43038747.230000004</v>
          </cell>
          <cell r="Z144" t="str">
            <v>&gt; $11.5m</v>
          </cell>
          <cell r="AA144">
            <v>32</v>
          </cell>
          <cell r="AB144" t="str">
            <v>Yes, partial funding</v>
          </cell>
          <cell r="AC144" t="str">
            <v>Project required to upgrade outdoor play equipment and infrastructure to meet current legislative requirements. The Reserve is used by multiple user groups. Upgrade to the equipment and infrastructure will support the continued use and occupation of the Reserve. 
‍
Recommended that the infrastructure and dump fees component of the application are supported. The project management fee and certification and registration fees are not supported. The applicant has the ability manage the project and to cover these fees and noting that the CLM has not provided a co-contribution towards the project.</v>
          </cell>
          <cell r="AD144"/>
          <cell r="AE144" t="str">
            <v>Yes</v>
          </cell>
          <cell r="AF144" t="str">
            <v>ALC 31291 was lodged over Lot 99 DP 752843 on 21 September 2010 by NSW ALC. The Claim has yet to be determined by the Minister. Refer to 10/12938.</v>
          </cell>
          <cell r="AG144">
            <v>7770</v>
          </cell>
          <cell r="AH144" t="str">
            <v xml:space="preserve">10  events by records weekend booking 
10 weekend from records weekend booking 
8 camps weekend camps 
1 camp had 201 and the other had 230 
1 camp *600 attended weekend booking 
2 camps * 40 at each camp 3 day booking 
3 camps 25 attending  records 3 day booking 
25 meeting attended by 15 ladies 
2 Training weekends  *35 per visist of records 
1 school camp 60 3 day booking 
3 events  by the booking paper work 
1 weekend by booking sheet 
1 weekend by booking records 
1 weekend  from booking records 
</v>
          </cell>
          <cell r="AI144" t="str">
            <v>Yes</v>
          </cell>
          <cell r="AJ144"/>
          <cell r="AK144" t="str">
            <v>Visitation has appropriate justification</v>
          </cell>
          <cell r="AL144">
            <v>0</v>
          </cell>
          <cell r="AM144">
            <v>0</v>
          </cell>
          <cell r="AN144">
            <v>3</v>
          </cell>
          <cell r="AO144">
            <v>0</v>
          </cell>
          <cell r="AP144">
            <v>3</v>
          </cell>
          <cell r="AQ144">
            <v>0</v>
          </cell>
          <cell r="AR144">
            <v>0</v>
          </cell>
          <cell r="AS144">
            <v>4</v>
          </cell>
          <cell r="AT144">
            <v>3</v>
          </cell>
          <cell r="AU144">
            <v>3</v>
          </cell>
          <cell r="AV144">
            <v>0</v>
          </cell>
          <cell r="AW144">
            <v>0</v>
          </cell>
          <cell r="AX144">
            <v>3</v>
          </cell>
          <cell r="AY144">
            <v>4</v>
          </cell>
          <cell r="AZ144">
            <v>23</v>
          </cell>
          <cell r="BA144">
            <v>3</v>
          </cell>
          <cell r="BB144">
            <v>3</v>
          </cell>
          <cell r="BC144">
            <v>0</v>
          </cell>
          <cell r="BD144">
            <v>3</v>
          </cell>
          <cell r="BE144">
            <v>9</v>
          </cell>
          <cell r="BF144" t="str">
            <v>N</v>
          </cell>
          <cell r="BG144">
            <v>0</v>
          </cell>
          <cell r="BH144" t="str">
            <v>Scout Volunteers doing work on site 
‍
Marking of environment  plants on Walking Track</v>
          </cell>
          <cell r="BI144" t="str">
            <v>No</v>
          </cell>
          <cell r="BJ144"/>
          <cell r="BK144" t="str">
            <v>CLARENCE VALLEY</v>
          </cell>
          <cell r="BL144" t="str">
            <v>CLARENCE</v>
          </cell>
          <cell r="BM144" t="str">
            <v>Glenreagh Scouts</v>
          </cell>
          <cell r="BN144" t="str">
            <v>R88928</v>
          </cell>
          <cell r="BO144" t="str">
            <v>09.12.24 - 2 Reserves - R88928 - Managed by Scouts - R1073 - Managed by - LLS - Vested in LLS. They mentioned the other reserve in the application. No details provided on the location of the camp equipment. Therefore, eligible with just the Scouts authority to apply</v>
          </cell>
          <cell r="BP144"/>
          <cell r="BQ144"/>
          <cell r="BR144"/>
          <cell r="BS144"/>
          <cell r="BT144"/>
          <cell r="BU144"/>
          <cell r="BV144"/>
          <cell r="BW144"/>
        </row>
        <row r="145">
          <cell r="B145" t="str">
            <v>240118G</v>
          </cell>
          <cell r="C145" t="str">
            <v>24/15441</v>
          </cell>
          <cell r="D145" t="str">
            <v>Yes</v>
          </cell>
          <cell r="E145" t="str">
            <v>Local Parks and Reserves</v>
          </cell>
          <cell r="F145" t="str">
            <v>Lower Priority - Recommended Project</v>
          </cell>
          <cell r="G145" t="str">
            <v>Assessment task complete</v>
          </cell>
          <cell r="H145" t="str">
            <v>No</v>
          </cell>
          <cell r="I145" t="str">
            <v>NORTH WEST</v>
          </cell>
          <cell r="J145" t="str">
            <v>DUBBO</v>
          </cell>
          <cell r="K145" t="str">
            <v>Warren Levee Bank - R81102</v>
          </cell>
          <cell r="L145" t="str">
            <v>Warren Shire Council</v>
          </cell>
          <cell r="M145">
            <v>3</v>
          </cell>
          <cell r="N145"/>
          <cell r="O145"/>
          <cell r="P145" t="str">
            <v>Council</v>
          </cell>
          <cell r="Q145" t="str">
            <v xml:space="preserve">SPF </v>
          </cell>
          <cell r="R145"/>
          <cell r="S145" t="str">
            <v>Construct an Obstacle Style Playground for Adolescent Youth in Warren</v>
          </cell>
          <cell r="T145"/>
          <cell r="U145" t="str">
            <v>Warren Shire Council would like to establish an obstacle style playground within Bore Flat Reserve to attract adolescent youth to participate in healthy activity which improves physical, mental and social well-being.</v>
          </cell>
          <cell r="V145">
            <v>384240</v>
          </cell>
          <cell r="W145">
            <v>384240</v>
          </cell>
          <cell r="X145">
            <v>384240</v>
          </cell>
          <cell r="Y145">
            <v>43422987.230000004</v>
          </cell>
          <cell r="Z145" t="str">
            <v>&gt; $11.5m</v>
          </cell>
          <cell r="AA145">
            <v>32</v>
          </cell>
          <cell r="AB145" t="str">
            <v>Yes, full funding</v>
          </cell>
          <cell r="AC145" t="str">
            <v>The Bore Flat Reserve (R83391 - Lot 326 DP 47963) currently provides infrastructure targeted towards planned activity for youth of all age groups. Warren Shire Council will partner with local school and youth programs by incorporating the obstacle course into their physical education and recreational activities program. By establishing partnerships with schools and community groups Council will see consistent use of the reserve, ensuring the space remain active and relevant amongst youth in a small rural area. Some concern with high costs quoted of equipment and minimal increase to usage of reserve.</v>
          </cell>
          <cell r="AD145"/>
          <cell r="AE145" t="str">
            <v>No</v>
          </cell>
          <cell r="AG145">
            <v>20350</v>
          </cell>
          <cell r="AH145" t="str">
            <v xml:space="preserve">Based on registered numbers for Warren Amateur Swimming Club - 20 Friday night sessions, 1 x Town swimming Carnival, 2 x School Swimming Carnivals, Average Daily Season Ticket entries per sign in book from the 2023/24 season and daily single entries via cash receipts from swimming pool front desk during the 2023/24 Season 
Based on registered numbers for the 2024/25 season, supervising adults and committee members 
Based on registered numbers, supervising adults, committee members and 4 x home game gala days per 2024/25 season 
Based on average daily attendance from Mid October 2023 to Mid March 2024 from Bore Flat Reserve security footage within vicinity of Splash Park 
Based on average daily attendance from security footage located within Bore Flat Reserve within vicinity of Skate Park 
Based on average weekly attendance per week from security footage located within Warren War Memorial Swimming Pool 
Based on numbers of kids who participated in both the Warren Central School and Saint Marys Parish School Athletics Carnival, supervising teachers and spectators 
Based on registered numbers and spectators during 7 home games per 2023/24 season 
</v>
          </cell>
          <cell r="AI145" t="str">
            <v>Yes</v>
          </cell>
          <cell r="AJ145"/>
          <cell r="AK145" t="str">
            <v>Visitation has appropriate justification</v>
          </cell>
          <cell r="AL145">
            <v>5</v>
          </cell>
          <cell r="AM145">
            <v>5</v>
          </cell>
          <cell r="AN145">
            <v>3</v>
          </cell>
          <cell r="AO145">
            <v>0</v>
          </cell>
          <cell r="AP145">
            <v>3</v>
          </cell>
          <cell r="AQ145">
            <v>0</v>
          </cell>
          <cell r="AR145">
            <v>0</v>
          </cell>
          <cell r="AS145">
            <v>3</v>
          </cell>
          <cell r="AT145">
            <v>3</v>
          </cell>
          <cell r="AU145">
            <v>3</v>
          </cell>
          <cell r="AV145">
            <v>0</v>
          </cell>
          <cell r="AW145">
            <v>0</v>
          </cell>
          <cell r="AX145">
            <v>0</v>
          </cell>
          <cell r="AY145">
            <v>3</v>
          </cell>
          <cell r="AZ145">
            <v>18</v>
          </cell>
          <cell r="BA145">
            <v>3</v>
          </cell>
          <cell r="BB145">
            <v>3</v>
          </cell>
          <cell r="BC145">
            <v>0</v>
          </cell>
          <cell r="BD145">
            <v>3</v>
          </cell>
          <cell r="BE145">
            <v>9</v>
          </cell>
          <cell r="BF145" t="str">
            <v>N</v>
          </cell>
          <cell r="BG145">
            <v>0</v>
          </cell>
          <cell r="BH145" t="str">
            <v>N/a</v>
          </cell>
          <cell r="BI145" t="str">
            <v>No</v>
          </cell>
          <cell r="BJ145"/>
          <cell r="BK145" t="str">
            <v>WARREN</v>
          </cell>
          <cell r="BL145" t="str">
            <v>BARWON</v>
          </cell>
          <cell r="BM145" t="str">
            <v>Warren Levee Bank</v>
          </cell>
          <cell r="BN145" t="str">
            <v>R81102</v>
          </cell>
          <cell r="BO145" t="str">
            <v>10.12.24 - Sent Request for authority to apply. PC
‍
10.01.25 - Resent Request for authority to apply, updated email address. PC
‍
13.01.25 - REC authority to apply. PC</v>
          </cell>
          <cell r="BP145"/>
          <cell r="BQ145"/>
          <cell r="BR145"/>
          <cell r="BS145"/>
          <cell r="BT145"/>
          <cell r="BU145"/>
          <cell r="BV145"/>
          <cell r="BW145"/>
        </row>
        <row r="146">
          <cell r="B146" t="str">
            <v>240124G</v>
          </cell>
          <cell r="C146" t="str">
            <v>24/15446</v>
          </cell>
          <cell r="D146" t="str">
            <v>Yes</v>
          </cell>
          <cell r="E146" t="str">
            <v>Local Parks and Reserves</v>
          </cell>
          <cell r="F146" t="str">
            <v>Lower Priority - Assessor Not recommended</v>
          </cell>
          <cell r="G146" t="str">
            <v>Assessment task complete</v>
          </cell>
          <cell r="H146" t="str">
            <v>No</v>
          </cell>
          <cell r="I146" t="str">
            <v>NORTH WEST</v>
          </cell>
          <cell r="J146" t="str">
            <v>DUBBO</v>
          </cell>
          <cell r="K146" t="str">
            <v>Brocklehurst Reserve Trust - R91437</v>
          </cell>
          <cell r="L146" t="str">
            <v>Brocklehurst Horse And Pony Club Reserve Land Manager</v>
          </cell>
          <cell r="M146">
            <v>5</v>
          </cell>
          <cell r="N146"/>
          <cell r="O146"/>
          <cell r="P146" t="str">
            <v>SLM</v>
          </cell>
          <cell r="Q146" t="str">
            <v xml:space="preserve">SPF </v>
          </cell>
          <cell r="R146"/>
          <cell r="S146" t="str">
            <v>Road access repair and improvement to allow for all weather access.</v>
          </cell>
          <cell r="T146"/>
          <cell r="U146" t="str">
            <v>Grade and repair the dirt access road to the reserve after storm damage.
‍
Upgrade access road with the installation of drainage/culvert. Formation and compaction of subgrade. Carting spreading and compacting road base over 600 lineal metres by 6 metres to allow all weather use by horse trucks, floats and vehicles.</v>
          </cell>
          <cell r="V146">
            <v>103965</v>
          </cell>
          <cell r="W146">
            <v>103965</v>
          </cell>
          <cell r="X146">
            <v>0</v>
          </cell>
          <cell r="Y146">
            <v>43422987.230000004</v>
          </cell>
          <cell r="Z146" t="str">
            <v>&gt; $11.5m</v>
          </cell>
          <cell r="AA146">
            <v>32</v>
          </cell>
          <cell r="AB146" t="str">
            <v>No</v>
          </cell>
          <cell r="AC146" t="str">
            <v>Current damaged road access is a safety hazard for people using the reserve - it limits the use of the reserve. The SLM has very limited opportunities to fund the project. Making the access safe and accessible will allow the SLM to host larger equestrian events and attract more visitors to the reserve as well as catering for existing users.
‍
This reserve is land-locked and access is through the adjoining TSR and addition to village reserve. The works are on the adjoining TSR which is the access point due to safety (existing track in use is outside of reserve). The SLM would need to go to LLS to get consent to do the works - this is not supplied with the application. Unable to support application as consent to do works not provided by LLS or the LALC and they are not managers of the reserve where the works are to be conducted.</v>
          </cell>
          <cell r="AD146" t="str">
            <v>Consent to do works has not been provided by LLS or the LALC and they are not managers of the reserve where the works are to be conducted</v>
          </cell>
          <cell r="AE146" t="str">
            <v>Yes</v>
          </cell>
          <cell r="AF146" t="str">
            <v>ALC22758 lodged by NSWALC on behalf of Dubbo LALC 26 Nov 2009 - Lot 170 DP 728726
‍
ALC22767 lodged by NSWALC on behalf of Dubbo LALC 26 Nov 2009 - Lot 160 DP 257588</v>
          </cell>
          <cell r="AG146">
            <v>3055</v>
          </cell>
          <cell r="AH146" t="str">
            <v xml:space="preserve">Monthly Members - 40riders, 20 adults. Special Events 3 per year - 600 riders, 300 parents/spectators 
Weekly(45 weeks ) -20, Special Events 2 per year - 300 riders 50 spectators, Clinics 5 per year x20 riders and 10 spectators. 
Other Organisations - Tocal twice yearly -20 Crown lands - 5 
Overflow from Dubbo Showgrounds 
</v>
          </cell>
          <cell r="AI146" t="str">
            <v>Yes</v>
          </cell>
          <cell r="AJ146"/>
          <cell r="AK146" t="str">
            <v>Visitation has appropriate justification</v>
          </cell>
          <cell r="AL146">
            <v>0</v>
          </cell>
          <cell r="AM146">
            <v>0</v>
          </cell>
          <cell r="AN146">
            <v>3</v>
          </cell>
          <cell r="AO146">
            <v>3</v>
          </cell>
          <cell r="AP146">
            <v>3</v>
          </cell>
          <cell r="AQ146">
            <v>0</v>
          </cell>
          <cell r="AR146">
            <v>0</v>
          </cell>
          <cell r="AS146">
            <v>3</v>
          </cell>
          <cell r="AT146">
            <v>3</v>
          </cell>
          <cell r="AU146">
            <v>0</v>
          </cell>
          <cell r="AV146">
            <v>0</v>
          </cell>
          <cell r="AW146">
            <v>0</v>
          </cell>
          <cell r="AX146">
            <v>3</v>
          </cell>
          <cell r="AY146">
            <v>3</v>
          </cell>
          <cell r="AZ146">
            <v>21</v>
          </cell>
          <cell r="BA146">
            <v>3</v>
          </cell>
          <cell r="BB146">
            <v>3</v>
          </cell>
          <cell r="BC146">
            <v>0</v>
          </cell>
          <cell r="BD146">
            <v>5</v>
          </cell>
          <cell r="BE146">
            <v>11</v>
          </cell>
          <cell r="BF146" t="str">
            <v>N</v>
          </cell>
          <cell r="BG146">
            <v>0</v>
          </cell>
          <cell r="BH146" t="str">
            <v>Observation to ensure the contractor observes Crown Lands conditions on reserves.</v>
          </cell>
          <cell r="BI146" t="str">
            <v>No</v>
          </cell>
          <cell r="BJ146"/>
          <cell r="BK146" t="str">
            <v>DUBBO REGIONAL</v>
          </cell>
          <cell r="BL146" t="str">
            <v>DUBBO</v>
          </cell>
          <cell r="BM146" t="str">
            <v>Brocklehurst Reserve Trust</v>
          </cell>
          <cell r="BN146" t="str">
            <v>R91437</v>
          </cell>
          <cell r="BO146" t="str">
            <v>10.12.24 - Sent request for FPR. PC
‍
10.01.25 - Resent request for FPR, with additional email addresses. PC
‍
13.01.25 - Rec FPR, requested additional info, marked as eligible. PC</v>
          </cell>
          <cell r="BP146"/>
          <cell r="BQ146"/>
          <cell r="BR146"/>
          <cell r="BS146"/>
          <cell r="BT146"/>
          <cell r="BU146"/>
          <cell r="BV146"/>
          <cell r="BW146"/>
        </row>
        <row r="147">
          <cell r="B147" t="str">
            <v>240136G</v>
          </cell>
          <cell r="C147" t="str">
            <v>24/15452</v>
          </cell>
          <cell r="D147" t="str">
            <v>Yes</v>
          </cell>
          <cell r="E147" t="str">
            <v>Caravan Park</v>
          </cell>
          <cell r="F147" t="str">
            <v>Lower Priority - Recommended Project</v>
          </cell>
          <cell r="G147" t="str">
            <v>Assessment task complete</v>
          </cell>
          <cell r="H147" t="str">
            <v>No</v>
          </cell>
          <cell r="I147" t="str">
            <v>NORTH WEST</v>
          </cell>
          <cell r="J147" t="str">
            <v>DUBBO</v>
          </cell>
          <cell r="K147" t="str">
            <v>Gilgandra Rotary Caravan Park - R89124</v>
          </cell>
          <cell r="L147" t="str">
            <v>Gilgandra Shire Council</v>
          </cell>
          <cell r="M147">
            <v>3</v>
          </cell>
          <cell r="N147"/>
          <cell r="O147"/>
          <cell r="P147" t="str">
            <v>Council</v>
          </cell>
          <cell r="Q147" t="str">
            <v xml:space="preserve">SPF </v>
          </cell>
          <cell r="R147"/>
          <cell r="S147" t="str">
            <v>Gilgandra Caravan Park - Resilient Water Source Project &gt; Stage 2</v>
          </cell>
          <cell r="T147"/>
          <cell r="U147" t="str">
            <v>The Secondary Stage of this project will benefit visitors, community, and local economy through increasing attractive green space, drought resilience and fire resistance in Gilgandra. This will be achieved through utilising an efficient, resilient raw-water supply and reducing the use of town treated water supply.</v>
          </cell>
          <cell r="V147">
            <v>150961</v>
          </cell>
          <cell r="W147">
            <v>137238</v>
          </cell>
          <cell r="X147">
            <v>137238</v>
          </cell>
          <cell r="Y147">
            <v>43560225.230000004</v>
          </cell>
          <cell r="Z147" t="str">
            <v>&gt; $11.5m</v>
          </cell>
          <cell r="AA147">
            <v>32</v>
          </cell>
          <cell r="AB147" t="str">
            <v>Yes, full funding</v>
          </cell>
          <cell r="AC147" t="str">
            <v>Recommend for full funding including 10% contingency - drilling for water (bore).
‍
This is Stage 2 of this project and will not only improve the reserve but assist with drought resistance and fire resistance for Gilgandra through utilising an efficient, resilient raw-water supply and reducing the use of town treated water supply.</v>
          </cell>
          <cell r="AD147"/>
          <cell r="AE147" t="str">
            <v>Yes</v>
          </cell>
          <cell r="AF147" t="str">
            <v>ALCs over part of reserve only.
‍
ALC43354 lodged by NSWALC 06 Feb 2017 - Lot 7015 DP 1026186
‍
ALC46437 lodged by NSWALC 14 Nov 2018 - Lot 105 DPc753382</v>
          </cell>
          <cell r="AG147">
            <v>10983</v>
          </cell>
          <cell r="AH147" t="str">
            <v xml:space="preserve">The annual visitation was taken from 13.11.2023 - 13.11.2024, and this total includes new arrivals, and people who stayed for multiple days as a per day count, rather than unique visitors.. 
</v>
          </cell>
          <cell r="AI147" t="str">
            <v>Yes</v>
          </cell>
          <cell r="AJ147"/>
          <cell r="AK147" t="str">
            <v>Visitation has appropriate justification</v>
          </cell>
          <cell r="AL147">
            <v>5</v>
          </cell>
          <cell r="AM147">
            <v>5</v>
          </cell>
          <cell r="AN147">
            <v>3</v>
          </cell>
          <cell r="AO147">
            <v>0</v>
          </cell>
          <cell r="AP147">
            <v>3</v>
          </cell>
          <cell r="AQ147">
            <v>0</v>
          </cell>
          <cell r="AR147">
            <v>0</v>
          </cell>
          <cell r="AS147">
            <v>4</v>
          </cell>
          <cell r="AT147">
            <v>3</v>
          </cell>
          <cell r="AU147">
            <v>0</v>
          </cell>
          <cell r="AV147">
            <v>0</v>
          </cell>
          <cell r="AW147">
            <v>0</v>
          </cell>
          <cell r="AX147">
            <v>0</v>
          </cell>
          <cell r="AY147">
            <v>4</v>
          </cell>
          <cell r="AZ147">
            <v>17</v>
          </cell>
          <cell r="BA147">
            <v>3</v>
          </cell>
          <cell r="BB147">
            <v>3</v>
          </cell>
          <cell r="BC147">
            <v>1</v>
          </cell>
          <cell r="BD147">
            <v>3</v>
          </cell>
          <cell r="BE147">
            <v>10</v>
          </cell>
          <cell r="BF147" t="str">
            <v>Y</v>
          </cell>
          <cell r="BG147">
            <v>13723</v>
          </cell>
          <cell r="BH147" t="str">
            <v>STAFFING - the staff responsible for grant admin and communications.</v>
          </cell>
          <cell r="BI147" t="str">
            <v>No</v>
          </cell>
          <cell r="BJ147"/>
          <cell r="BK147" t="str">
            <v>GILGANDRA</v>
          </cell>
          <cell r="BL147" t="str">
            <v>BARWON</v>
          </cell>
          <cell r="BM147" t="str">
            <v>Gilgandra Rotary Caravan Park</v>
          </cell>
          <cell r="BN147" t="str">
            <v>R89124</v>
          </cell>
          <cell r="BO147"/>
          <cell r="BP147"/>
          <cell r="BQ147"/>
          <cell r="BR147"/>
          <cell r="BS147"/>
          <cell r="BT147"/>
          <cell r="BU147"/>
          <cell r="BV147"/>
          <cell r="BW147"/>
        </row>
        <row r="148">
          <cell r="B148" t="str">
            <v>240138G</v>
          </cell>
          <cell r="C148" t="str">
            <v>24/15453</v>
          </cell>
          <cell r="D148" t="str">
            <v>Yes</v>
          </cell>
          <cell r="E148" t="str">
            <v>Local Parks and Reserves</v>
          </cell>
          <cell r="F148" t="str">
            <v>Lower Priority - Recommended Project</v>
          </cell>
          <cell r="G148" t="str">
            <v>Assessment task complete</v>
          </cell>
          <cell r="H148" t="str">
            <v>No</v>
          </cell>
          <cell r="I148" t="str">
            <v>FAR WEST</v>
          </cell>
          <cell r="J148" t="str">
            <v>WESTERN DIVISION</v>
          </cell>
          <cell r="K148" t="str">
            <v>Sturt Park - R1003026</v>
          </cell>
          <cell r="L148" t="str">
            <v>Broken Hill City Council</v>
          </cell>
          <cell r="M148">
            <v>1</v>
          </cell>
          <cell r="N148"/>
          <cell r="O148"/>
          <cell r="P148" t="str">
            <v>Council</v>
          </cell>
          <cell r="Q148" t="str">
            <v xml:space="preserve">SPF </v>
          </cell>
          <cell r="R148"/>
          <cell r="S148" t="str">
            <v>Sturt Park Electrical Upgrade and Safety Works</v>
          </cell>
          <cell r="T148"/>
          <cell r="U148" t="str">
            <v>Undertaking works at Sturt Park to replace existing, outdated and hazardous meter supply boxes and electrical connections with up to date, compliant equipment. Install power to new areas to allow for more useable areas for events and community services. Park users and community members to benefit.</v>
          </cell>
          <cell r="V148">
            <v>277913</v>
          </cell>
          <cell r="W148">
            <v>239580</v>
          </cell>
          <cell r="X148">
            <v>239580</v>
          </cell>
          <cell r="Y148">
            <v>43799805.230000004</v>
          </cell>
          <cell r="Z148" t="str">
            <v>&gt; $11.5m</v>
          </cell>
          <cell r="AA148">
            <v>32</v>
          </cell>
          <cell r="AB148" t="str">
            <v>Yes, full funding</v>
          </cell>
          <cell r="AC148" t="str">
            <v>RECOMMENDED - FULL FUNDING
‍
Assessed by Far West Area Team (Gaylene Barker, Deena Robinson, Amy Smith and Rachel Wrigley) on 7/02/2025. 
‍
Recommended for funding as the project will undertake works at Sturt Park to replace existing and hazardous meter boxes and electrical connections to allow for more usable areas for events, community members and community services. 
‍
No concerns noted.</v>
          </cell>
          <cell r="AD148"/>
          <cell r="AE148" t="str">
            <v>No</v>
          </cell>
          <cell r="AG148">
            <v>5600</v>
          </cell>
          <cell r="AH148" t="str">
            <v xml:space="preserve">Estimated attendance at event 
Estimated attendance at event 
Estimated attendance at event 
Estimated attendance at event 
Estimated attendance at event 
Estimated attendance at event 
</v>
          </cell>
          <cell r="AI148" t="str">
            <v>Yes</v>
          </cell>
          <cell r="AJ148"/>
          <cell r="AK148" t="str">
            <v>Visitation has appropriate justification</v>
          </cell>
          <cell r="AL148">
            <v>0</v>
          </cell>
          <cell r="AM148">
            <v>0</v>
          </cell>
          <cell r="AN148">
            <v>3</v>
          </cell>
          <cell r="AO148">
            <v>0</v>
          </cell>
          <cell r="AP148">
            <v>3</v>
          </cell>
          <cell r="AQ148">
            <v>0</v>
          </cell>
          <cell r="AR148">
            <v>0</v>
          </cell>
          <cell r="AS148">
            <v>4</v>
          </cell>
          <cell r="AT148">
            <v>3</v>
          </cell>
          <cell r="AU148">
            <v>0</v>
          </cell>
          <cell r="AV148">
            <v>0</v>
          </cell>
          <cell r="AW148">
            <v>0</v>
          </cell>
          <cell r="AX148">
            <v>3</v>
          </cell>
          <cell r="AY148">
            <v>4</v>
          </cell>
          <cell r="AZ148">
            <v>20</v>
          </cell>
          <cell r="BA148">
            <v>5</v>
          </cell>
          <cell r="BB148">
            <v>5</v>
          </cell>
          <cell r="BC148">
            <v>1</v>
          </cell>
          <cell r="BD148">
            <v>1</v>
          </cell>
          <cell r="BE148">
            <v>12</v>
          </cell>
          <cell r="BF148" t="str">
            <v>Y</v>
          </cell>
          <cell r="BG148">
            <v>38333</v>
          </cell>
          <cell r="BH148"/>
          <cell r="BI148" t="str">
            <v>No</v>
          </cell>
          <cell r="BJ148"/>
          <cell r="BK148" t="str">
            <v>BROKEN HILL</v>
          </cell>
          <cell r="BL148" t="str">
            <v>BARWON</v>
          </cell>
          <cell r="BM148" t="str">
            <v>Sturt Park</v>
          </cell>
          <cell r="BN148" t="str">
            <v>R1003026</v>
          </cell>
          <cell r="BO148"/>
          <cell r="BP148"/>
          <cell r="BQ148"/>
          <cell r="BR148"/>
          <cell r="BS148"/>
          <cell r="BT148"/>
          <cell r="BU148"/>
          <cell r="BV148"/>
          <cell r="BW148"/>
        </row>
        <row r="149">
          <cell r="B149" t="str">
            <v>240169G</v>
          </cell>
          <cell r="C149" t="str">
            <v>24/15471</v>
          </cell>
          <cell r="D149" t="str">
            <v>Yes</v>
          </cell>
          <cell r="E149" t="str">
            <v>Local Parks and Reserves</v>
          </cell>
          <cell r="F149" t="str">
            <v>Lower Priority - Recommended Project</v>
          </cell>
          <cell r="G149" t="str">
            <v>Assessment task complete</v>
          </cell>
          <cell r="H149" t="str">
            <v>No</v>
          </cell>
          <cell r="I149" t="str">
            <v>METROPOLITAN SYDNEY</v>
          </cell>
          <cell r="J149" t="str">
            <v>METROPOLITAN SYDNEY</v>
          </cell>
          <cell r="K149" t="str">
            <v>Lions Park - R84106</v>
          </cell>
          <cell r="L149" t="str">
            <v>Blacktown City Council</v>
          </cell>
          <cell r="M149">
            <v>1</v>
          </cell>
          <cell r="N149"/>
          <cell r="O149"/>
          <cell r="P149" t="str">
            <v>Council</v>
          </cell>
          <cell r="Q149" t="str">
            <v xml:space="preserve">SPF </v>
          </cell>
          <cell r="R149"/>
          <cell r="S149" t="str">
            <v>Refurbishment of Toddlers Pool and Change Rooms at Riverstone Swimming Centre</v>
          </cell>
          <cell r="T149"/>
          <cell r="U149" t="str">
            <v>The proposed refurbishment will benefit current and future patrons of the Riverstone Swimming Centre. It will encourage additional patrons to use and enjoy the facility. It will enhance the safety for patrons by removing some existing hazards. It will reduce operational costs of "make do" repairs and enhance staff morale.</v>
          </cell>
          <cell r="V149">
            <v>905207</v>
          </cell>
          <cell r="W149">
            <v>641207</v>
          </cell>
          <cell r="X149">
            <v>641207</v>
          </cell>
          <cell r="Y149">
            <v>44441012.230000004</v>
          </cell>
          <cell r="Z149" t="str">
            <v>&gt; $11.5m</v>
          </cell>
          <cell r="AA149">
            <v>32</v>
          </cell>
          <cell r="AB149" t="str">
            <v>Yes, full funding</v>
          </cell>
          <cell r="AC149" t="str">
            <v>Community based project that will serve a growth area in Western Sydney CW/PL/GC reviewed</v>
          </cell>
          <cell r="AD149"/>
          <cell r="AE149" t="str">
            <v>No</v>
          </cell>
          <cell r="AG149">
            <v>60177</v>
          </cell>
          <cell r="AH149" t="str">
            <v xml:space="preserve">Based on the number of people who enter the gate at the Swimming Centre. As people are charged to use the Swimming Centre we have reliable figures on visitation. 
</v>
          </cell>
          <cell r="AI149" t="str">
            <v>Yes</v>
          </cell>
          <cell r="AJ149"/>
          <cell r="AK149" t="str">
            <v>Visitation has appropriate justification</v>
          </cell>
          <cell r="AL149">
            <v>15</v>
          </cell>
          <cell r="AM149">
            <v>15</v>
          </cell>
          <cell r="AN149">
            <v>3</v>
          </cell>
          <cell r="AO149">
            <v>0</v>
          </cell>
          <cell r="AP149">
            <v>3</v>
          </cell>
          <cell r="AQ149">
            <v>0</v>
          </cell>
          <cell r="AR149">
            <v>0</v>
          </cell>
          <cell r="AS149">
            <v>1</v>
          </cell>
          <cell r="AT149">
            <v>0</v>
          </cell>
          <cell r="AU149">
            <v>0</v>
          </cell>
          <cell r="AV149">
            <v>3</v>
          </cell>
          <cell r="AW149">
            <v>0</v>
          </cell>
          <cell r="AX149">
            <v>0</v>
          </cell>
          <cell r="AY149">
            <v>0</v>
          </cell>
          <cell r="AZ149">
            <v>10</v>
          </cell>
          <cell r="BA149">
            <v>3</v>
          </cell>
          <cell r="BB149">
            <v>3</v>
          </cell>
          <cell r="BC149">
            <v>0</v>
          </cell>
          <cell r="BD149">
            <v>1</v>
          </cell>
          <cell r="BE149">
            <v>7</v>
          </cell>
          <cell r="BF149" t="str">
            <v>Y</v>
          </cell>
          <cell r="BG149">
            <v>264000</v>
          </cell>
          <cell r="BH149" t="str">
            <v>Providing project and contract management and coordination of the works. Our Asset Team has extensive experience in managing projects such as this one.</v>
          </cell>
          <cell r="BI149" t="str">
            <v>No</v>
          </cell>
          <cell r="BJ149"/>
          <cell r="BK149" t="str">
            <v>BLACKTOWN</v>
          </cell>
          <cell r="BL149" t="str">
            <v>RIVERSTONE</v>
          </cell>
          <cell r="BM149" t="str">
            <v>Lions Park</v>
          </cell>
          <cell r="BN149" t="str">
            <v>R84106</v>
          </cell>
          <cell r="BO149"/>
          <cell r="BP149"/>
          <cell r="BQ149"/>
          <cell r="BR149"/>
          <cell r="BS149"/>
          <cell r="BT149"/>
          <cell r="BU149"/>
          <cell r="BV149"/>
          <cell r="BW149"/>
        </row>
        <row r="150">
          <cell r="B150" t="str">
            <v>240173G</v>
          </cell>
          <cell r="C150" t="str">
            <v>24/15474</v>
          </cell>
          <cell r="D150" t="str">
            <v>Yes</v>
          </cell>
          <cell r="E150" t="str">
            <v>Showground</v>
          </cell>
          <cell r="F150" t="str">
            <v>Lower Priority - Assessor Not recommended</v>
          </cell>
          <cell r="G150" t="str">
            <v>Assessment task complete</v>
          </cell>
          <cell r="H150" t="str">
            <v>No</v>
          </cell>
          <cell r="I150" t="str">
            <v>SOUTH EAST</v>
          </cell>
          <cell r="J150" t="str">
            <v>GOULBURN</v>
          </cell>
          <cell r="K150" t="str">
            <v>Taralga Showground - R530038</v>
          </cell>
          <cell r="L150" t="str">
            <v>Taralga &amp; District Showground &amp; Recreation Co-Op</v>
          </cell>
          <cell r="M150">
            <v>5</v>
          </cell>
          <cell r="N150"/>
          <cell r="O150" t="str">
            <v>NA</v>
          </cell>
          <cell r="P150" t="str">
            <v>Company</v>
          </cell>
          <cell r="Q150" t="str">
            <v>Top51</v>
          </cell>
          <cell r="R150"/>
          <cell r="S150" t="str">
            <v>Taralga Showground Community Sports Centre</v>
          </cell>
          <cell r="T150"/>
          <cell r="U150" t="str">
            <v>Stage 1 Taralga Showground Multipurpose Community Sports Centre. Covering Consultancy and Approval costs for the Project to be 'shovel ready'. 
‍
clubhouse, commercial kitchen, unisex and disabled toilets, changerooms, gymnasium/exercise room with weights and cardio equipment, commercial kitchen, covered outdoor BBQ/entertainment area,  carpark for 50 vehicles including disabled, bus bays.</v>
          </cell>
          <cell r="V150">
            <v>405658</v>
          </cell>
          <cell r="W150">
            <v>405658</v>
          </cell>
          <cell r="X150">
            <v>0</v>
          </cell>
          <cell r="Y150">
            <v>44441012.230000004</v>
          </cell>
          <cell r="Z150" t="str">
            <v>&gt; $11.5m</v>
          </cell>
          <cell r="AA150">
            <v>32</v>
          </cell>
          <cell r="AB150" t="str">
            <v>No</v>
          </cell>
          <cell r="AC150" t="str">
            <v>Project appears to be seeking to construct a new community facility for a range of uses on a public recreation reserve. The works involve significant future expenditure of up to $3m in total.  None of these works have been discussed with the regional office previously, nor is there any plan of management in place that gives effect to these changes. The footprint of the proposed structure takes up approximately 20% of the entire reserve. Need a better strategic approach to determining future uses of the reserve.</v>
          </cell>
          <cell r="AD150" t="str">
            <v xml:space="preserve">Works involve significant future spending of up to $3m. Need a better strategic approach to determining future uses of the reserve </v>
          </cell>
          <cell r="AE150" t="str">
            <v>No</v>
          </cell>
          <cell r="AG150">
            <v>70998</v>
          </cell>
          <cell r="AH150" t="str">
            <v xml:space="preserve">2 days x 700 = 1400 people. Number of Volunteers, Members, Entries, Ticket Sales, from Survey Results 
1 day x 190 people. Number of Competitors, Volunteers, spectators from Survey results 
3 days x 1,230 people = 3,690. Number of Volunteers, Competitors, Spectators from Survey Results 
2 events x 234 = 468. Number of volunteers, members, competitors, spectators from survey results 
38 events x 163 = 6,194. Number of volunteers, members, competitors,  spectators from survey results 
6 days x 3,211 = 19,266. Number of volunteers, members, competitors, spectators from survey results 
45 events x 663 = 29,835. Number of volunteers, members, spectators, competitors from survey results 
52 events x 73 = 3,796. Number of volunteers, members, competitors, members from survey results 
22 events x 150 = 3,300. Number of volunteers, members from survey results, and competitors 
Average 35 / week x 52 = 1,820. Annual bookings from Survey 
3 events x 58 = 174. Number of Volunteers and members from Survey results 
3 events x 115 = 345. Number of volunteers, members and competitors from survey results 
Average 10 / day x 52 = 520 
</v>
          </cell>
          <cell r="AI150" t="str">
            <v>Yes</v>
          </cell>
          <cell r="AJ150"/>
          <cell r="AK150" t="str">
            <v>Visitation has appropriate justification</v>
          </cell>
          <cell r="AL150">
            <v>15</v>
          </cell>
          <cell r="AM150">
            <v>15</v>
          </cell>
          <cell r="AN150">
            <v>0</v>
          </cell>
          <cell r="AO150">
            <v>0</v>
          </cell>
          <cell r="AP150">
            <v>0</v>
          </cell>
          <cell r="AQ150">
            <v>0</v>
          </cell>
          <cell r="AR150">
            <v>0</v>
          </cell>
          <cell r="AS150">
            <v>3</v>
          </cell>
          <cell r="AT150">
            <v>0</v>
          </cell>
          <cell r="AU150">
            <v>0</v>
          </cell>
          <cell r="AV150">
            <v>0</v>
          </cell>
          <cell r="AW150">
            <v>0</v>
          </cell>
          <cell r="AX150">
            <v>0</v>
          </cell>
          <cell r="AY150">
            <v>2</v>
          </cell>
          <cell r="AZ150">
            <v>5</v>
          </cell>
          <cell r="BA150">
            <v>3</v>
          </cell>
          <cell r="BB150">
            <v>3</v>
          </cell>
          <cell r="BC150">
            <v>1</v>
          </cell>
          <cell r="BD150">
            <v>5</v>
          </cell>
          <cell r="BE150">
            <v>12</v>
          </cell>
          <cell r="BF150" t="str">
            <v>N</v>
          </cell>
          <cell r="BG150">
            <v>0</v>
          </cell>
          <cell r="BH150" t="str">
            <v>Goods include - office equipment, stationary, appliances, food and drinks.
‍
Resources include - travel / vehicles, venue hire, BBQs, eskies. 
‍
Services include - volunteer labour / hours, workshop facilitators, professional services i.e., advise from architects.</v>
          </cell>
          <cell r="BI150" t="str">
            <v>No</v>
          </cell>
          <cell r="BJ150"/>
          <cell r="BK150" t="str">
            <v>UPPER LACHLAN SHIRE</v>
          </cell>
          <cell r="BL150" t="str">
            <v>GOULBURN</v>
          </cell>
          <cell r="BM150" t="str">
            <v>Taralga Showground</v>
          </cell>
          <cell r="BN150" t="str">
            <v>R530038</v>
          </cell>
          <cell r="BO150"/>
          <cell r="BP150"/>
          <cell r="BQ150"/>
          <cell r="BR150"/>
          <cell r="BS150"/>
          <cell r="BT150"/>
          <cell r="BU150"/>
          <cell r="BV150"/>
          <cell r="BW150"/>
        </row>
        <row r="151">
          <cell r="B151" t="str">
            <v>240191G</v>
          </cell>
          <cell r="C151" t="str">
            <v>24/15481</v>
          </cell>
          <cell r="D151" t="str">
            <v>Yes</v>
          </cell>
          <cell r="E151" t="str">
            <v>Local Parks and Reserves</v>
          </cell>
          <cell r="F151" t="str">
            <v>Lower Priority - Recommended Project</v>
          </cell>
          <cell r="G151" t="str">
            <v>Assessment task complete</v>
          </cell>
          <cell r="H151" t="str">
            <v>No</v>
          </cell>
          <cell r="I151" t="str">
            <v>FAR WEST</v>
          </cell>
          <cell r="J151" t="str">
            <v>WESTERN DIVISION</v>
          </cell>
          <cell r="K151" t="str">
            <v>Jones Park - R72379</v>
          </cell>
          <cell r="L151" t="str">
            <v>Bourke Shire Council</v>
          </cell>
          <cell r="M151">
            <v>1</v>
          </cell>
          <cell r="N151"/>
          <cell r="O151"/>
          <cell r="P151" t="str">
            <v>Council</v>
          </cell>
          <cell r="Q151" t="str">
            <v xml:space="preserve">SPF </v>
          </cell>
          <cell r="R151"/>
          <cell r="S151" t="str">
            <v>INCLUSIVE PLAYGROUND EQUIPMENT</v>
          </cell>
          <cell r="T151"/>
          <cell r="U151" t="str">
            <v>INSTALL PLAY EQUIPMENT THAT SUPPORTS THE INCLUSION OF CHILDREN WITH DISABILITY. THE PLAY EQUIPMENT CURRENTLY INSTALLED IN BOURKE AND ENNGONIA IS IN POOR CONDITION AND NEEDS REPLACING AND  DOES NOT CURRENTLY PROVIDE ACCESS FOR CHILDREN WITH DISABILITY.</v>
          </cell>
          <cell r="V151">
            <v>690690</v>
          </cell>
          <cell r="W151">
            <v>690690</v>
          </cell>
          <cell r="X151">
            <v>690690</v>
          </cell>
          <cell r="Y151">
            <v>45131702.230000004</v>
          </cell>
          <cell r="Z151" t="str">
            <v>&gt; $11.5m</v>
          </cell>
          <cell r="AA151">
            <v>32</v>
          </cell>
          <cell r="AB151" t="str">
            <v>Yes, full funding</v>
          </cell>
          <cell r="AC151" t="str">
            <v>RECOMMENDED - FULL FUNDING
‍
Assessed by Far West Area Team (Gaylene Barker, Deena Robinson, Amy Smith and Rachel Wrigley) on 7/02/2025. 
‍
Recommended for funding as the project will undertake works to replace current playground and install play equipment that supports the inclusion of children with disability. 
‍
No concerns noted.</v>
          </cell>
          <cell r="AD151"/>
          <cell r="AE151" t="str">
            <v>No</v>
          </cell>
          <cell r="AG151">
            <v>25000</v>
          </cell>
          <cell r="AH151" t="str">
            <v xml:space="preserve">BASED ON CURRENT USE OF THE PLAY EQUIPMENT AT THE THREE RESERVES 
</v>
          </cell>
          <cell r="AI151" t="str">
            <v>Yes</v>
          </cell>
          <cell r="AJ151"/>
          <cell r="AK151" t="str">
            <v>Visitation has appropriate justification</v>
          </cell>
          <cell r="AL151">
            <v>5</v>
          </cell>
          <cell r="AM151">
            <v>5</v>
          </cell>
          <cell r="AN151">
            <v>3</v>
          </cell>
          <cell r="AO151">
            <v>0</v>
          </cell>
          <cell r="AP151">
            <v>3</v>
          </cell>
          <cell r="AQ151">
            <v>3</v>
          </cell>
          <cell r="AR151">
            <v>0</v>
          </cell>
          <cell r="AS151">
            <v>2</v>
          </cell>
          <cell r="AT151">
            <v>3</v>
          </cell>
          <cell r="AU151">
            <v>0</v>
          </cell>
          <cell r="AV151">
            <v>0</v>
          </cell>
          <cell r="AW151">
            <v>0</v>
          </cell>
          <cell r="AX151">
            <v>0</v>
          </cell>
          <cell r="AY151">
            <v>2</v>
          </cell>
          <cell r="AZ151">
            <v>16</v>
          </cell>
          <cell r="BA151">
            <v>5</v>
          </cell>
          <cell r="BB151">
            <v>5</v>
          </cell>
          <cell r="BC151">
            <v>0</v>
          </cell>
          <cell r="BD151">
            <v>1</v>
          </cell>
          <cell r="BE151">
            <v>11</v>
          </cell>
          <cell r="BF151" t="str">
            <v>N</v>
          </cell>
          <cell r="BG151">
            <v>0</v>
          </cell>
          <cell r="BH151" t="str">
            <v>PROJECT MANAGEMENT/STAFF EXPERTISE BOURKE SHIRE COUNCIL</v>
          </cell>
          <cell r="BI151" t="str">
            <v>No</v>
          </cell>
          <cell r="BJ151"/>
          <cell r="BK151" t="str">
            <v>BOURKE</v>
          </cell>
          <cell r="BL151" t="str">
            <v>BARWON</v>
          </cell>
          <cell r="BM151" t="str">
            <v>Jones Park</v>
          </cell>
          <cell r="BN151" t="str">
            <v>R72379</v>
          </cell>
          <cell r="BO151"/>
          <cell r="BP151"/>
          <cell r="BQ151"/>
          <cell r="BR151"/>
          <cell r="BS151"/>
          <cell r="BT151"/>
          <cell r="BU151"/>
          <cell r="BV151"/>
          <cell r="BW151"/>
        </row>
        <row r="152">
          <cell r="B152" t="str">
            <v>240202G</v>
          </cell>
          <cell r="C152" t="str">
            <v>24/15485</v>
          </cell>
          <cell r="D152" t="str">
            <v>Yes</v>
          </cell>
          <cell r="E152" t="str">
            <v>Local Parks and Reserves</v>
          </cell>
          <cell r="F152" t="str">
            <v>Lower Priority - Recommended Project</v>
          </cell>
          <cell r="G152" t="str">
            <v>Assessment task complete</v>
          </cell>
          <cell r="H152" t="str">
            <v>No</v>
          </cell>
          <cell r="I152" t="str">
            <v>NORTH WEST</v>
          </cell>
          <cell r="J152" t="str">
            <v>DUBBO</v>
          </cell>
          <cell r="K152" t="str">
            <v>Goolhi Public Hall - R85661</v>
          </cell>
          <cell r="L152" t="str">
            <v>Warrumbungle Shire Council</v>
          </cell>
          <cell r="M152">
            <v>3</v>
          </cell>
          <cell r="N152"/>
          <cell r="O152"/>
          <cell r="P152" t="str">
            <v>Council</v>
          </cell>
          <cell r="Q152" t="str">
            <v xml:space="preserve">SPF </v>
          </cell>
          <cell r="R152"/>
          <cell r="S152" t="str">
            <v>Goolhi Hall Reserve Rejuvenation Project</v>
          </cell>
          <cell r="T152"/>
          <cell r="U152" t="str">
            <v>Aim: Deliver a major infrastructure upgrade for a rural and isolated Community, 
‍
Objective: install a new water tank and pump to provide water, renovate ablutions block, kitchen, structural repair and improvement of hall, removal of damaged tennis court.
‍
Outcome: Be utilised for much needed community, business &amp; social gatherings.</v>
          </cell>
          <cell r="V152">
            <v>235130</v>
          </cell>
          <cell r="W152">
            <v>235130</v>
          </cell>
          <cell r="X152">
            <v>235130</v>
          </cell>
          <cell r="Y152">
            <v>45366832.230000004</v>
          </cell>
          <cell r="Z152" t="str">
            <v>&gt; $11.5m</v>
          </cell>
          <cell r="AA152">
            <v>32</v>
          </cell>
          <cell r="AB152" t="str">
            <v>Yes, full funding</v>
          </cell>
          <cell r="AC152" t="str">
            <v>Project recommended for funding as it would enhance the Reserve and its functionality, Goolhi is a small town with limited social gathering venues. The renovations will give the residents a new meeting place.</v>
          </cell>
          <cell r="AD152"/>
          <cell r="AE152" t="str">
            <v>No</v>
          </cell>
          <cell r="AG152">
            <v>1853</v>
          </cell>
          <cell r="AH152" t="str">
            <v xml:space="preserve">in consultation with the community based on numbers during peak holiday season of tourism 
Number includes Council members and community consultation meetings regular meetings throughout the year 
This number changes year to year depending on emergencies and training programs, but there is a constant usage of the area by the RFS for their regular meetings &amp; training 
12pp 4/mth on average 
On average there has been 20-25 social gatherings per year with numbers ranging from 20-50 people 
regular meetings by the various groups with the community average 12 peopple approx 20 meetings per year </v>
          </cell>
          <cell r="AI152" t="str">
            <v>Yes</v>
          </cell>
          <cell r="AJ152"/>
          <cell r="AK152" t="str">
            <v>Visitation has appropriate justification</v>
          </cell>
          <cell r="AL152">
            <v>0</v>
          </cell>
          <cell r="AM152">
            <v>0</v>
          </cell>
          <cell r="AN152">
            <v>3</v>
          </cell>
          <cell r="AO152">
            <v>0</v>
          </cell>
          <cell r="AP152">
            <v>3</v>
          </cell>
          <cell r="AQ152">
            <v>3</v>
          </cell>
          <cell r="AR152">
            <v>0</v>
          </cell>
          <cell r="AS152">
            <v>4</v>
          </cell>
          <cell r="AT152">
            <v>3</v>
          </cell>
          <cell r="AU152">
            <v>0</v>
          </cell>
          <cell r="AV152">
            <v>0</v>
          </cell>
          <cell r="AW152">
            <v>0</v>
          </cell>
          <cell r="AX152">
            <v>3</v>
          </cell>
          <cell r="AY152">
            <v>4</v>
          </cell>
          <cell r="AZ152">
            <v>23</v>
          </cell>
          <cell r="BA152">
            <v>3</v>
          </cell>
          <cell r="BB152">
            <v>3</v>
          </cell>
          <cell r="BC152">
            <v>0</v>
          </cell>
          <cell r="BD152">
            <v>3</v>
          </cell>
          <cell r="BE152">
            <v>9</v>
          </cell>
          <cell r="BF152" t="str">
            <v>N</v>
          </cell>
          <cell r="BG152">
            <v>0</v>
          </cell>
          <cell r="BH152"/>
          <cell r="BI152" t="str">
            <v>No</v>
          </cell>
          <cell r="BJ152"/>
          <cell r="BK152" t="str">
            <v>WARRUMBUNGLE</v>
          </cell>
          <cell r="BL152" t="str">
            <v>BARWON</v>
          </cell>
          <cell r="BM152" t="str">
            <v>Goolhi Public Hall</v>
          </cell>
          <cell r="BN152" t="str">
            <v>R85661</v>
          </cell>
          <cell r="BO152" t="str">
            <v>18.12.24 - SENT FPR follow-up and request for signed authority to apply. PC
‍
06.01.24 - REC authority to apply. PC
‍
06.01.24 - REC FPR - 220584. PC</v>
          </cell>
          <cell r="BP152"/>
          <cell r="BQ152"/>
          <cell r="BR152"/>
          <cell r="BS152"/>
          <cell r="BT152"/>
          <cell r="BU152"/>
          <cell r="BV152"/>
          <cell r="BW152"/>
        </row>
        <row r="153">
          <cell r="B153" t="str">
            <v>240254G</v>
          </cell>
          <cell r="C153" t="str">
            <v>24/15519</v>
          </cell>
          <cell r="D153" t="str">
            <v>Yes</v>
          </cell>
          <cell r="E153" t="str">
            <v>Local Parks and Reserves</v>
          </cell>
          <cell r="F153" t="str">
            <v>Lower Priority - Recommended Project</v>
          </cell>
          <cell r="G153" t="str">
            <v>Assessment task complete</v>
          </cell>
          <cell r="H153" t="str">
            <v>No</v>
          </cell>
          <cell r="I153" t="str">
            <v>FAR WEST</v>
          </cell>
          <cell r="J153" t="str">
            <v>WESTERN DIVISION</v>
          </cell>
          <cell r="K153" t="str">
            <v>Walgett Sports Ovals - R87946</v>
          </cell>
          <cell r="L153" t="str">
            <v>Walgett Shire Council</v>
          </cell>
          <cell r="M153">
            <v>1</v>
          </cell>
          <cell r="N153"/>
          <cell r="O153"/>
          <cell r="P153" t="str">
            <v>Council</v>
          </cell>
          <cell r="Q153" t="str">
            <v xml:space="preserve">SPF </v>
          </cell>
          <cell r="R153"/>
          <cell r="S153" t="str">
            <v>Lighting the Way: Walgett’s Sports Field Upgrade</v>
          </cell>
          <cell r="T153"/>
          <cell r="U153" t="str">
            <v>This project involves upgrading the Walgett Sports Field with energy-efficient LED lighting to extend playing hours and improve safety for players and spectators. The new system will support local sports and recreational activities, and contribute to a more sustainable, vibrant community by providing enhanced visibility and usability for evening events.</v>
          </cell>
          <cell r="V153">
            <v>250000</v>
          </cell>
          <cell r="W153">
            <v>250000</v>
          </cell>
          <cell r="X153">
            <v>250000</v>
          </cell>
          <cell r="Y153">
            <v>45616832.230000004</v>
          </cell>
          <cell r="Z153" t="str">
            <v>&gt; $11.5m</v>
          </cell>
          <cell r="AA153">
            <v>32</v>
          </cell>
          <cell r="AB153" t="str">
            <v>Yes, full funding</v>
          </cell>
          <cell r="AC153" t="str">
            <v>RECOMMENDED - FULL FUNDING
‍
Assessed by Far West Area Team (Gaylene Barker, Deena Robinson, Amy Smith and Rachel Wrigley) on 7/02/2025. 
‍
Recommended for funding as the project will upgrade the Walgett Sports Field with energy-efficient LED lighting to extend playing hours and improve safety for players and spectators. The new system will support local sports and recreational activities and contribute to a more sustainable community facility by providing enhanced visibility and usability for evening events.
‍
No concerns noted.</v>
          </cell>
          <cell r="AD153"/>
          <cell r="AE153" t="str">
            <v>No</v>
          </cell>
          <cell r="AG153">
            <v>12900</v>
          </cell>
          <cell r="AH153" t="str">
            <v xml:space="preserve">4,000 (Union) + 1,800 (Rugby League) + 1,500 (Little League) + 1,000 (Little A) + 3,600 (Markets) = 12,900 spectators annually. 
</v>
          </cell>
          <cell r="AI153" t="str">
            <v>Yes</v>
          </cell>
          <cell r="AJ153"/>
          <cell r="AK153" t="str">
            <v>Visitation has appropriate justification</v>
          </cell>
          <cell r="AL153">
            <v>5</v>
          </cell>
          <cell r="AM153">
            <v>5</v>
          </cell>
          <cell r="AN153">
            <v>3</v>
          </cell>
          <cell r="AO153">
            <v>0</v>
          </cell>
          <cell r="AP153">
            <v>3</v>
          </cell>
          <cell r="AQ153">
            <v>0</v>
          </cell>
          <cell r="AR153">
            <v>0</v>
          </cell>
          <cell r="AS153">
            <v>2</v>
          </cell>
          <cell r="AT153">
            <v>3</v>
          </cell>
          <cell r="AU153">
            <v>0</v>
          </cell>
          <cell r="AV153">
            <v>0</v>
          </cell>
          <cell r="AW153">
            <v>0</v>
          </cell>
          <cell r="AX153">
            <v>3</v>
          </cell>
          <cell r="AY153">
            <v>2</v>
          </cell>
          <cell r="AZ153">
            <v>16</v>
          </cell>
          <cell r="BA153">
            <v>5</v>
          </cell>
          <cell r="BB153">
            <v>5</v>
          </cell>
          <cell r="BC153">
            <v>0</v>
          </cell>
          <cell r="BD153">
            <v>1</v>
          </cell>
          <cell r="BE153">
            <v>11</v>
          </cell>
          <cell r="BF153" t="str">
            <v>N</v>
          </cell>
          <cell r="BG153">
            <v>0</v>
          </cell>
          <cell r="BH153" t="str">
            <v>The Walgett Shire Council will make significant in-kind contributions to the Sports Field Lighting Upgrade project. This includes staff time for project coordination, procurement, and compliance oversight. The Council will also provide machinery and equipment for site preparation, saving on external hire costs. Additionally, Council facilities will be used for community consultation sessions, and volunteer labor from local sports clubs and community members will assist with tasks such as landscaping and site clearing. Local contractors may also provide pro bono advisory services on electrical installations. These in-kind contributions will reduce costs and foster community engagement throughout the project.</v>
          </cell>
          <cell r="BI153" t="str">
            <v>No</v>
          </cell>
          <cell r="BJ153"/>
          <cell r="BK153" t="str">
            <v>WALGETT</v>
          </cell>
          <cell r="BL153" t="str">
            <v>BARWON</v>
          </cell>
          <cell r="BM153" t="str">
            <v>Walgett Sports Ovals</v>
          </cell>
          <cell r="BN153" t="str">
            <v>R87946</v>
          </cell>
          <cell r="BO153" t="str">
            <v>No quotes, cost estimate provided in supporting documentation.</v>
          </cell>
          <cell r="BP153"/>
          <cell r="BQ153"/>
          <cell r="BR153"/>
          <cell r="BS153"/>
          <cell r="BT153"/>
          <cell r="BU153"/>
          <cell r="BV153"/>
          <cell r="BW153"/>
        </row>
        <row r="154">
          <cell r="B154" t="str">
            <v>240101G</v>
          </cell>
          <cell r="C154" t="str">
            <v>24/15429</v>
          </cell>
          <cell r="D154" t="str">
            <v>Yes</v>
          </cell>
          <cell r="E154" t="str">
            <v>Showground</v>
          </cell>
          <cell r="F154" t="str">
            <v>Lower Priority - Recommended Project</v>
          </cell>
          <cell r="G154" t="str">
            <v>Assessment task complete</v>
          </cell>
          <cell r="H154" t="str">
            <v>No</v>
          </cell>
          <cell r="I154" t="str">
            <v>FAR WEST</v>
          </cell>
          <cell r="J154" t="str">
            <v>WESTERN DIVISION</v>
          </cell>
          <cell r="K154" t="str">
            <v>Bourke Showground - R89062</v>
          </cell>
          <cell r="L154" t="str">
            <v>Bourke Shire Council</v>
          </cell>
          <cell r="M154">
            <v>1</v>
          </cell>
          <cell r="N154"/>
          <cell r="O154"/>
          <cell r="P154" t="str">
            <v>Council</v>
          </cell>
          <cell r="Q154" t="str">
            <v xml:space="preserve">SPF </v>
          </cell>
          <cell r="R154"/>
          <cell r="S154" t="str">
            <v>PORTABLE GRANDSTANDS</v>
          </cell>
          <cell r="T154"/>
          <cell r="U154" t="str">
            <v>PURCHASE 10x PORTABLE GRANDSTANDS EACH WITH SEATING CAPACITY OF APPROX 55 PEOPLE</v>
          </cell>
          <cell r="V154">
            <v>327745</v>
          </cell>
          <cell r="W154">
            <v>327745</v>
          </cell>
          <cell r="X154">
            <v>327745</v>
          </cell>
          <cell r="Y154">
            <v>45944577.230000004</v>
          </cell>
          <cell r="Z154" t="str">
            <v>&gt; $11.5m</v>
          </cell>
          <cell r="AA154">
            <v>31</v>
          </cell>
          <cell r="AB154" t="str">
            <v>Yes, full funding</v>
          </cell>
          <cell r="AC154" t="str">
            <v>RECOMMENDED - PARTIAL funding
‍
Assessed by Far West Area Team (Gaylene Barker, Deena Robinson, Amy Smith and Rachel Wrigley) on 7/02/2025. 
‍
Recommended for funding as the project will purchase 10 portable grandstands each with seating capacity of approximately 55 people.  
‍
Please note: contingency monies are supported due to the remoteness of the location.</v>
          </cell>
          <cell r="AD154"/>
          <cell r="AE154" t="str">
            <v>No</v>
          </cell>
          <cell r="AG154">
            <v>6700</v>
          </cell>
          <cell r="AH154" t="str">
            <v xml:space="preserve">ACTUAL GATE TAKINGS MARCH 2024 
ACTUAL GATE TAKINGS OCTOBER 2023 
GATE NUMBERS JUNE 2024 
10 X RALLY DAYS EACH YEAR 
</v>
          </cell>
          <cell r="AI154" t="str">
            <v>Yes</v>
          </cell>
          <cell r="AJ154"/>
          <cell r="AK154" t="str">
            <v>Visitation has appropriate justification</v>
          </cell>
          <cell r="AL154">
            <v>0</v>
          </cell>
          <cell r="AM154">
            <v>0</v>
          </cell>
          <cell r="AN154">
            <v>3</v>
          </cell>
          <cell r="AO154">
            <v>0</v>
          </cell>
          <cell r="AP154">
            <v>3</v>
          </cell>
          <cell r="AQ154">
            <v>0</v>
          </cell>
          <cell r="AR154">
            <v>0</v>
          </cell>
          <cell r="AS154">
            <v>4</v>
          </cell>
          <cell r="AT154">
            <v>3</v>
          </cell>
          <cell r="AU154">
            <v>0</v>
          </cell>
          <cell r="AV154">
            <v>0</v>
          </cell>
          <cell r="AW154">
            <v>0</v>
          </cell>
          <cell r="AX154">
            <v>3</v>
          </cell>
          <cell r="AY154">
            <v>4</v>
          </cell>
          <cell r="AZ154">
            <v>20</v>
          </cell>
          <cell r="BA154">
            <v>5</v>
          </cell>
          <cell r="BB154">
            <v>5</v>
          </cell>
          <cell r="BC154">
            <v>0</v>
          </cell>
          <cell r="BD154">
            <v>1</v>
          </cell>
          <cell r="BE154">
            <v>11</v>
          </cell>
          <cell r="BF154" t="str">
            <v>N</v>
          </cell>
          <cell r="BG154">
            <v>0</v>
          </cell>
          <cell r="BH154"/>
          <cell r="BI154" t="str">
            <v>No</v>
          </cell>
          <cell r="BJ154"/>
          <cell r="BK154" t="str">
            <v>BOURKE</v>
          </cell>
          <cell r="BL154" t="str">
            <v>BARWON</v>
          </cell>
          <cell r="BM154" t="str">
            <v>Bourke Showground</v>
          </cell>
          <cell r="BN154" t="str">
            <v>R89062</v>
          </cell>
          <cell r="BO154" t="str">
            <v>06.21.24 - Sent request for Authority to apply form and FPR follow-up. PC
‍
10.12.24 - Rec'd authority to apply form. - PC
‍
13.12.24 - FPR completed. Application now eligible. PC</v>
          </cell>
          <cell r="BP154"/>
          <cell r="BQ154"/>
          <cell r="BR154"/>
          <cell r="BS154"/>
          <cell r="BT154"/>
          <cell r="BU154"/>
          <cell r="BV154"/>
          <cell r="BW154"/>
        </row>
        <row r="155">
          <cell r="B155" t="str">
            <v>240139G</v>
          </cell>
          <cell r="C155" t="str">
            <v>24/15454</v>
          </cell>
          <cell r="D155" t="str">
            <v>Yes</v>
          </cell>
          <cell r="E155" t="str">
            <v>Showground</v>
          </cell>
          <cell r="F155" t="str">
            <v>Lower Priority - Recommended Project</v>
          </cell>
          <cell r="G155" t="str">
            <v>Assessment task complete</v>
          </cell>
          <cell r="H155" t="str">
            <v>No</v>
          </cell>
          <cell r="I155" t="str">
            <v>NORTH WEST</v>
          </cell>
          <cell r="J155" t="str">
            <v>MOREE</v>
          </cell>
          <cell r="K155" t="str">
            <v>Warialda Showground - R560039 -</v>
          </cell>
          <cell r="L155" t="str">
            <v>Warialda Showground Land Manager</v>
          </cell>
          <cell r="M155">
            <v>5</v>
          </cell>
          <cell r="N155"/>
          <cell r="O155"/>
          <cell r="P155" t="str">
            <v>SLM</v>
          </cell>
          <cell r="Q155" t="str">
            <v xml:space="preserve">SPF </v>
          </cell>
          <cell r="R155"/>
          <cell r="S155" t="str">
            <v>REPLACE OLD MAIN PAVILION</v>
          </cell>
          <cell r="T155"/>
          <cell r="U155" t="str">
            <v>The current main pavilion on the Showground is an aged structure and falling into disrepair with the timber cladding becoming dilapidated through dry rot and age. The timber floor has become uneven due to water ingress under the building and certain areas may be come unsafe. The roofing has leaks.</v>
          </cell>
          <cell r="V155">
            <v>166792</v>
          </cell>
          <cell r="W155">
            <v>116792</v>
          </cell>
          <cell r="X155">
            <v>116792</v>
          </cell>
          <cell r="Y155">
            <v>46061369.230000004</v>
          </cell>
          <cell r="Z155" t="str">
            <v>&gt; $11.5m</v>
          </cell>
          <cell r="AA155">
            <v>31</v>
          </cell>
          <cell r="AB155" t="str">
            <v>Yes, full funding</v>
          </cell>
          <cell r="AC155" t="str">
            <v>Quotes are in one document. Worthwhile project will benefit current and new user groups. Large in-kind co contribution. No letters of support provided.</v>
          </cell>
          <cell r="AD155"/>
          <cell r="AE155" t="str">
            <v>No</v>
          </cell>
          <cell r="AG155">
            <v>5822</v>
          </cell>
          <cell r="AH155" t="str">
            <v xml:space="preserve">Gate receipts 
Entries for previous events 
Camp and ribbon day entries along with some State events held 
Number of customers per week 30 x 50 
43 caravans with average 4 per van 
</v>
          </cell>
          <cell r="AI155" t="str">
            <v>Yes</v>
          </cell>
          <cell r="AJ155"/>
          <cell r="AK155" t="str">
            <v>Visitation has appropriate justification</v>
          </cell>
          <cell r="AL155">
            <v>0</v>
          </cell>
          <cell r="AM155">
            <v>0</v>
          </cell>
          <cell r="AN155">
            <v>3</v>
          </cell>
          <cell r="AO155">
            <v>0</v>
          </cell>
          <cell r="AP155">
            <v>3</v>
          </cell>
          <cell r="AQ155">
            <v>3</v>
          </cell>
          <cell r="AR155">
            <v>0</v>
          </cell>
          <cell r="AS155">
            <v>1</v>
          </cell>
          <cell r="AT155">
            <v>3</v>
          </cell>
          <cell r="AU155">
            <v>0</v>
          </cell>
          <cell r="AV155">
            <v>0</v>
          </cell>
          <cell r="AW155">
            <v>0</v>
          </cell>
          <cell r="AX155">
            <v>3</v>
          </cell>
          <cell r="AY155">
            <v>1</v>
          </cell>
          <cell r="AZ155">
            <v>17</v>
          </cell>
          <cell r="BA155">
            <v>3</v>
          </cell>
          <cell r="BB155">
            <v>3</v>
          </cell>
          <cell r="BC155">
            <v>3</v>
          </cell>
          <cell r="BD155">
            <v>5</v>
          </cell>
          <cell r="BE155">
            <v>14</v>
          </cell>
          <cell r="BF155" t="str">
            <v>Y</v>
          </cell>
          <cell r="BG155">
            <v>50000</v>
          </cell>
          <cell r="BH155" t="str">
            <v>Provision of half the quantity of gravel requirements. Provision of plant and machinery and fuels by Showground user members</v>
          </cell>
          <cell r="BI155" t="str">
            <v>No</v>
          </cell>
          <cell r="BJ155"/>
          <cell r="BK155" t="str">
            <v>GWYDIR</v>
          </cell>
          <cell r="BL155" t="str">
            <v>NORTHERN TABLELANDS</v>
          </cell>
          <cell r="BM155" t="str">
            <v>Warialda Showground</v>
          </cell>
          <cell r="BN155" t="str">
            <v>R560039 -</v>
          </cell>
          <cell r="BO155" t="str">
            <v>12.12.24 - Bank Statement is in word format -CLM will need to provide as a pdf. - PC</v>
          </cell>
          <cell r="BP155"/>
          <cell r="BQ155"/>
          <cell r="BR155"/>
          <cell r="BS155"/>
          <cell r="BT155"/>
          <cell r="BU155"/>
          <cell r="BV155"/>
          <cell r="BW155"/>
        </row>
        <row r="156">
          <cell r="B156" t="str">
            <v>240152G</v>
          </cell>
          <cell r="C156" t="str">
            <v>24/15461</v>
          </cell>
          <cell r="D156" t="str">
            <v>Yes</v>
          </cell>
          <cell r="E156" t="str">
            <v>Local Parks and Reserves</v>
          </cell>
          <cell r="F156" t="str">
            <v>Lower Priority - Recommended Project</v>
          </cell>
          <cell r="G156" t="str">
            <v>Assessment task complete</v>
          </cell>
          <cell r="H156" t="str">
            <v>No</v>
          </cell>
          <cell r="I156" t="str">
            <v>NORTH WEST</v>
          </cell>
          <cell r="J156" t="str">
            <v>ARMIDALE</v>
          </cell>
          <cell r="K156" t="str">
            <v>APEX PARK - R510043</v>
          </cell>
          <cell r="L156" t="str">
            <v>Armidale Regional Council</v>
          </cell>
          <cell r="M156">
            <v>1</v>
          </cell>
          <cell r="N156"/>
          <cell r="O156"/>
          <cell r="P156" t="str">
            <v>Council</v>
          </cell>
          <cell r="Q156" t="str">
            <v xml:space="preserve">SPF </v>
          </cell>
          <cell r="R156"/>
          <cell r="S156" t="str">
            <v>Guyra Memorial Park Enhancement through Improved Public Access, Safety, Visual Amenity, and Useability with Access Pathway, Solar Lighting, Seating and Signage</v>
          </cell>
          <cell r="T156"/>
          <cell r="U156" t="str">
            <v>Guyra Memorial Park lacks accessibility for anyone with mobility issues. It has no internal pathway. Also, the Park only has limited solar lighting. It needs to be well lit at night to provide security to visitors and deter vandalism. The project will provide a pathway, solar lighting, signage and seats.</v>
          </cell>
          <cell r="V156">
            <v>150378</v>
          </cell>
          <cell r="W156">
            <v>150378</v>
          </cell>
          <cell r="X156">
            <v>150378</v>
          </cell>
          <cell r="Y156">
            <v>46211747.230000004</v>
          </cell>
          <cell r="Z156" t="str">
            <v>&gt; $11.5m</v>
          </cell>
          <cell r="AA156">
            <v>31</v>
          </cell>
          <cell r="AB156" t="str">
            <v>Yes, full funding</v>
          </cell>
          <cell r="AC156" t="str">
            <v>Gardening expansion - Beautification works. 
‍
Quotes seem high for project.</v>
          </cell>
          <cell r="AD156"/>
          <cell r="AE156" t="str">
            <v>Yes</v>
          </cell>
          <cell r="AF156" t="str">
            <v>Claim Number: 9363 (Lot 7020 DP 1072332)
‍
No claim over 7301 DP 1151795</v>
          </cell>
          <cell r="AG156">
            <v>8720</v>
          </cell>
          <cell r="AH156" t="str">
            <v xml:space="preserve">List of invitees to morning tea and a rough calculation of the attending people. 
School uses Park for environmental awareness lessons 
Park used for morning teas, leisure activity 
12 caravans or motor homes use the nearby Mother of Ducks Lagoon Free Caming Area. Most of these visitors visit the nearby bowling Club and the 
A conservative estimate based on ANZAC Day function in Bowling Club opposite the Park 
A conservative figure based on 10 per day. Guyra has a town population of just 2,070 as estimated in 2021. If you include the surrounding rural area it gets up to around 4,000people. 
Guyra Garden Club has volunteers looking after the Mandal Garden and Park. It also has had visits to the Mandala and Park. The CWA also has met in the Rotunda. Wdding photos have been seen taken at th Mandala Garden and Rotunda. . 
</v>
          </cell>
          <cell r="AI156" t="str">
            <v>Yes</v>
          </cell>
          <cell r="AJ156"/>
          <cell r="AK156" t="str">
            <v>Visitation has appropriate justification</v>
          </cell>
          <cell r="AL156">
            <v>0</v>
          </cell>
          <cell r="AM156">
            <v>0</v>
          </cell>
          <cell r="AN156">
            <v>3</v>
          </cell>
          <cell r="AO156">
            <v>3</v>
          </cell>
          <cell r="AP156">
            <v>3</v>
          </cell>
          <cell r="AQ156">
            <v>3</v>
          </cell>
          <cell r="AR156">
            <v>0</v>
          </cell>
          <cell r="AS156">
            <v>0</v>
          </cell>
          <cell r="AT156">
            <v>3</v>
          </cell>
          <cell r="AU156">
            <v>3</v>
          </cell>
          <cell r="AV156">
            <v>0</v>
          </cell>
          <cell r="AW156">
            <v>0</v>
          </cell>
          <cell r="AX156">
            <v>3</v>
          </cell>
          <cell r="AY156">
            <v>1</v>
          </cell>
          <cell r="AZ156">
            <v>22</v>
          </cell>
          <cell r="BA156">
            <v>3</v>
          </cell>
          <cell r="BB156">
            <v>5</v>
          </cell>
          <cell r="BC156">
            <v>0</v>
          </cell>
          <cell r="BD156">
            <v>1</v>
          </cell>
          <cell r="BE156">
            <v>9</v>
          </cell>
          <cell r="BF156" t="str">
            <v>N</v>
          </cell>
          <cell r="BG156">
            <v>0</v>
          </cell>
          <cell r="BH156" t="str">
            <v>The Guyra Garden Club has established an Application Team of three volunteers. All three volunteers have held senior management and/or professional positions in their working lives but are now retired. If this application is successful that team will become the project management team. The team will be responsible for ensuring that the project's component parts are all delivered in a coordinated and timely way and in a manner that meets the project brief as detailed in this application. This is the same team that managed the building of the Memorial Park's Mandala Garden, Rotunda, and Memorial Stones and the planting of the Memorial Avenue of Trees. The team therefore has on site project management experience, including budget management and workplace health and safety. This in-kind contribution is conservatively valued at $25,000.</v>
          </cell>
          <cell r="BI156" t="str">
            <v>No</v>
          </cell>
          <cell r="BJ156"/>
          <cell r="BK156" t="str">
            <v>ARMIDALE REGIONAL</v>
          </cell>
          <cell r="BL156" t="str">
            <v>NORTHERN TABLELANDS</v>
          </cell>
          <cell r="BM156" t="str">
            <v>APEX PARK</v>
          </cell>
          <cell r="BN156" t="str">
            <v>R510043</v>
          </cell>
          <cell r="BO156" t="str">
            <v>Bank details are incorrect and should be Armidale Council, see uploaded email - SG</v>
          </cell>
          <cell r="BP156"/>
          <cell r="BQ156"/>
          <cell r="BR156"/>
          <cell r="BS156"/>
          <cell r="BT156"/>
          <cell r="BU156"/>
          <cell r="BV156"/>
          <cell r="BW156"/>
        </row>
        <row r="157">
          <cell r="B157" t="str">
            <v>240170G</v>
          </cell>
          <cell r="C157" t="str">
            <v>24/15472</v>
          </cell>
          <cell r="D157" t="str">
            <v>Yes</v>
          </cell>
          <cell r="E157" t="str">
            <v>Local Parks and Reserves</v>
          </cell>
          <cell r="F157" t="str">
            <v>Lower Priority - Assessor Not recommended</v>
          </cell>
          <cell r="G157" t="str">
            <v>Assessment task complete</v>
          </cell>
          <cell r="H157" t="str">
            <v>No</v>
          </cell>
          <cell r="I157" t="str">
            <v>SOUTH EAST</v>
          </cell>
          <cell r="J157" t="str">
            <v>NOWRA</v>
          </cell>
          <cell r="K157" t="str">
            <v>Robertson Community Centre - R97448</v>
          </cell>
          <cell r="L157" t="str">
            <v>Wingecarribee Shire Council</v>
          </cell>
          <cell r="M157">
            <v>3</v>
          </cell>
          <cell r="N157"/>
          <cell r="O157"/>
          <cell r="P157" t="str">
            <v>Council</v>
          </cell>
          <cell r="Q157" t="str">
            <v xml:space="preserve">SPF </v>
          </cell>
          <cell r="R157"/>
          <cell r="S157" t="str">
            <v>Robertson Preschool Roof Replacement</v>
          </cell>
          <cell r="T157"/>
          <cell r="U157" t="str">
            <v>This project will deliver a roof renewal and additional staffroom for the Robertson Community Preschool, as well as the decommissioning of the adjoining community centre – which is currently deemed unsafe. These works will enhance the safety and comfort of the children and staff of the community preschool.</v>
          </cell>
          <cell r="V157">
            <v>364237</v>
          </cell>
          <cell r="W157">
            <v>364237</v>
          </cell>
          <cell r="X157">
            <v>0</v>
          </cell>
          <cell r="Y157">
            <v>46211747.230000004</v>
          </cell>
          <cell r="Z157" t="str">
            <v>&gt; $11.5m</v>
          </cell>
          <cell r="AA157">
            <v>31</v>
          </cell>
          <cell r="AB157" t="str">
            <v>No</v>
          </cell>
          <cell r="AC157" t="str">
            <v>Not Recommended. Reserve has no approved PoM. Reserve is occupied by one building. Part of the building and adjoining yard is licenced to a Community Preschool operator, remaining part of the building is used as a Community centre/hall. Community Hall building condition has deteriorated to the point where Council is proposing demolition of the community centre component and repurposing the land for an addition of a staff room to the pre-school and as an additional green space for the use by the pre-school. Reserve purpose of R97448 is "Community Centre". Proposed activity is inconsistent with the reserve purpose. Reserve is included in a generic PoM which is still in draft. The site is categorised for general community use in the draft PoM. This significant change in the land use is not discussed in the Draft PoM. Reserve purpose would likely require amendment to Community Purposes. Proposed project will reduce the reserves capacity for multipurpose use and visitation rates will also reduce as the preschool will have exclusive use of the whole of the reserve. Whilst some local jobs may be created during the work period, the project has nil heritage or environmental benefit and will not boost local economy or volunteer activities on the reserve. Site is subject to undetermined Aboriginal Land Claim, no evidence has been provided that any consultation with the claimant land council has occurred.</v>
          </cell>
          <cell r="AD157" t="str">
            <v>Inconsistent with reserve purpose</v>
          </cell>
          <cell r="AE157" t="str">
            <v>Yes</v>
          </cell>
          <cell r="AF157" t="str">
            <v>ALC 42492 - bulk claim DEC 2016 - NSW ALC - demolition of the community centre and repurposing of the whole reserve to be exclusively used by the pre-school will require consultation with the claimant land council.</v>
          </cell>
          <cell r="AG157">
            <v>2400</v>
          </cell>
          <cell r="AH157" t="str">
            <v xml:space="preserve">60 Children per week for 40 weeks of the year 
</v>
          </cell>
          <cell r="AI157" t="str">
            <v>Yes</v>
          </cell>
          <cell r="AJ157"/>
          <cell r="AK157" t="str">
            <v>Visitation has appropriate justification</v>
          </cell>
          <cell r="AL157">
            <v>0</v>
          </cell>
          <cell r="AM157">
            <v>0</v>
          </cell>
          <cell r="AN157">
            <v>3</v>
          </cell>
          <cell r="AO157">
            <v>0</v>
          </cell>
          <cell r="AP157">
            <v>3</v>
          </cell>
          <cell r="AQ157">
            <v>0</v>
          </cell>
          <cell r="AR157">
            <v>0</v>
          </cell>
          <cell r="AS157">
            <v>0</v>
          </cell>
          <cell r="AT157">
            <v>3</v>
          </cell>
          <cell r="AU157">
            <v>0</v>
          </cell>
          <cell r="AV157">
            <v>3</v>
          </cell>
          <cell r="AW157">
            <v>3</v>
          </cell>
          <cell r="AX157">
            <v>0</v>
          </cell>
          <cell r="AY157">
            <v>3</v>
          </cell>
          <cell r="AZ157">
            <v>18</v>
          </cell>
          <cell r="BA157">
            <v>5</v>
          </cell>
          <cell r="BB157">
            <v>5</v>
          </cell>
          <cell r="BC157">
            <v>0</v>
          </cell>
          <cell r="BD157">
            <v>3</v>
          </cell>
          <cell r="BE157">
            <v>13</v>
          </cell>
          <cell r="BF157" t="str">
            <v>N</v>
          </cell>
          <cell r="BG157">
            <v>0</v>
          </cell>
          <cell r="BH157"/>
          <cell r="BI157" t="str">
            <v>No</v>
          </cell>
          <cell r="BJ157"/>
          <cell r="BK157" t="str">
            <v>WINGECARRIBEE</v>
          </cell>
          <cell r="BL157" t="str">
            <v>GOULBURN</v>
          </cell>
          <cell r="BM157" t="str">
            <v>Robertson Community Centre</v>
          </cell>
          <cell r="BN157" t="str">
            <v>R97448</v>
          </cell>
          <cell r="BO157"/>
          <cell r="BP157"/>
          <cell r="BQ157"/>
          <cell r="BR157"/>
          <cell r="BS157"/>
          <cell r="BT157"/>
          <cell r="BU157"/>
          <cell r="BV157"/>
          <cell r="BW157"/>
        </row>
        <row r="158">
          <cell r="B158" t="str">
            <v>240181G</v>
          </cell>
          <cell r="C158" t="str">
            <v>24/15476</v>
          </cell>
          <cell r="D158" t="str">
            <v>Yes</v>
          </cell>
          <cell r="E158" t="str">
            <v>Local Parks and Reserves</v>
          </cell>
          <cell r="F158" t="str">
            <v>Lower Priority - Recommended Project</v>
          </cell>
          <cell r="G158" t="str">
            <v>Assessment task complete</v>
          </cell>
          <cell r="H158" t="str">
            <v>No</v>
          </cell>
          <cell r="I158" t="str">
            <v>SOUTH WEST</v>
          </cell>
          <cell r="J158" t="str">
            <v>HAY</v>
          </cell>
          <cell r="K158" t="str">
            <v>Hay Cemetery - R37927</v>
          </cell>
          <cell r="L158" t="str">
            <v>Hay Shire Council</v>
          </cell>
          <cell r="M158">
            <v>1</v>
          </cell>
          <cell r="N158"/>
          <cell r="O158"/>
          <cell r="P158" t="str">
            <v>Council</v>
          </cell>
          <cell r="Q158" t="str">
            <v xml:space="preserve">SPF </v>
          </cell>
          <cell r="R158"/>
          <cell r="S158" t="str">
            <v>Hay Cemetery Upgrade</v>
          </cell>
          <cell r="T158"/>
          <cell r="U158" t="str">
            <v>The Hay Cemetery will benefit the daily users of the facility, and is an upgrade linking the different historical and natural elements of the cemetery, including a childrens area.</v>
          </cell>
          <cell r="V158">
            <v>215183</v>
          </cell>
          <cell r="W158">
            <v>212983</v>
          </cell>
          <cell r="X158">
            <v>212983</v>
          </cell>
          <cell r="Y158">
            <v>46424730.230000004</v>
          </cell>
          <cell r="Z158" t="str">
            <v>&gt; $11.5m</v>
          </cell>
          <cell r="AA158">
            <v>31</v>
          </cell>
          <cell r="AB158" t="str">
            <v>Yes, full funding</v>
          </cell>
          <cell r="AC158" t="str">
            <v>Upgrades will create an upgraded space in the cemetery for funerals or visitors</v>
          </cell>
          <cell r="AD158"/>
          <cell r="AE158" t="str">
            <v>No</v>
          </cell>
          <cell r="AG158">
            <v>7300</v>
          </cell>
          <cell r="AH158" t="str">
            <v xml:space="preserve">Approximately 1 funeral per week for 52 weeks with 200 people attending,  plus 20 people per day for 365 days 
</v>
          </cell>
          <cell r="AI158" t="str">
            <v>No</v>
          </cell>
          <cell r="AJ158" t="str">
            <v>Applicant didnt add the funerals</v>
          </cell>
          <cell r="AK158" t="str">
            <v>Visitation has appropriate justification</v>
          </cell>
          <cell r="AL158">
            <v>5</v>
          </cell>
          <cell r="AM158">
            <v>5</v>
          </cell>
          <cell r="AN158">
            <v>3</v>
          </cell>
          <cell r="AO158">
            <v>3</v>
          </cell>
          <cell r="AP158">
            <v>3</v>
          </cell>
          <cell r="AQ158">
            <v>0</v>
          </cell>
          <cell r="AR158">
            <v>0</v>
          </cell>
          <cell r="AS158">
            <v>1</v>
          </cell>
          <cell r="AT158">
            <v>3</v>
          </cell>
          <cell r="AU158">
            <v>3</v>
          </cell>
          <cell r="AV158">
            <v>0</v>
          </cell>
          <cell r="AW158">
            <v>0</v>
          </cell>
          <cell r="AX158">
            <v>0</v>
          </cell>
          <cell r="AY158">
            <v>1</v>
          </cell>
          <cell r="AZ158">
            <v>17</v>
          </cell>
          <cell r="BA158">
            <v>3</v>
          </cell>
          <cell r="BB158">
            <v>5</v>
          </cell>
          <cell r="BC158">
            <v>0</v>
          </cell>
          <cell r="BD158">
            <v>1</v>
          </cell>
          <cell r="BE158">
            <v>9</v>
          </cell>
          <cell r="BF158" t="str">
            <v>Y</v>
          </cell>
          <cell r="BG158">
            <v>2200</v>
          </cell>
          <cell r="BH158" t="str">
            <v>Some materials, labour, and all project management costs will be carried by Council.</v>
          </cell>
          <cell r="BI158" t="str">
            <v>No</v>
          </cell>
          <cell r="BJ158"/>
          <cell r="BK158" t="str">
            <v>HAY</v>
          </cell>
          <cell r="BL158" t="str">
            <v>MURRAY</v>
          </cell>
          <cell r="BM158" t="str">
            <v>Hay Cemetery</v>
          </cell>
          <cell r="BN158" t="str">
            <v>R37927</v>
          </cell>
          <cell r="BO158" t="str">
            <v>16.12.24 - SENT request for signed Authority to apply. PC
‍
06.01.24 - REC Authority to apply. PC</v>
          </cell>
          <cell r="BP158"/>
          <cell r="BQ158"/>
          <cell r="BR158"/>
          <cell r="BS158"/>
          <cell r="BT158"/>
          <cell r="BU158"/>
          <cell r="BV158"/>
          <cell r="BW158"/>
        </row>
        <row r="159">
          <cell r="B159" t="str">
            <v>240219G</v>
          </cell>
          <cell r="C159" t="str">
            <v>24/15496</v>
          </cell>
          <cell r="D159" t="str">
            <v>Yes</v>
          </cell>
          <cell r="E159" t="str">
            <v>Local Parks and Reserves</v>
          </cell>
          <cell r="F159" t="str">
            <v>Lower Priority - Recommended Project</v>
          </cell>
          <cell r="G159" t="str">
            <v>Assessment task complete</v>
          </cell>
          <cell r="H159" t="str">
            <v>No</v>
          </cell>
          <cell r="I159" t="str">
            <v>METROPOLITAN SYDNEY</v>
          </cell>
          <cell r="J159" t="str">
            <v>METROPOLITAN SYDNEY</v>
          </cell>
          <cell r="K159" t="str">
            <v>Burwood Park - R500132</v>
          </cell>
          <cell r="L159" t="str">
            <v>Burwood Council</v>
          </cell>
          <cell r="M159">
            <v>1</v>
          </cell>
          <cell r="N159"/>
          <cell r="O159"/>
          <cell r="P159" t="str">
            <v>Council</v>
          </cell>
          <cell r="Q159" t="str">
            <v xml:space="preserve">SPF </v>
          </cell>
          <cell r="R159"/>
          <cell r="S159" t="str">
            <v>Burwood Park Masterplan Upgrade</v>
          </cell>
          <cell r="T159"/>
          <cell r="U159" t="str">
            <v>Provision of park furniture and signage to cater for the increasing number of park users in Burwood Park. The works will include installation of:
‍
- seating
‍
- bin enclosures
‍
- wayfinding, interpretive and regulatory signage</v>
          </cell>
          <cell r="V159">
            <v>370091</v>
          </cell>
          <cell r="W159">
            <v>370091</v>
          </cell>
          <cell r="X159">
            <v>370091</v>
          </cell>
          <cell r="Y159">
            <v>46794821.230000004</v>
          </cell>
          <cell r="Z159" t="str">
            <v>&gt; $11.5m</v>
          </cell>
          <cell r="AA159">
            <v>31</v>
          </cell>
          <cell r="AB159" t="str">
            <v>Yes, full funding</v>
          </cell>
          <cell r="AC159" t="str">
            <v>The Project is for Burwood Council for Burwood Park. Scope of Works include removal of all ageing and redundant park furniture and provision of new seating and bin enclosures, and wayfinding, interpretive and regulatory signage to cater for the increasing number of park users in Burwood Park. 
‍
The Burwood Council area has a steadily increasing population. It currently looks after just over 40,000 residents in a small land area. This number has grown by an average of 1% annually in the last 5 years according to the Australian Bureau of Statistics. The Burwood LGA has a diverse population having around 58% of its residents being born overseas (ABS). These various cultural backgrounds have different recreational needs, e.g. tai chi, sword dancing, yoga, zumba and outdoor exercise. The park requires adequate facilities to allow people to stay, interact and enjoy the activities and the setting.
‍
With Annual Visitation of 21500 is only set to substantially increase with new user groups and moderate increase in repeat visitation from existing users.
‍
Request for total CRIF of $370,091 is considered Reasonable value for money:
‍
• Will add value to previous projects
‍
• Cost Estimate seem reasonable (mid-range in pricing but not excessive)
‍
No Co-contribution funds from the CLM have been given provided, however Burwood Council being a huge council has demonstrated ability to fund out of pocket expenses and so project likely to be successful and completed on time.
‍
According to the Burwood Chamber of Commerce there are currently 5,157 businesses in the Burwood LGA and latest data showing 149 new businesses since 2021.
‍
Burwood Park has been a regular venue for different events such as Australia Day, NAIDOC Week, Moon Festival and fairs, These events provide opportunities to showcase the different local businesses
‍
For the above reasons this CRIF application is recommended for funding as it meet Community Impact  growth in public use &amp; enjoyment, amenity, Increase in Reserve Utilisation, employment, volunteerism, business opportunities. CW/PL/GC reviewed</v>
          </cell>
          <cell r="AD159"/>
          <cell r="AE159" t="str">
            <v>No</v>
          </cell>
          <cell r="AG159">
            <v>21500</v>
          </cell>
          <cell r="AH159" t="str">
            <v xml:space="preserve">People counters 
</v>
          </cell>
          <cell r="AI159" t="str">
            <v>Yes</v>
          </cell>
          <cell r="AJ159"/>
          <cell r="AK159" t="str">
            <v>Visitation has appropriate justification</v>
          </cell>
          <cell r="AL159">
            <v>5</v>
          </cell>
          <cell r="AM159">
            <v>5</v>
          </cell>
          <cell r="AN159">
            <v>3</v>
          </cell>
          <cell r="AO159">
            <v>0</v>
          </cell>
          <cell r="AP159">
            <v>3</v>
          </cell>
          <cell r="AQ159">
            <v>0</v>
          </cell>
          <cell r="AR159">
            <v>0</v>
          </cell>
          <cell r="AS159">
            <v>3</v>
          </cell>
          <cell r="AT159">
            <v>3</v>
          </cell>
          <cell r="AU159">
            <v>0</v>
          </cell>
          <cell r="AV159">
            <v>0</v>
          </cell>
          <cell r="AW159">
            <v>0</v>
          </cell>
          <cell r="AX159">
            <v>0</v>
          </cell>
          <cell r="AY159">
            <v>3</v>
          </cell>
          <cell r="AZ159">
            <v>15</v>
          </cell>
          <cell r="BA159">
            <v>5</v>
          </cell>
          <cell r="BB159">
            <v>5</v>
          </cell>
          <cell r="BC159">
            <v>0</v>
          </cell>
          <cell r="BD159">
            <v>1</v>
          </cell>
          <cell r="BE159">
            <v>11</v>
          </cell>
          <cell r="BF159" t="str">
            <v>N</v>
          </cell>
          <cell r="BG159">
            <v>0</v>
          </cell>
          <cell r="BH159" t="str">
            <v>Council's In-kind contribution will be in the form of design documentation, project
‍
management, tender and procurement processing, contract management,  maintenance and project promotion.</v>
          </cell>
          <cell r="BI159" t="str">
            <v>No</v>
          </cell>
          <cell r="BJ159"/>
          <cell r="BK159" t="str">
            <v>BURWOOD</v>
          </cell>
          <cell r="BL159" t="str">
            <v>STRATHFIELD</v>
          </cell>
          <cell r="BM159" t="str">
            <v>Burwood Park</v>
          </cell>
          <cell r="BN159" t="str">
            <v>R500132</v>
          </cell>
          <cell r="BO159"/>
          <cell r="BP159"/>
          <cell r="BQ159"/>
          <cell r="BR159"/>
          <cell r="BS159"/>
          <cell r="BT159"/>
          <cell r="BU159"/>
          <cell r="BV159"/>
          <cell r="BW159"/>
        </row>
        <row r="160">
          <cell r="B160" t="str">
            <v>240306G</v>
          </cell>
          <cell r="C160" t="str">
            <v>24/15553</v>
          </cell>
          <cell r="D160" t="str">
            <v>Yes</v>
          </cell>
          <cell r="E160" t="str">
            <v>Showground</v>
          </cell>
          <cell r="F160" t="str">
            <v>Lower Priority - Recommended Project</v>
          </cell>
          <cell r="G160" t="str">
            <v>Assessment task complete</v>
          </cell>
          <cell r="H160" t="str">
            <v>No</v>
          </cell>
          <cell r="I160" t="str">
            <v>SOUTH WEST</v>
          </cell>
          <cell r="J160" t="str">
            <v>GRIFFITH</v>
          </cell>
          <cell r="K160" t="str">
            <v>Narrandera Showground - R559007</v>
          </cell>
          <cell r="L160" t="str">
            <v>Narrandera Showground Land Manager</v>
          </cell>
          <cell r="M160">
            <v>1</v>
          </cell>
          <cell r="N160"/>
          <cell r="O160"/>
          <cell r="P160" t="str">
            <v>SLM</v>
          </cell>
          <cell r="Q160" t="str">
            <v xml:space="preserve">SPF </v>
          </cell>
          <cell r="R160"/>
          <cell r="S160" t="str">
            <v>Development of Sports and Recreation Oval</v>
          </cell>
          <cell r="T160"/>
          <cell r="U160" t="str">
            <v>We wish to water and returf the main arena for multi purpose use not just for shows but for sports and community outdoor events.
‍
Beneficiaries of this initiative will be the many local junior sports clubs and wider community who have requested this project.</v>
          </cell>
          <cell r="V160">
            <v>310000</v>
          </cell>
          <cell r="W160">
            <v>293000</v>
          </cell>
          <cell r="X160">
            <v>273000</v>
          </cell>
          <cell r="Y160">
            <v>47067821.230000004</v>
          </cell>
          <cell r="Z160" t="str">
            <v>&gt; $11.5m</v>
          </cell>
          <cell r="AA160">
            <v>31</v>
          </cell>
          <cell r="AB160" t="str">
            <v>Yes, partial funding</v>
          </cell>
          <cell r="AC160" t="str">
            <v>Deleted contingency figure</v>
          </cell>
          <cell r="AD160"/>
          <cell r="AE160" t="str">
            <v>No</v>
          </cell>
          <cell r="AG160">
            <v>47000</v>
          </cell>
          <cell r="AH160" t="str">
            <v xml:space="preserve">Show Society 
$100k pa / 25/night x 2 pers 
6 events on avg per yr x 500head 
30 games per season various age groups x 500person/game 
as per q1 above mid point of 12k-20k 
</v>
          </cell>
          <cell r="AI160" t="str">
            <v>No</v>
          </cell>
          <cell r="AJ160" t="str">
            <v>Applicant has detailed possible future usage.
Mgr review - accept assesors concerns. Reduction of 50%. New visitation now 23,500</v>
          </cell>
          <cell r="AK160" t="str">
            <v xml:space="preserve">Insufficient justification. 50% reduction applied. </v>
          </cell>
          <cell r="AL160">
            <v>5</v>
          </cell>
          <cell r="AM160">
            <v>5</v>
          </cell>
          <cell r="AN160">
            <v>3</v>
          </cell>
          <cell r="AO160">
            <v>0</v>
          </cell>
          <cell r="AP160">
            <v>3</v>
          </cell>
          <cell r="AQ160">
            <v>0</v>
          </cell>
          <cell r="AR160">
            <v>0</v>
          </cell>
          <cell r="AS160">
            <v>1</v>
          </cell>
          <cell r="AT160">
            <v>3</v>
          </cell>
          <cell r="AU160">
            <v>0</v>
          </cell>
          <cell r="AV160">
            <v>3</v>
          </cell>
          <cell r="AW160">
            <v>3</v>
          </cell>
          <cell r="AX160">
            <v>0</v>
          </cell>
          <cell r="AY160">
            <v>1</v>
          </cell>
          <cell r="AZ160">
            <v>17</v>
          </cell>
          <cell r="BA160">
            <v>3</v>
          </cell>
          <cell r="BB160">
            <v>5</v>
          </cell>
          <cell r="BC160">
            <v>0</v>
          </cell>
          <cell r="BD160">
            <v>1</v>
          </cell>
          <cell r="BE160">
            <v>9</v>
          </cell>
          <cell r="BF160" t="str">
            <v>Y</v>
          </cell>
          <cell r="BG160">
            <v>20000</v>
          </cell>
          <cell r="BH160" t="str">
            <v>Project management and volunteer labour as needed.</v>
          </cell>
          <cell r="BI160" t="str">
            <v>No</v>
          </cell>
          <cell r="BJ160"/>
          <cell r="BK160" t="str">
            <v>NARRANDERA</v>
          </cell>
          <cell r="BL160" t="str">
            <v>COOTAMUNDRA</v>
          </cell>
          <cell r="BM160" t="str">
            <v>Narrandera Showground</v>
          </cell>
          <cell r="BN160" t="str">
            <v>R559007</v>
          </cell>
          <cell r="BO160" t="str">
            <v>20.12.24 - Wrong Lot and DP listed in application, should be R559007 for Narrandera Showground - SG</v>
          </cell>
          <cell r="BP160"/>
          <cell r="BQ160"/>
          <cell r="BR160" t="str">
            <v>Visitation review endorsed by CRIFAC</v>
          </cell>
          <cell r="BS160"/>
          <cell r="BT160"/>
          <cell r="BU160" t="str">
            <v>Yes</v>
          </cell>
          <cell r="BV160"/>
          <cell r="BW160"/>
        </row>
        <row r="161">
          <cell r="B161" t="str">
            <v>240302G</v>
          </cell>
          <cell r="C161" t="str">
            <v>24/15549</v>
          </cell>
          <cell r="D161" t="str">
            <v>Yes</v>
          </cell>
          <cell r="E161" t="str">
            <v>Local Parks and Reserves</v>
          </cell>
          <cell r="F161" t="str">
            <v>Lower Priority - Recommended Project</v>
          </cell>
          <cell r="G161" t="str">
            <v>Assessment task complete</v>
          </cell>
          <cell r="H161" t="str">
            <v>No</v>
          </cell>
          <cell r="I161" t="str">
            <v>HUNTER</v>
          </cell>
          <cell r="J161" t="str">
            <v>MAITLAND</v>
          </cell>
          <cell r="K161" t="str">
            <v>BENNETT PARK - R35586</v>
          </cell>
          <cell r="L161" t="str">
            <v>Dungog Shire Council</v>
          </cell>
          <cell r="M161">
            <v>1</v>
          </cell>
          <cell r="N161"/>
          <cell r="O161"/>
          <cell r="P161" t="str">
            <v>Council</v>
          </cell>
          <cell r="Q161" t="str">
            <v xml:space="preserve">SPF </v>
          </cell>
          <cell r="R161"/>
          <cell r="S161" t="str">
            <v>Bennett Park Lighting Upgrade Stage 1</v>
          </cell>
          <cell r="T161"/>
          <cell r="U161" t="str">
            <v>dentified as high priority by sporting users across Shire, this project will support safe and increased use. Bennett Park's is not restricted to sports creating opportunities for community use into the evenings. Adding value not just to the built environment but also to the natural environment with safe, well-lit space.</v>
          </cell>
          <cell r="V161">
            <v>167070</v>
          </cell>
          <cell r="W161">
            <v>167070</v>
          </cell>
          <cell r="X161">
            <v>167070</v>
          </cell>
          <cell r="Y161">
            <v>47234891.230000004</v>
          </cell>
          <cell r="Z161" t="str">
            <v>&gt; $11.5m</v>
          </cell>
          <cell r="AA161">
            <v>30</v>
          </cell>
          <cell r="AB161" t="str">
            <v>Yes, full funding</v>
          </cell>
          <cell r="AC161" t="str">
            <v>Funding an upgrade to provide adequate lighting at the Dungog Sportsground will allow evening sports events and night -time community events.
‍
Currently there is no other sportsground in the LGA that provides adequate lighting for night sports (Showground has lighting, however, has no sporting facilities)
‍
To Note/possible concern: Dungog Shire Council has not listed any in-kind contribution or provided any co-contribution of funding.</v>
          </cell>
          <cell r="AD161"/>
          <cell r="AE161" t="str">
            <v>No</v>
          </cell>
          <cell r="AG161">
            <v>50822</v>
          </cell>
          <cell r="AH161" t="str">
            <v xml:space="preserve">Monthly school based activities not limitted to combined school activities 
weekly sport activities not limited to combined school activities 
Summer season training minimum one day per week with weekend competition 
Winter use including 4 training sessions, weekly competition and social activities 
including social frisbee competitions, walkers, social reaceation use ie touch, family cricket 
training, competition, coaching and ground sharing 
mixed competitions including game night and social games 
</v>
          </cell>
          <cell r="AI161" t="str">
            <v>Yes</v>
          </cell>
          <cell r="AJ161"/>
          <cell r="AK161" t="str">
            <v>Assessor scoring error but visitation has appropriate justification</v>
          </cell>
          <cell r="AL161">
            <v>10</v>
          </cell>
          <cell r="AM161">
            <v>15</v>
          </cell>
          <cell r="AN161">
            <v>3</v>
          </cell>
          <cell r="AO161">
            <v>0</v>
          </cell>
          <cell r="AP161">
            <v>3</v>
          </cell>
          <cell r="AQ161">
            <v>0</v>
          </cell>
          <cell r="AR161">
            <v>0</v>
          </cell>
          <cell r="AS161">
            <v>3</v>
          </cell>
          <cell r="AT161">
            <v>3</v>
          </cell>
          <cell r="AU161">
            <v>0</v>
          </cell>
          <cell r="AV161">
            <v>0</v>
          </cell>
          <cell r="AW161">
            <v>0</v>
          </cell>
          <cell r="AX161">
            <v>0</v>
          </cell>
          <cell r="AY161">
            <v>3</v>
          </cell>
          <cell r="AZ161">
            <v>15</v>
          </cell>
          <cell r="BA161">
            <v>3</v>
          </cell>
          <cell r="BB161">
            <v>1</v>
          </cell>
          <cell r="BC161">
            <v>0</v>
          </cell>
          <cell r="BD161">
            <v>1</v>
          </cell>
          <cell r="BE161">
            <v>5</v>
          </cell>
          <cell r="BF161" t="str">
            <v>N</v>
          </cell>
          <cell r="BG161">
            <v>0</v>
          </cell>
          <cell r="BH161"/>
          <cell r="BI161" t="str">
            <v>No</v>
          </cell>
          <cell r="BJ161"/>
          <cell r="BK161" t="str">
            <v>DUNGOG</v>
          </cell>
          <cell r="BL161" t="str">
            <v>UPPER HUNTER</v>
          </cell>
          <cell r="BM161" t="str">
            <v>BENNETT PARK</v>
          </cell>
          <cell r="BN161" t="str">
            <v>R35586</v>
          </cell>
          <cell r="BO161"/>
          <cell r="BP161"/>
          <cell r="BQ161"/>
          <cell r="BR161" t="str">
            <v>Visitation review endorsed by CRIFAC</v>
          </cell>
          <cell r="BS161"/>
          <cell r="BT161"/>
          <cell r="BU161" t="str">
            <v>Yes</v>
          </cell>
          <cell r="BV161"/>
          <cell r="BW161"/>
        </row>
        <row r="162">
          <cell r="B162" t="str">
            <v>240049G</v>
          </cell>
          <cell r="C162" t="str">
            <v>24/15396</v>
          </cell>
          <cell r="D162" t="str">
            <v>Yes</v>
          </cell>
          <cell r="E162" t="str">
            <v>Showground</v>
          </cell>
          <cell r="F162" t="str">
            <v>Lower Priority - Recommended Project</v>
          </cell>
          <cell r="G162" t="str">
            <v>Assessment task complete</v>
          </cell>
          <cell r="H162" t="str">
            <v>No</v>
          </cell>
          <cell r="I162" t="str">
            <v>NORTH WEST</v>
          </cell>
          <cell r="J162" t="str">
            <v>DUBBO</v>
          </cell>
          <cell r="K162" t="str">
            <v>Warren Showground and Racecourse - R82236</v>
          </cell>
          <cell r="L162" t="str">
            <v>Warren Shire Council</v>
          </cell>
          <cell r="M162">
            <v>1</v>
          </cell>
          <cell r="N162"/>
          <cell r="O162"/>
          <cell r="P162" t="str">
            <v>Council</v>
          </cell>
          <cell r="Q162" t="str">
            <v xml:space="preserve">SPF </v>
          </cell>
          <cell r="R162"/>
          <cell r="S162" t="str">
            <v>Warren Showground Racecourse Irrigation Enhancement Project</v>
          </cell>
          <cell r="T162"/>
          <cell r="U162" t="str">
            <v>This project aims to revitalize the reserve, boosting its functionality, and increasing public engagement, and overall appeal. The enhancements will ensure consistent maintenance of the grounds, enhancing safety and attractiveness and strengthening the reserve’s position as a cherished public space and a vital community asset.</v>
          </cell>
          <cell r="V162">
            <v>985600</v>
          </cell>
          <cell r="W162">
            <v>985600</v>
          </cell>
          <cell r="X162">
            <v>985600</v>
          </cell>
          <cell r="Y162">
            <v>48220491.230000004</v>
          </cell>
          <cell r="Z162" t="str">
            <v>&gt; $11.5m</v>
          </cell>
          <cell r="AA162">
            <v>29</v>
          </cell>
          <cell r="AB162" t="str">
            <v>Yes, full funding</v>
          </cell>
          <cell r="AC162" t="str">
            <v>Quote attached is for $880,000 including a 5% contingency of $35,000. Another quote is attached in 'supporting documentation' with a council cost estimate coming to $985,600 which includes contingency of $43,120 (incl GST) and in-kind contribution on $23,600. The in-kind contribution is part of the total grant amount requested, not money they are putting in. 
‍
The concept plan also attached shows the whole of the racecourse including the part that falls under licence 611786 held by Warren Shire Council for dam, occupation, racecourse, storage shed which is located on Lot 7307 DP 1163530 for Camping &amp; TSR.</v>
          </cell>
          <cell r="AD162"/>
          <cell r="AE162" t="str">
            <v>Yes</v>
          </cell>
          <cell r="AF162" t="str">
            <v>The Warren Racecourse encroaches onto Lot 7307 DP 1163530 being Reserve 55244 for Camping &amp; TSR which is under licence 611786 to Warren Shire Council for Dam, Occupation, Racecourse, Storage Shed. The licence area is under Incomplete ALC 52402. 
‍
The remainder of the showground &amp; racecourse located on Reserve 82236 being Lot 7032 DP 1020887 is not under ALC.</v>
          </cell>
          <cell r="AG162">
            <v>10180</v>
          </cell>
          <cell r="AH162" t="str">
            <v xml:space="preserve">4 events x 1030 ppl 
8 events x 200 ppl 
2 events x 110 ppl 
10 events x 75 ppl 
1 event x 650 ppl 
1 event x 2500 ppl 
4 events 85 ppl 
</v>
          </cell>
          <cell r="AI162" t="str">
            <v>Yes</v>
          </cell>
          <cell r="AJ162"/>
          <cell r="AK162" t="str">
            <v>Visitation has appropriate justification</v>
          </cell>
          <cell r="AL162">
            <v>5</v>
          </cell>
          <cell r="AM162">
            <v>5</v>
          </cell>
          <cell r="AN162">
            <v>3</v>
          </cell>
          <cell r="AO162">
            <v>0</v>
          </cell>
          <cell r="AP162">
            <v>3</v>
          </cell>
          <cell r="AQ162">
            <v>0</v>
          </cell>
          <cell r="AR162">
            <v>0</v>
          </cell>
          <cell r="AS162">
            <v>3</v>
          </cell>
          <cell r="AT162">
            <v>3</v>
          </cell>
          <cell r="AU162">
            <v>0</v>
          </cell>
          <cell r="AV162">
            <v>0</v>
          </cell>
          <cell r="AW162">
            <v>0</v>
          </cell>
          <cell r="AX162">
            <v>0</v>
          </cell>
          <cell r="AY162">
            <v>3</v>
          </cell>
          <cell r="AZ162">
            <v>15</v>
          </cell>
          <cell r="BA162">
            <v>3</v>
          </cell>
          <cell r="BB162">
            <v>5</v>
          </cell>
          <cell r="BC162">
            <v>0</v>
          </cell>
          <cell r="BD162">
            <v>1</v>
          </cell>
          <cell r="BE162">
            <v>9</v>
          </cell>
          <cell r="BF162" t="str">
            <v>N</v>
          </cell>
          <cell r="BG162">
            <v>0</v>
          </cell>
          <cell r="BH162" t="str">
            <v>The project management and administrative costs for this project will be covered through in-kind contributions. These services and resources will be provided by leveraging existing staff, expertise, and resources within Warren Shire Council.
‍
In-kind support includes tasks such as project oversight, coordination, reporting, and logistical assistance. This reduces the need for additional funding and ensures that the project's budget can be more effectively allocated to direct expenses, such as materials and construction services.</v>
          </cell>
          <cell r="BI162" t="str">
            <v>No</v>
          </cell>
          <cell r="BJ162"/>
          <cell r="BK162" t="str">
            <v>WARREN</v>
          </cell>
          <cell r="BL162" t="str">
            <v>BARWON</v>
          </cell>
          <cell r="BM162" t="str">
            <v>Warren Showground and Racecourse</v>
          </cell>
          <cell r="BN162" t="str">
            <v>R82236</v>
          </cell>
          <cell r="BO162"/>
          <cell r="BP162"/>
          <cell r="BQ162"/>
          <cell r="BR162"/>
          <cell r="BS162"/>
          <cell r="BT162"/>
          <cell r="BU162"/>
          <cell r="BV162"/>
          <cell r="BW162"/>
        </row>
        <row r="163">
          <cell r="B163" t="str">
            <v>240257G</v>
          </cell>
          <cell r="C163" t="str">
            <v>24/15520</v>
          </cell>
          <cell r="D163" t="str">
            <v>Yes</v>
          </cell>
          <cell r="E163" t="str">
            <v>Local Parks and Reserves</v>
          </cell>
          <cell r="F163" t="str">
            <v>Lower Priority - Recommended Project</v>
          </cell>
          <cell r="G163" t="str">
            <v>Assessment task complete</v>
          </cell>
          <cell r="H163" t="str">
            <v>No</v>
          </cell>
          <cell r="I163" t="str">
            <v>NORTH COAST</v>
          </cell>
          <cell r="J163" t="str">
            <v>GRAFTON</v>
          </cell>
          <cell r="K163" t="str">
            <v>COPMANHURST RECREATION RESERVE - R540092</v>
          </cell>
          <cell r="L163" t="str">
            <v>Copmanhurst Recreation Reserve Land Manager</v>
          </cell>
          <cell r="M163">
            <v>5</v>
          </cell>
          <cell r="N163"/>
          <cell r="O163"/>
          <cell r="P163" t="str">
            <v>SLM</v>
          </cell>
          <cell r="Q163" t="str">
            <v xml:space="preserve">SPF </v>
          </cell>
          <cell r="R163"/>
          <cell r="S163" t="str">
            <v>Save Copmanhurst Recreation Ground</v>
          </cell>
          <cell r="T163"/>
          <cell r="U163" t="str">
            <v>I feel strongly a scope of works to plan how to stop the river bank erosion and save Copmanhurst Reserve and it's infrastructure is vitally important for all reserve users and the wider community,  RFS and LLS have used the grounds as a base in times of need and disasters</v>
          </cell>
          <cell r="V163">
            <v>407000</v>
          </cell>
          <cell r="W163">
            <v>407000</v>
          </cell>
          <cell r="X163">
            <v>407000</v>
          </cell>
          <cell r="Y163">
            <v>48627491.230000004</v>
          </cell>
          <cell r="Z163" t="str">
            <v>&gt; $11.5m</v>
          </cell>
          <cell r="AA163">
            <v>29</v>
          </cell>
          <cell r="AB163" t="str">
            <v>Yes, full funding</v>
          </cell>
          <cell r="AC163" t="str">
            <v>Project required to address ongoing riverbank erosion and landslide, which has led to substantial land loss and is threatening the stability of the bank and the existing CLM assets. The Reserve is used by multiple user groups and emergency responders being RFS and LLS in times of emergency. Bank stablisation will support the continued use and occupation of the Reserve.</v>
          </cell>
          <cell r="AD163"/>
          <cell r="AE163" t="str">
            <v>No</v>
          </cell>
          <cell r="AG163">
            <v>3719</v>
          </cell>
          <cell r="AH163" t="str">
            <v xml:space="preserve">Approx 300 competitors plus family and friends and visitors on the weekend600 
14x26=364 
2x45=90 
This was calculated by the income received      ncome we received 
1x160=160 
10x25=250 
1 x300=300 
</v>
          </cell>
          <cell r="AI163" t="str">
            <v>Yes</v>
          </cell>
          <cell r="AJ163"/>
          <cell r="AK163" t="str">
            <v>Visitation has appropriate justification</v>
          </cell>
          <cell r="AL163">
            <v>0</v>
          </cell>
          <cell r="AM163">
            <v>0</v>
          </cell>
          <cell r="AN163">
            <v>3</v>
          </cell>
          <cell r="AO163">
            <v>0</v>
          </cell>
          <cell r="AP163">
            <v>3</v>
          </cell>
          <cell r="AQ163">
            <v>0</v>
          </cell>
          <cell r="AR163">
            <v>0</v>
          </cell>
          <cell r="AS163">
            <v>3</v>
          </cell>
          <cell r="AT163">
            <v>3</v>
          </cell>
          <cell r="AU163">
            <v>3</v>
          </cell>
          <cell r="AV163">
            <v>0</v>
          </cell>
          <cell r="AW163">
            <v>0</v>
          </cell>
          <cell r="AX163">
            <v>0</v>
          </cell>
          <cell r="AY163">
            <v>3</v>
          </cell>
          <cell r="AZ163">
            <v>18</v>
          </cell>
          <cell r="BA163">
            <v>3</v>
          </cell>
          <cell r="BB163">
            <v>3</v>
          </cell>
          <cell r="BC163">
            <v>0</v>
          </cell>
          <cell r="BD163">
            <v>5</v>
          </cell>
          <cell r="BE163">
            <v>11</v>
          </cell>
          <cell r="BF163" t="str">
            <v>N</v>
          </cell>
          <cell r="BG163">
            <v>0</v>
          </cell>
          <cell r="BH163"/>
          <cell r="BI163" t="str">
            <v>No</v>
          </cell>
          <cell r="BJ163"/>
          <cell r="BK163" t="str">
            <v>CLARENCE VALLEY</v>
          </cell>
          <cell r="BL163" t="str">
            <v>CLARENCE</v>
          </cell>
          <cell r="BM163" t="str">
            <v>COPMANHURST RECREATION RESERVE</v>
          </cell>
          <cell r="BN163" t="str">
            <v>R540092</v>
          </cell>
          <cell r="BO163"/>
          <cell r="BP163"/>
          <cell r="BQ163"/>
          <cell r="BR163"/>
          <cell r="BS163"/>
          <cell r="BT163"/>
          <cell r="BU163"/>
          <cell r="BV163"/>
          <cell r="BW163"/>
        </row>
        <row r="164">
          <cell r="B164" t="str">
            <v>240215G</v>
          </cell>
          <cell r="C164" t="str">
            <v>24/15492</v>
          </cell>
          <cell r="D164" t="str">
            <v>Yes</v>
          </cell>
          <cell r="E164" t="str">
            <v>Showground</v>
          </cell>
          <cell r="F164" t="str">
            <v>Lower Priority - Recommended Project</v>
          </cell>
          <cell r="G164" t="str">
            <v>Assessment task complete</v>
          </cell>
          <cell r="H164" t="str">
            <v>No</v>
          </cell>
          <cell r="I164" t="str">
            <v>NORTH WEST</v>
          </cell>
          <cell r="J164" t="str">
            <v>DUBBO</v>
          </cell>
          <cell r="K164" t="str">
            <v>Narromine Showground - R86330</v>
          </cell>
          <cell r="L164" t="str">
            <v>Narromine Shire Council</v>
          </cell>
          <cell r="M164">
            <v>3</v>
          </cell>
          <cell r="N164"/>
          <cell r="O164"/>
          <cell r="P164" t="str">
            <v>Council</v>
          </cell>
          <cell r="Q164" t="str">
            <v xml:space="preserve">SPF </v>
          </cell>
          <cell r="R164"/>
          <cell r="S164" t="str">
            <v>Racecourse Irrigation &amp; Fencing Upgrades</v>
          </cell>
          <cell r="T164"/>
          <cell r="U164" t="str">
            <v>Narromine Turf Club is upgrading its track irrigation and spectator fencing. These improvements will enhance racecourse conditions, safety and overall experience. The initiative benefits horse racing participants, attendees and users, ensuring better track maintenance and safety. Expected outcomes include improved race day operations and a more safe and enjoyable environment.</v>
          </cell>
          <cell r="V164">
            <v>532615</v>
          </cell>
          <cell r="W164">
            <v>532615</v>
          </cell>
          <cell r="X164">
            <v>532615</v>
          </cell>
          <cell r="Y164">
            <v>49160106.230000004</v>
          </cell>
          <cell r="Z164" t="str">
            <v>&gt; $11.5m</v>
          </cell>
          <cell r="AA164">
            <v>28</v>
          </cell>
          <cell r="AB164" t="str">
            <v>Yes, full funding</v>
          </cell>
          <cell r="AC164" t="str">
            <v>Recommended for funding as the irrigation and fencing will improve the safety and usability of the track, recommend approval but funding could be more beneficial elsewhere.</v>
          </cell>
          <cell r="AD164"/>
          <cell r="AE164" t="str">
            <v>No</v>
          </cell>
          <cell r="AG164">
            <v>24155</v>
          </cell>
          <cell r="AH164" t="str">
            <v xml:space="preserve">1 day x 15,000ppl = 15,000 
6 days x 1,000ppl = 6,000 
7ppl per day x 365days = 2,555 
6 events per year x 100 average guests = 600 
</v>
          </cell>
          <cell r="AI164" t="str">
            <v>Yes</v>
          </cell>
          <cell r="AJ164"/>
          <cell r="AK164" t="str">
            <v>Visitation has appropriate justification</v>
          </cell>
          <cell r="AL164">
            <v>5</v>
          </cell>
          <cell r="AM164">
            <v>5</v>
          </cell>
          <cell r="AN164">
            <v>3</v>
          </cell>
          <cell r="AO164">
            <v>0</v>
          </cell>
          <cell r="AP164">
            <v>3</v>
          </cell>
          <cell r="AQ164">
            <v>0</v>
          </cell>
          <cell r="AR164">
            <v>0</v>
          </cell>
          <cell r="AS164">
            <v>2</v>
          </cell>
          <cell r="AT164">
            <v>3</v>
          </cell>
          <cell r="AU164">
            <v>0</v>
          </cell>
          <cell r="AV164">
            <v>0</v>
          </cell>
          <cell r="AW164">
            <v>0</v>
          </cell>
          <cell r="AX164">
            <v>0</v>
          </cell>
          <cell r="AY164">
            <v>2</v>
          </cell>
          <cell r="AZ164">
            <v>13</v>
          </cell>
          <cell r="BA164">
            <v>3</v>
          </cell>
          <cell r="BB164">
            <v>3</v>
          </cell>
          <cell r="BC164">
            <v>1</v>
          </cell>
          <cell r="BD164">
            <v>3</v>
          </cell>
          <cell r="BE164">
            <v>10</v>
          </cell>
          <cell r="BF164" t="str">
            <v>Y</v>
          </cell>
          <cell r="BG164">
            <v>10000</v>
          </cell>
          <cell r="BH164"/>
          <cell r="BI164" t="str">
            <v>No</v>
          </cell>
          <cell r="BJ164"/>
          <cell r="BK164" t="str">
            <v>NARROMINE</v>
          </cell>
          <cell r="BL164" t="str">
            <v>DUBBO</v>
          </cell>
          <cell r="BM164" t="str">
            <v>Narromine Showground</v>
          </cell>
          <cell r="BN164" t="str">
            <v>R86330</v>
          </cell>
          <cell r="BO164"/>
          <cell r="BP164"/>
          <cell r="BQ164"/>
          <cell r="BR164"/>
          <cell r="BS164"/>
          <cell r="BT164"/>
          <cell r="BU164"/>
          <cell r="BV164"/>
          <cell r="BW164"/>
        </row>
        <row r="165">
          <cell r="B165" t="str">
            <v>240243G</v>
          </cell>
          <cell r="C165" t="str">
            <v>24/15511</v>
          </cell>
          <cell r="D165" t="str">
            <v>Yes</v>
          </cell>
          <cell r="E165" t="str">
            <v>Local Parks and Reserves</v>
          </cell>
          <cell r="F165" t="str">
            <v>Lower Priority - Assessor Not recommended</v>
          </cell>
          <cell r="G165" t="str">
            <v>Assessment task complete</v>
          </cell>
          <cell r="H165" t="str">
            <v>No</v>
          </cell>
          <cell r="I165" t="str">
            <v>NORTH WEST</v>
          </cell>
          <cell r="J165" t="str">
            <v>ORANGE</v>
          </cell>
          <cell r="K165" t="str">
            <v>Hyde Park (Lithgow) - R95074</v>
          </cell>
          <cell r="L165" t="str">
            <v>Lithgow City Council</v>
          </cell>
          <cell r="M165">
            <v>1</v>
          </cell>
          <cell r="N165"/>
          <cell r="O165"/>
          <cell r="P165" t="str">
            <v>Council</v>
          </cell>
          <cell r="Q165" t="str">
            <v xml:space="preserve">SPF </v>
          </cell>
          <cell r="R165"/>
          <cell r="S165" t="str">
            <v>Reconnecting Community to Hyde Park Reserve</v>
          </cell>
          <cell r="T165"/>
          <cell r="U165" t="str">
            <v>Reinstating access to Hyde Park Reserve through upgrading the drainage of access tracks to reduce erosion and close and remediate illegal 4WD tracks to increase community access and recreational use.</v>
          </cell>
          <cell r="V165">
            <v>224270</v>
          </cell>
          <cell r="W165">
            <v>217371</v>
          </cell>
          <cell r="X165">
            <v>0</v>
          </cell>
          <cell r="Y165">
            <v>49160106.230000004</v>
          </cell>
          <cell r="Z165" t="str">
            <v>&gt; $11.5m</v>
          </cell>
          <cell r="AA165">
            <v>28</v>
          </cell>
          <cell r="AB165" t="str">
            <v>No</v>
          </cell>
          <cell r="AC165" t="str">
            <v>Application includes works on Crown road which provides access to the reserve. The application includes installation of security cameras, weed treatment, potentially falling within the Crown road corridor. No diagram or breakdown of works has been provided to clarify this.</v>
          </cell>
          <cell r="AD165" t="str">
            <v xml:space="preserve">Potentially on Crown road, insufficient information provided </v>
          </cell>
          <cell r="AE165" t="str">
            <v>Yes</v>
          </cell>
          <cell r="AF165" t="str">
            <v>ALC 39763 - lodged 4 January 2016. Incomplete</v>
          </cell>
          <cell r="AG165">
            <v>1092</v>
          </cell>
          <cell r="AH165" t="str">
            <v xml:space="preserve">No recorded baseline data exists to estimate the number of visitors/users that use the reserve throughout the year, or how much this accelerates throughout peak warmer periods in the year. The highest known record of parked cars at one given time in a summer period is 21 vehicles, and numbers of people in and around the River, or picnicking in the Reserve, over the same season at one given time was approximately 32. The visitation numbers are calculated that on average there is 32 visitors a week in summer and 10 in winter. 
</v>
          </cell>
          <cell r="AI165" t="str">
            <v>Yes</v>
          </cell>
          <cell r="AJ165"/>
          <cell r="AK165" t="str">
            <v>Visitation has appropriate justification</v>
          </cell>
          <cell r="AL165">
            <v>0</v>
          </cell>
          <cell r="AM165">
            <v>0</v>
          </cell>
          <cell r="AN165">
            <v>3</v>
          </cell>
          <cell r="AO165">
            <v>3</v>
          </cell>
          <cell r="AP165">
            <v>3</v>
          </cell>
          <cell r="AQ165">
            <v>0</v>
          </cell>
          <cell r="AR165">
            <v>0</v>
          </cell>
          <cell r="AS165">
            <v>2</v>
          </cell>
          <cell r="AT165">
            <v>3</v>
          </cell>
          <cell r="AU165">
            <v>3</v>
          </cell>
          <cell r="AV165">
            <v>0</v>
          </cell>
          <cell r="AW165">
            <v>0</v>
          </cell>
          <cell r="AX165">
            <v>0</v>
          </cell>
          <cell r="AY165">
            <v>2</v>
          </cell>
          <cell r="AZ165">
            <v>19</v>
          </cell>
          <cell r="BA165">
            <v>3</v>
          </cell>
          <cell r="BB165">
            <v>5</v>
          </cell>
          <cell r="BC165">
            <v>0</v>
          </cell>
          <cell r="BD165">
            <v>1</v>
          </cell>
          <cell r="BE165">
            <v>9</v>
          </cell>
          <cell r="BF165" t="str">
            <v>Y</v>
          </cell>
          <cell r="BG165">
            <v>6899</v>
          </cell>
          <cell r="BH165" t="str">
            <v>Council is contributing internal staff time and resources for project and contractor management, promotion through Council's media team and monitoring the success of the drainage upgrades as well as maintaining the access tracks once remediated.</v>
          </cell>
          <cell r="BI165" t="str">
            <v>No</v>
          </cell>
          <cell r="BJ165"/>
          <cell r="BK165" t="str">
            <v>LITHGOW CITY</v>
          </cell>
          <cell r="BL165" t="str">
            <v>BATHURST</v>
          </cell>
          <cell r="BM165" t="str">
            <v>Hyde Park (Lithgow)</v>
          </cell>
          <cell r="BN165" t="str">
            <v>R95074</v>
          </cell>
          <cell r="BO165"/>
          <cell r="BP165"/>
          <cell r="BQ165"/>
          <cell r="BR165"/>
          <cell r="BS165"/>
          <cell r="BT165"/>
          <cell r="BU165"/>
          <cell r="BV165"/>
          <cell r="BW165"/>
        </row>
        <row r="166">
          <cell r="B166" t="str">
            <v>240298G</v>
          </cell>
          <cell r="C166" t="str">
            <v>24/15547</v>
          </cell>
          <cell r="D166" t="str">
            <v>Yes</v>
          </cell>
          <cell r="E166" t="str">
            <v>Local Parks and Reserves</v>
          </cell>
          <cell r="F166" t="str">
            <v>Lower Priority - Recommended Project</v>
          </cell>
          <cell r="G166" t="str">
            <v>Assessment task complete</v>
          </cell>
          <cell r="H166" t="str">
            <v>No</v>
          </cell>
          <cell r="I166" t="str">
            <v>SOUTH WEST</v>
          </cell>
          <cell r="J166" t="str">
            <v>GRIFFITH</v>
          </cell>
          <cell r="K166" t="str">
            <v>Weethalle Public Hall - R559018</v>
          </cell>
          <cell r="L166" t="str">
            <v>Weethalle War Memorial Hall Land Manager</v>
          </cell>
          <cell r="M166">
            <v>5</v>
          </cell>
          <cell r="N166"/>
          <cell r="O166"/>
          <cell r="P166" t="str">
            <v>SLM</v>
          </cell>
          <cell r="Q166" t="str">
            <v xml:space="preserve">SPF </v>
          </cell>
          <cell r="R166"/>
          <cell r="S166" t="str">
            <v>Weethalle War Memorial Hall Upgrade</v>
          </cell>
          <cell r="T166"/>
          <cell r="U166" t="str">
            <v>Weethalle Memorial Hall Airconditioning upgrade.
‍
Also put hand rails in toilet and ramp at entrance for wheel chair access and better disabled access. Repair replace weather /water damage, in roof, luncheon room, put stainless in kitchen replacing tiles, and upgrade mens and womens toilets</v>
          </cell>
          <cell r="V166">
            <v>108240</v>
          </cell>
          <cell r="W166">
            <v>100000</v>
          </cell>
          <cell r="X166">
            <v>100000</v>
          </cell>
          <cell r="Y166">
            <v>49260106.230000004</v>
          </cell>
          <cell r="Z166" t="str">
            <v>&gt; $11.5m</v>
          </cell>
          <cell r="AA166">
            <v>28</v>
          </cell>
          <cell r="AB166" t="str">
            <v>Yes, full funding</v>
          </cell>
          <cell r="AC166" t="str">
            <v>Airconditioning and roof repairs will benefit the reserve greatly</v>
          </cell>
          <cell r="AD166"/>
          <cell r="AE166" t="str">
            <v>No</v>
          </cell>
          <cell r="AG166">
            <v>11</v>
          </cell>
          <cell r="AH166" t="str">
            <v xml:space="preserve">25 April 
Presentation night and weekly practice , visitation figure is approx 
Appox 3 funerals in the last 12 months 
Centenary Ball this year 
</v>
          </cell>
          <cell r="AI166" t="str">
            <v>No</v>
          </cell>
          <cell r="AJ166" t="str">
            <v>Detailed the number of events, Have guessed that an average of 100 people per event</v>
          </cell>
          <cell r="AK166" t="str">
            <v>Visitation has appropriate justification</v>
          </cell>
          <cell r="AL166">
            <v>0</v>
          </cell>
          <cell r="AM166">
            <v>0</v>
          </cell>
          <cell r="AN166">
            <v>3</v>
          </cell>
          <cell r="AO166">
            <v>3</v>
          </cell>
          <cell r="AP166">
            <v>3</v>
          </cell>
          <cell r="AQ166">
            <v>3</v>
          </cell>
          <cell r="AR166">
            <v>0</v>
          </cell>
          <cell r="AS166">
            <v>1</v>
          </cell>
          <cell r="AT166">
            <v>3</v>
          </cell>
          <cell r="AU166">
            <v>0</v>
          </cell>
          <cell r="AV166">
            <v>0</v>
          </cell>
          <cell r="AW166">
            <v>0</v>
          </cell>
          <cell r="AX166">
            <v>0</v>
          </cell>
          <cell r="AY166">
            <v>1</v>
          </cell>
          <cell r="AZ166">
            <v>17</v>
          </cell>
          <cell r="BA166">
            <v>3</v>
          </cell>
          <cell r="BB166">
            <v>3</v>
          </cell>
          <cell r="BC166">
            <v>0</v>
          </cell>
          <cell r="BD166">
            <v>5</v>
          </cell>
          <cell r="BE166">
            <v>11</v>
          </cell>
          <cell r="BF166" t="str">
            <v>N</v>
          </cell>
          <cell r="BG166">
            <v>0</v>
          </cell>
          <cell r="BH166" t="str">
            <v>Should the hall upgrade/airconditioning be approved, we will fund raise, to cover any short falls. There are many active and capable volunteers in our town, and after the success of the centenary ball, we are looking at hosting more dances / balls into the future. (Since covid, there has not been a deb ball and regular activites/boot camps in  the hall and we want to change this</v>
          </cell>
          <cell r="BI166" t="str">
            <v>No</v>
          </cell>
          <cell r="BJ166"/>
          <cell r="BK166" t="str">
            <v>BLAND</v>
          </cell>
          <cell r="BL166" t="str">
            <v>COOTAMUNDRA</v>
          </cell>
          <cell r="BM166" t="str">
            <v>Weethalle Public Hall</v>
          </cell>
          <cell r="BN166" t="str">
            <v>R559018</v>
          </cell>
          <cell r="BO166"/>
          <cell r="BP166"/>
          <cell r="BQ166"/>
          <cell r="BR166"/>
          <cell r="BS166"/>
          <cell r="BT166"/>
          <cell r="BU166"/>
          <cell r="BV166"/>
          <cell r="BW166"/>
        </row>
        <row r="167">
          <cell r="B167" t="str">
            <v>240158G</v>
          </cell>
          <cell r="C167" t="str">
            <v>24/15463</v>
          </cell>
          <cell r="D167" t="str">
            <v>Yes</v>
          </cell>
          <cell r="E167" t="str">
            <v>Local Parks and Reserves</v>
          </cell>
          <cell r="F167" t="str">
            <v>Lower Priority - Recommended Project</v>
          </cell>
          <cell r="G167" t="str">
            <v>Assessment task complete</v>
          </cell>
          <cell r="H167" t="str">
            <v>No</v>
          </cell>
          <cell r="I167" t="str">
            <v>NORTH COAST</v>
          </cell>
          <cell r="J167" t="str">
            <v>GRAFTON</v>
          </cell>
          <cell r="K167" t="str">
            <v>Kendall Club Carpark - 244 DP 754418</v>
          </cell>
          <cell r="L167" t="str">
            <v>The Minister</v>
          </cell>
          <cell r="M167">
            <v>3</v>
          </cell>
          <cell r="N167"/>
          <cell r="O167"/>
          <cell r="P167" t="str">
            <v>Other</v>
          </cell>
          <cell r="Q167" t="str">
            <v xml:space="preserve">SPF </v>
          </cell>
          <cell r="R167"/>
          <cell r="S167" t="str">
            <v>Carpark maintenance</v>
          </cell>
          <cell r="T167"/>
          <cell r="U167" t="str">
            <v>Enhancing the car park will maintain safe access and improve the overall experience for patrons of the Kendall Club, the op shop, and the skatepark. essential for supporting the increasing number of visitors and ensuring accessibility.
‍
Funding will  improve surface conditions, implement measures that promote a safer car park.</v>
          </cell>
          <cell r="V167">
            <v>207641</v>
          </cell>
          <cell r="W167">
            <v>207641.5</v>
          </cell>
          <cell r="X167">
            <v>207642</v>
          </cell>
          <cell r="Y167">
            <v>49467748.230000004</v>
          </cell>
          <cell r="Z167" t="str">
            <v>&gt; $11.5m</v>
          </cell>
          <cell r="AA167">
            <v>27</v>
          </cell>
          <cell r="AB167" t="str">
            <v>Yes, full funding</v>
          </cell>
          <cell r="AC167" t="str">
            <v>Detailed quotes provided to justify funding amount.
‍
The carpark is centrally located and services the wider community with multiple users.
‍
Full funding supported</v>
          </cell>
          <cell r="AD167"/>
          <cell r="AE167" t="str">
            <v>No</v>
          </cell>
          <cell r="AG167">
            <v>10000</v>
          </cell>
          <cell r="AH167" t="str">
            <v xml:space="preserve">Sign in Data 
</v>
          </cell>
          <cell r="AI167" t="str">
            <v>Yes</v>
          </cell>
          <cell r="AJ167"/>
          <cell r="AK167" t="str">
            <v>Visitation has appropriate justification</v>
          </cell>
          <cell r="AL167">
            <v>5</v>
          </cell>
          <cell r="AM167">
            <v>5</v>
          </cell>
          <cell r="AN167">
            <v>3</v>
          </cell>
          <cell r="AO167">
            <v>3</v>
          </cell>
          <cell r="AP167">
            <v>3</v>
          </cell>
          <cell r="AQ167">
            <v>0</v>
          </cell>
          <cell r="AR167">
            <v>0</v>
          </cell>
          <cell r="AS167">
            <v>1</v>
          </cell>
          <cell r="AT167">
            <v>0</v>
          </cell>
          <cell r="AU167">
            <v>0</v>
          </cell>
          <cell r="AV167">
            <v>0</v>
          </cell>
          <cell r="AW167">
            <v>0</v>
          </cell>
          <cell r="AX167">
            <v>0</v>
          </cell>
          <cell r="AY167">
            <v>1</v>
          </cell>
          <cell r="AZ167">
            <v>11</v>
          </cell>
          <cell r="BA167">
            <v>5</v>
          </cell>
          <cell r="BB167">
            <v>3</v>
          </cell>
          <cell r="BC167">
            <v>0</v>
          </cell>
          <cell r="BD167">
            <v>3</v>
          </cell>
          <cell r="BE167">
            <v>11</v>
          </cell>
          <cell r="BF167" t="str">
            <v>N</v>
          </cell>
          <cell r="BG167">
            <v>0</v>
          </cell>
          <cell r="BH167"/>
          <cell r="BI167" t="str">
            <v>Yes</v>
          </cell>
          <cell r="BJ167" t="str">
            <v>Yes</v>
          </cell>
          <cell r="BK167" t="str">
            <v>PORT MACQUARIE-HASTINGS COUNCIL</v>
          </cell>
          <cell r="BL167" t="str">
            <v>PORT MACQUARIE</v>
          </cell>
          <cell r="BM167" t="str">
            <v>Kendall Club Carpark</v>
          </cell>
          <cell r="BN167" t="str">
            <v>244 DP 754418</v>
          </cell>
          <cell r="BO167" t="str">
            <v>18.12.24 - Sent email to the Grafton office requesting authorisation to apply - SG
‍
19.12.24 - Casie Baker sent the authorisation to apply - still need authorisation from the Grafton office - SG
‍
10.01.24 - Resent email to the Grafton office requesting authorisation to apply. PC
‍
13.01.24 - REC authorisation to apply. PC</v>
          </cell>
          <cell r="BP167"/>
          <cell r="BQ167"/>
          <cell r="BR167"/>
          <cell r="BS167"/>
          <cell r="BT167"/>
          <cell r="BU167"/>
          <cell r="BV167"/>
          <cell r="BW167"/>
        </row>
        <row r="168">
          <cell r="B168" t="str">
            <v>240304G</v>
          </cell>
          <cell r="C168" t="str">
            <v>24/15551</v>
          </cell>
          <cell r="D168" t="str">
            <v>Yes</v>
          </cell>
          <cell r="E168" t="str">
            <v>Local Parks and Reserves</v>
          </cell>
          <cell r="F168" t="str">
            <v>Lower Priority - Recommended Project</v>
          </cell>
          <cell r="G168" t="str">
            <v>Assessment task complete</v>
          </cell>
          <cell r="H168" t="str">
            <v>No</v>
          </cell>
          <cell r="I168" t="str">
            <v>SOUTH EAST</v>
          </cell>
          <cell r="J168" t="str">
            <v>BEGA</v>
          </cell>
          <cell r="K168" t="str">
            <v>Tantawanglo Recreation Reserve - R580059</v>
          </cell>
          <cell r="L168" t="str">
            <v>Tantawanglo Recreation Reserve Land Manager</v>
          </cell>
          <cell r="M168">
            <v>5</v>
          </cell>
          <cell r="N168"/>
          <cell r="O168"/>
          <cell r="P168" t="str">
            <v>SLM</v>
          </cell>
          <cell r="Q168" t="str">
            <v xml:space="preserve">SPF </v>
          </cell>
          <cell r="R168"/>
          <cell r="S168" t="str">
            <v>Speedway Safety Catch Fence Construction</v>
          </cell>
          <cell r="T168"/>
          <cell r="U168" t="str">
            <v>Construction of an earth filled tyre wall, 1.2 metres high, with rubber belting and catch fence construction of 63 mm pipe, 4.5 metres long cemented into the ground with 4 x 13 mm wire rope and chain wire mesh construction, 750 metres long.</v>
          </cell>
          <cell r="V168">
            <v>296000</v>
          </cell>
          <cell r="W168">
            <v>296000</v>
          </cell>
          <cell r="X168">
            <v>296000</v>
          </cell>
          <cell r="Y168">
            <v>49763748.230000004</v>
          </cell>
          <cell r="Z168" t="str">
            <v>&gt; $11.5m</v>
          </cell>
          <cell r="AA168">
            <v>27</v>
          </cell>
          <cell r="AB168" t="str">
            <v>Yes, full funding</v>
          </cell>
          <cell r="AC168" t="str">
            <v>Supported in principle. SLM is proposing to install a new "Safety" wall adjacent to the speedway track using earth filled tyres. SLM states no planning approvals required. However. LAM have concerns with planning pathway. A copy of the existing development consent for the existing speedway is not available in CM10. SLM should be requested to provide more information on their planning pathway (i.e. which section of the exempt SEPP they are proposing to use, consultations with Bega Valley Shire Council regarding development requirements, NSW ALC as the claimant, EPA regarding licence to store tyres and import fill onto public land and Motorsports Australia about current building standards for speedway fencing. Proposal has very limited community impact and public use is unlikely to increase. No new opportunities are created on the reserve. No letters of support have been provided no data or investigation reports either. Proposal has no conservation or natural value and will not increase employment, volunteering or business opportunity on the reserve.</v>
          </cell>
          <cell r="AD168"/>
          <cell r="AE168" t="str">
            <v>Yes</v>
          </cell>
          <cell r="AF168" t="str">
            <v>ALC8069 - NSW ALC - 1/11/2005, ALCs 42488 &amp; 42623 - bulk claims - NSW ALC - DEC 2016 - new fixed structure would require consultation with claimant</v>
          </cell>
          <cell r="AG168">
            <v>10500</v>
          </cell>
          <cell r="AH168" t="str">
            <v xml:space="preserve">Estimated from attendance at events and working bees 
Estimated from attendance at events and working bees 
Estimated 
</v>
          </cell>
          <cell r="AI168" t="str">
            <v>Yes</v>
          </cell>
          <cell r="AJ168"/>
          <cell r="AK168" t="str">
            <v>Visitation has appropriate justification</v>
          </cell>
          <cell r="AL168">
            <v>5</v>
          </cell>
          <cell r="AM168">
            <v>5</v>
          </cell>
          <cell r="AN168">
            <v>3</v>
          </cell>
          <cell r="AO168">
            <v>0</v>
          </cell>
          <cell r="AP168">
            <v>3</v>
          </cell>
          <cell r="AQ168">
            <v>0</v>
          </cell>
          <cell r="AR168">
            <v>0</v>
          </cell>
          <cell r="AS168">
            <v>0</v>
          </cell>
          <cell r="AT168">
            <v>0</v>
          </cell>
          <cell r="AU168">
            <v>0</v>
          </cell>
          <cell r="AV168">
            <v>0</v>
          </cell>
          <cell r="AW168">
            <v>0</v>
          </cell>
          <cell r="AX168">
            <v>3</v>
          </cell>
          <cell r="AY168">
            <v>0</v>
          </cell>
          <cell r="AZ168">
            <v>9</v>
          </cell>
          <cell r="BA168">
            <v>3</v>
          </cell>
          <cell r="BB168">
            <v>5</v>
          </cell>
          <cell r="BC168">
            <v>0</v>
          </cell>
          <cell r="BD168">
            <v>5</v>
          </cell>
          <cell r="BE168">
            <v>13</v>
          </cell>
          <cell r="BF168" t="str">
            <v>N</v>
          </cell>
          <cell r="BG168">
            <v>0</v>
          </cell>
          <cell r="BH168"/>
          <cell r="BI168" t="str">
            <v>No</v>
          </cell>
          <cell r="BJ168"/>
          <cell r="BK168" t="str">
            <v>BEGA VALLEY</v>
          </cell>
          <cell r="BL168" t="str">
            <v>BEGA</v>
          </cell>
          <cell r="BM168" t="str">
            <v>Tantawanglo Recreation Reserve</v>
          </cell>
          <cell r="BN168" t="str">
            <v>R580059</v>
          </cell>
          <cell r="BO168"/>
          <cell r="BP168"/>
          <cell r="BQ168"/>
          <cell r="BR168"/>
          <cell r="BS168"/>
          <cell r="BT168"/>
          <cell r="BU168"/>
          <cell r="BV168"/>
          <cell r="BW168"/>
        </row>
        <row r="169">
          <cell r="B169" t="str">
            <v>240175G</v>
          </cell>
          <cell r="C169" t="str">
            <v>24/15475</v>
          </cell>
          <cell r="D169" t="str">
            <v>Yes</v>
          </cell>
          <cell r="E169" t="str">
            <v>Showground</v>
          </cell>
          <cell r="F169" t="str">
            <v>Lower Priority - Assessor Not recommended</v>
          </cell>
          <cell r="G169" t="str">
            <v>Assessment task complete</v>
          </cell>
          <cell r="H169" t="str">
            <v>No</v>
          </cell>
          <cell r="I169" t="str">
            <v>SOUTH EAST</v>
          </cell>
          <cell r="J169" t="str">
            <v>GOULBURN</v>
          </cell>
          <cell r="K169" t="str">
            <v>Rye Park Showground Trust - R82961</v>
          </cell>
          <cell r="L169" t="str">
            <v>Rye Park Showground Land Manager</v>
          </cell>
          <cell r="M169">
            <v>5</v>
          </cell>
          <cell r="N169"/>
          <cell r="O169"/>
          <cell r="P169" t="str">
            <v>SLM</v>
          </cell>
          <cell r="Q169" t="str">
            <v xml:space="preserve">SPF </v>
          </cell>
          <cell r="R169"/>
          <cell r="S169" t="str">
            <v>Repair &amp; Upgrade of Tennis Courts</v>
          </cell>
          <cell r="T169"/>
          <cell r="U169" t="str">
            <v>The current Tennis Courts have always been a part of the Showground. (Heritage significant statement).
‍
With a surface which needed constant maintenance, and damaged fences and surface left following a former leaser, it has now become unusable.
‍
Quote: developed as a multi-functional sportsground with Tennis Court.</v>
          </cell>
          <cell r="V169">
            <v>615261</v>
          </cell>
          <cell r="W169">
            <v>615261</v>
          </cell>
          <cell r="X169">
            <v>0</v>
          </cell>
          <cell r="Y169">
            <v>49763748.230000004</v>
          </cell>
          <cell r="Z169" t="str">
            <v>&gt; $11.5m</v>
          </cell>
          <cell r="AA169">
            <v>26</v>
          </cell>
          <cell r="AB169" t="str">
            <v>No</v>
          </cell>
          <cell r="AC169" t="str">
            <v>High costs for limited community use noting visitation rates and local population. Facility allowed to fall into disrepair previously.</v>
          </cell>
          <cell r="AD169" t="str">
            <v>High costs for limited community use noting visitation rates and local population. Facility allowed to fall into disrepair previously</v>
          </cell>
          <cell r="AE169" t="str">
            <v>No</v>
          </cell>
          <cell r="AG169">
            <v>627</v>
          </cell>
          <cell r="AH169" t="str">
            <v xml:space="preserve">observation 
organisers count 
observation 
Minuted  numbers 
observed 
counted 
estimation 
observation 
</v>
          </cell>
          <cell r="AI169" t="str">
            <v>Yes</v>
          </cell>
          <cell r="AJ169"/>
          <cell r="AK169" t="str">
            <v>Visitation has appropriate justification</v>
          </cell>
          <cell r="AL169">
            <v>0</v>
          </cell>
          <cell r="AM169">
            <v>0</v>
          </cell>
          <cell r="AN169">
            <v>3</v>
          </cell>
          <cell r="AO169">
            <v>0</v>
          </cell>
          <cell r="AP169">
            <v>3</v>
          </cell>
          <cell r="AQ169">
            <v>0</v>
          </cell>
          <cell r="AR169">
            <v>0</v>
          </cell>
          <cell r="AS169">
            <v>3</v>
          </cell>
          <cell r="AT169">
            <v>0</v>
          </cell>
          <cell r="AU169">
            <v>3</v>
          </cell>
          <cell r="AV169">
            <v>0</v>
          </cell>
          <cell r="AW169">
            <v>0</v>
          </cell>
          <cell r="AX169">
            <v>0</v>
          </cell>
          <cell r="AY169">
            <v>3</v>
          </cell>
          <cell r="AZ169">
            <v>15</v>
          </cell>
          <cell r="BA169">
            <v>3</v>
          </cell>
          <cell r="BB169">
            <v>3</v>
          </cell>
          <cell r="BC169">
            <v>0</v>
          </cell>
          <cell r="BD169">
            <v>5</v>
          </cell>
          <cell r="BE169">
            <v>11</v>
          </cell>
          <cell r="BF169" t="str">
            <v>N</v>
          </cell>
          <cell r="BG169">
            <v>0</v>
          </cell>
          <cell r="BH169" t="str">
            <v>Land Managers will continue to monitor the site for Public safety and remove any waste to the appropriate Council facilities.
‍
Pick up, deliver &amp; monitor hired toilet for pump out needs.
‍
LM will provide water to prepare the surface &amp; during construction of the court surface.</v>
          </cell>
          <cell r="BI169" t="str">
            <v>No</v>
          </cell>
          <cell r="BJ169"/>
          <cell r="BK169" t="str">
            <v>HILLTOPS</v>
          </cell>
          <cell r="BL169" t="str">
            <v>COOTAMUNDRA</v>
          </cell>
          <cell r="BM169" t="str">
            <v>Rye Park Showground Trust</v>
          </cell>
          <cell r="BN169" t="str">
            <v>R82961</v>
          </cell>
          <cell r="BO169" t="str">
            <v>16.12.24 - SENT FPR follow-up. PC
‍
10.01.24 - FPR provided, unspent funds, time extension required, DR approved application to be eligible. PC</v>
          </cell>
          <cell r="BP169"/>
          <cell r="BQ169"/>
          <cell r="BR169"/>
          <cell r="BS169"/>
          <cell r="BT169"/>
          <cell r="BU169"/>
          <cell r="BV169"/>
          <cell r="BW169"/>
        </row>
        <row r="170">
          <cell r="B170" t="str">
            <v>240299G</v>
          </cell>
          <cell r="C170" t="str">
            <v>24/15548</v>
          </cell>
          <cell r="D170" t="str">
            <v>Yes</v>
          </cell>
          <cell r="E170" t="str">
            <v>Local Parks and Reserves</v>
          </cell>
          <cell r="F170" t="str">
            <v>Lower Priority - Recommended Project</v>
          </cell>
          <cell r="G170" t="str">
            <v>Assessment task complete</v>
          </cell>
          <cell r="H170" t="str">
            <v>No</v>
          </cell>
          <cell r="I170" t="str">
            <v>FAR WEST</v>
          </cell>
          <cell r="J170" t="str">
            <v>WESTERN DIVISION</v>
          </cell>
          <cell r="K170" t="str">
            <v>Walgett Cemetery - R1027568</v>
          </cell>
          <cell r="L170" t="str">
            <v>Walgett Shire Council</v>
          </cell>
          <cell r="M170">
            <v>1</v>
          </cell>
          <cell r="N170"/>
          <cell r="O170"/>
          <cell r="P170" t="str">
            <v>Council</v>
          </cell>
          <cell r="Q170" t="str">
            <v xml:space="preserve">SPF </v>
          </cell>
          <cell r="R170"/>
          <cell r="S170" t="str">
            <v>Beautification of Walgett Cemetery</v>
          </cell>
          <cell r="T170"/>
          <cell r="U170" t="str">
            <v>The Walgett Cemetery Beautification Project will include fencing the entire cemetery, installing a new columbarium, creating a welcoming entryway with a new sign, and adding new gates. This initiative will benefit the community by enhancing security, accessibility, and the cemetery's appearance, providing a respectful and inviting space for remembrance.</v>
          </cell>
          <cell r="V170">
            <v>250000</v>
          </cell>
          <cell r="W170">
            <v>250000</v>
          </cell>
          <cell r="X170">
            <v>250000</v>
          </cell>
          <cell r="Y170">
            <v>50013748.230000004</v>
          </cell>
          <cell r="Z170" t="str">
            <v>&gt; $11.5m</v>
          </cell>
          <cell r="AA170">
            <v>26</v>
          </cell>
          <cell r="AB170" t="str">
            <v>Yes, full funding</v>
          </cell>
          <cell r="AC170" t="str">
            <v>RECOMMENDED - FULL FUNDING
‍
Assessed by Far West Area Team (Gaylene Barker, Deena Robinson, Amy Smith and Rachel Wrigley) on 7/02/2025. 
‍
Recommended for funding as the project will include fencing the entire cemetery, installing a new columbarium, creating a welcoming entryway with a new sign, and adding new gates. This initiative will benefit the community by enhancing security, accessibility, and the cemetery's appearance, providing a respectful and inviting space for remembrance.
‍
No concerns noted.</v>
          </cell>
          <cell r="AD170"/>
          <cell r="AE170" t="str">
            <v>No</v>
          </cell>
          <cell r="AG170">
            <v>15800</v>
          </cell>
          <cell r="AH170" t="str">
            <v xml:space="preserve">Assume an average of 20 local visitors per day, 365 days a year 
Estimated at 2000 annual visitors based on historical and cultural significance, Water tower in town is painted with person buried in the cemetery 
Assume 5 significant events annually with an average of 150 
estimate of the average number of funerals held at Walgett Cemetery annually and the typical number of attendees per funeral 
</v>
          </cell>
          <cell r="AI170" t="str">
            <v>Yes</v>
          </cell>
          <cell r="AJ170"/>
          <cell r="AK170" t="str">
            <v>Visitation has appropriate justification</v>
          </cell>
          <cell r="AL170">
            <v>5</v>
          </cell>
          <cell r="AM170">
            <v>5</v>
          </cell>
          <cell r="AN170">
            <v>0</v>
          </cell>
          <cell r="AO170">
            <v>3</v>
          </cell>
          <cell r="AP170">
            <v>0</v>
          </cell>
          <cell r="AQ170">
            <v>0</v>
          </cell>
          <cell r="AR170">
            <v>0</v>
          </cell>
          <cell r="AS170">
            <v>2</v>
          </cell>
          <cell r="AT170">
            <v>3</v>
          </cell>
          <cell r="AU170">
            <v>3</v>
          </cell>
          <cell r="AV170">
            <v>0</v>
          </cell>
          <cell r="AW170">
            <v>0</v>
          </cell>
          <cell r="AX170">
            <v>0</v>
          </cell>
          <cell r="AY170">
            <v>1</v>
          </cell>
          <cell r="AZ170">
            <v>12</v>
          </cell>
          <cell r="BA170">
            <v>3</v>
          </cell>
          <cell r="BB170">
            <v>5</v>
          </cell>
          <cell r="BC170">
            <v>0</v>
          </cell>
          <cell r="BD170">
            <v>1</v>
          </cell>
          <cell r="BE170">
            <v>9</v>
          </cell>
          <cell r="BF170" t="str">
            <v>N</v>
          </cell>
          <cell r="BG170">
            <v>0</v>
          </cell>
          <cell r="BH170" t="str">
            <v>The Applicant’s In-kind Contribution to this project will include the provision of staff time and expertise, with dedicated personnel overseeing project management, coordination, and technical support. The applicant will also offer office space, meeting rooms, and storage facilities for project activities. Additionally, professional services, including legal, technical, and accounting support, will be provided pro bono to ensure compliance and effective financial management. Volunteer support will also be engaged for fieldwork and community activities, reducing project costs and enhancing local involvement. Relevant equipment and tools, as well as training for staff and volunteers, will be made available to ensure all project needs are met. Finally, the applicant will use its community networks to advocate for the project, fostering public awareness and engagement. These contributions highlight the applicant’s commitment to the project’s success and help ensure its efficient delivery within budget.</v>
          </cell>
          <cell r="BI170" t="str">
            <v>No</v>
          </cell>
          <cell r="BJ170"/>
          <cell r="BK170" t="str">
            <v>WALGETT</v>
          </cell>
          <cell r="BL170" t="str">
            <v>BARWON</v>
          </cell>
          <cell r="BM170" t="str">
            <v>Walgett Cemetery</v>
          </cell>
          <cell r="BN170" t="str">
            <v>R1027568</v>
          </cell>
          <cell r="BO170" t="str">
            <v>20.12.24 - No quotes provided - For this project, we are submitting a cost estimate as part of our funding application, as opposed to formal quotes. The estimate has been developed based on industry standards, historical data from similar projects, and input from relevant experts.</v>
          </cell>
          <cell r="BP170"/>
          <cell r="BQ170"/>
          <cell r="BR170"/>
          <cell r="BS170"/>
          <cell r="BT170"/>
          <cell r="BU170"/>
          <cell r="BV170"/>
          <cell r="BW170"/>
        </row>
        <row r="171">
          <cell r="B171" t="str">
            <v>240020G</v>
          </cell>
          <cell r="C171" t="str">
            <v>24/15378</v>
          </cell>
          <cell r="D171" t="str">
            <v>Yes</v>
          </cell>
          <cell r="E171" t="str">
            <v>Local Parks and Reserves</v>
          </cell>
          <cell r="F171" t="str">
            <v>Lower Priority - Recommended Project</v>
          </cell>
          <cell r="G171" t="str">
            <v>Assessment task complete</v>
          </cell>
          <cell r="H171" t="str">
            <v>No</v>
          </cell>
          <cell r="I171" t="str">
            <v>NORTH WEST</v>
          </cell>
          <cell r="J171" t="str">
            <v>ORANGE</v>
          </cell>
          <cell r="K171" t="str">
            <v>Grenfell Racecourse - 590037</v>
          </cell>
          <cell r="L171" t="str">
            <v>Grenfell Racecourse Land Manager</v>
          </cell>
          <cell r="M171">
            <v>5</v>
          </cell>
          <cell r="N171"/>
          <cell r="O171"/>
          <cell r="P171" t="str">
            <v>SLM</v>
          </cell>
          <cell r="Q171" t="str">
            <v xml:space="preserve">SPF </v>
          </cell>
          <cell r="R171"/>
          <cell r="S171" t="str">
            <v>Replacement Stables</v>
          </cell>
          <cell r="T171"/>
          <cell r="U171" t="str">
            <v>To improve equine welfare by replacing dilapidated stables that have passed their "life expectancy and design life" by many years.  The project will benefit trainers and community who make greater use of the racecourse and also be of great significance to CRLM as an income-generator to fund future projects.</v>
          </cell>
          <cell r="V171">
            <v>215402</v>
          </cell>
          <cell r="W171">
            <v>210402</v>
          </cell>
          <cell r="X171">
            <v>207395</v>
          </cell>
          <cell r="Y171">
            <v>50221143.230000004</v>
          </cell>
          <cell r="Z171" t="str">
            <v>&gt; $11.5m</v>
          </cell>
          <cell r="AA171">
            <v>24</v>
          </cell>
          <cell r="AB171" t="str">
            <v>Yes, partial funding</v>
          </cell>
          <cell r="AC171" t="str">
            <v>Applicant is seeking to recover costs associated with DA process which has already been approved. Also note funding quotes are from 2023 and some of which do not match with the funding amount requested. Pricing will most likely have increased since the quotes were provided.</v>
          </cell>
          <cell r="AD171"/>
          <cell r="AE171" t="str">
            <v>Yes</v>
          </cell>
          <cell r="AF171" t="str">
            <v>57601 - incomplete - lodged 18/12/2024
‍
Written consent would be required for the construction of new stables</v>
          </cell>
          <cell r="AG171">
            <v>3000</v>
          </cell>
          <cell r="AH171" t="str">
            <v xml:space="preserve">online ticket sales and entry charges 
online ticket sales and entry charges 
guest lists 
discuss with planners 
several trainers on daily visit 
discussion with school it is difficult to calculate increased visitation once repairs are made 
</v>
          </cell>
          <cell r="AI171" t="str">
            <v>Yes</v>
          </cell>
          <cell r="AJ171"/>
          <cell r="AK171" t="str">
            <v>Visitation has appropriate justification</v>
          </cell>
          <cell r="AL171">
            <v>0</v>
          </cell>
          <cell r="AM171">
            <v>0</v>
          </cell>
          <cell r="AN171">
            <v>3</v>
          </cell>
          <cell r="AO171">
            <v>0</v>
          </cell>
          <cell r="AP171">
            <v>3</v>
          </cell>
          <cell r="AQ171">
            <v>0</v>
          </cell>
          <cell r="AR171">
            <v>0</v>
          </cell>
          <cell r="AS171">
            <v>3</v>
          </cell>
          <cell r="AT171">
            <v>0</v>
          </cell>
          <cell r="AU171">
            <v>0</v>
          </cell>
          <cell r="AV171">
            <v>0</v>
          </cell>
          <cell r="AW171">
            <v>0</v>
          </cell>
          <cell r="AX171">
            <v>3</v>
          </cell>
          <cell r="AY171">
            <v>3</v>
          </cell>
          <cell r="AZ171">
            <v>15</v>
          </cell>
          <cell r="BA171">
            <v>3</v>
          </cell>
          <cell r="BB171">
            <v>1</v>
          </cell>
          <cell r="BC171">
            <v>0</v>
          </cell>
          <cell r="BD171">
            <v>5</v>
          </cell>
          <cell r="BE171">
            <v>9</v>
          </cell>
          <cell r="BF171" t="str">
            <v>Y</v>
          </cell>
          <cell r="BG171">
            <v>6400</v>
          </cell>
          <cell r="BH171" t="str">
            <v>volunteer assistance to clear site, remove rubble and rubbish, borrow of equipment to move rubble, expertise and quoting, application preparation</v>
          </cell>
          <cell r="BI171" t="str">
            <v>No</v>
          </cell>
          <cell r="BJ171"/>
          <cell r="BK171" t="str">
            <v>WEDDIN</v>
          </cell>
          <cell r="BL171" t="str">
            <v>COOTAMUNDRA</v>
          </cell>
          <cell r="BM171" t="str">
            <v>Grenfell Racecourse</v>
          </cell>
          <cell r="BN171" t="str">
            <v>590037</v>
          </cell>
          <cell r="BO171"/>
          <cell r="BP171"/>
          <cell r="BQ171"/>
          <cell r="BR171"/>
          <cell r="BS171"/>
          <cell r="BT171"/>
          <cell r="BU171"/>
          <cell r="BV171"/>
          <cell r="BW171"/>
        </row>
        <row r="172">
          <cell r="B172" t="str">
            <v>240100G</v>
          </cell>
          <cell r="C172" t="str">
            <v>24/15428</v>
          </cell>
          <cell r="D172" t="str">
            <v>Yes</v>
          </cell>
          <cell r="E172" t="str">
            <v>Local Parks and Reserves</v>
          </cell>
          <cell r="F172" t="str">
            <v>Lower Priority - Assessor Not recommended</v>
          </cell>
          <cell r="G172" t="str">
            <v>Assessment task complete</v>
          </cell>
          <cell r="H172" t="str">
            <v>No</v>
          </cell>
          <cell r="I172" t="str">
            <v>NORTH WEST</v>
          </cell>
          <cell r="J172" t="str">
            <v>DUBBO</v>
          </cell>
          <cell r="K172" t="str">
            <v>Windeyer Rec Ground - R36326</v>
          </cell>
          <cell r="L172" t="str">
            <v>Windeyer Recreation Reserve Land Manager</v>
          </cell>
          <cell r="M172">
            <v>5</v>
          </cell>
          <cell r="N172"/>
          <cell r="O172"/>
          <cell r="P172" t="str">
            <v>SLM</v>
          </cell>
          <cell r="Q172" t="str">
            <v xml:space="preserve">SPF </v>
          </cell>
          <cell r="R172"/>
          <cell r="S172" t="str">
            <v>Shade shelter and Picnic/ BBQ area and landscaping for new playground</v>
          </cell>
          <cell r="T172"/>
          <cell r="U172" t="str">
            <v>The Mid-Western Regional Council has allocated $120,000 to build a playground for the Windeyer Community on Crown Land. The community, along with the Crown Land Managers, envisions a beautiful park and picnic area featuring BBQ facilities, shaded areas, and stunning gardens to enhance the playground's setting.</v>
          </cell>
          <cell r="V172">
            <v>108200</v>
          </cell>
          <cell r="W172">
            <v>106200</v>
          </cell>
          <cell r="X172">
            <v>0</v>
          </cell>
          <cell r="Y172">
            <v>50221143.230000004</v>
          </cell>
          <cell r="Z172" t="str">
            <v>&gt; $11.5m</v>
          </cell>
          <cell r="AA172">
            <v>23</v>
          </cell>
          <cell r="AB172" t="str">
            <v>No</v>
          </cell>
          <cell r="AC172" t="str">
            <v>No quotes for the cleanup and gardens elements of the funding request amounts. No justification for the amounts requested being $20,000 for cleanup and $15,000 for gardens. Comments do state that cleanup needs to occur and no quotes for plants sourced as dependent on recommended plants for area. These comments do not justify amounts requested.
‍
Cannot recommend the project without funding the above amounts, project does not meet funding round criteria of minimum $100k when those amounts are removed.</v>
          </cell>
          <cell r="AD172" t="str">
            <v>Insufficient procurement detail to make a reasonable assessment</v>
          </cell>
          <cell r="AE172" t="str">
            <v>No</v>
          </cell>
          <cell r="AG172">
            <v>2320</v>
          </cell>
          <cell r="AH172" t="str">
            <v xml:space="preserve">Endurance Ride Entry form data was collected. 
Notification from Dog Club 
Events approximation 
Approximation 
</v>
          </cell>
          <cell r="AI172" t="str">
            <v>Yes</v>
          </cell>
          <cell r="AJ172"/>
          <cell r="AK172" t="str">
            <v>Visitation has appropriate justification</v>
          </cell>
          <cell r="AL172">
            <v>0</v>
          </cell>
          <cell r="AM172">
            <v>0</v>
          </cell>
          <cell r="AN172">
            <v>3</v>
          </cell>
          <cell r="AO172">
            <v>0</v>
          </cell>
          <cell r="AP172">
            <v>3</v>
          </cell>
          <cell r="AQ172">
            <v>0</v>
          </cell>
          <cell r="AR172">
            <v>0</v>
          </cell>
          <cell r="AS172">
            <v>0</v>
          </cell>
          <cell r="AT172">
            <v>3</v>
          </cell>
          <cell r="AU172">
            <v>0</v>
          </cell>
          <cell r="AV172">
            <v>0</v>
          </cell>
          <cell r="AW172">
            <v>0</v>
          </cell>
          <cell r="AX172">
            <v>3</v>
          </cell>
          <cell r="AY172">
            <v>0</v>
          </cell>
          <cell r="AZ172">
            <v>12</v>
          </cell>
          <cell r="BA172">
            <v>3</v>
          </cell>
          <cell r="BB172">
            <v>3</v>
          </cell>
          <cell r="BC172">
            <v>0</v>
          </cell>
          <cell r="BD172">
            <v>5</v>
          </cell>
          <cell r="BE172">
            <v>11</v>
          </cell>
          <cell r="BF172" t="str">
            <v>Y</v>
          </cell>
          <cell r="BG172">
            <v>2000</v>
          </cell>
          <cell r="BH172"/>
          <cell r="BI172" t="str">
            <v>No</v>
          </cell>
          <cell r="BJ172"/>
          <cell r="BK172" t="str">
            <v>MID-WESTERN REGIONAL</v>
          </cell>
          <cell r="BL172" t="str">
            <v>DUBBO</v>
          </cell>
          <cell r="BM172" t="str">
            <v>Windeyer Rec Ground</v>
          </cell>
          <cell r="BN172" t="str">
            <v>R36326</v>
          </cell>
          <cell r="BO172"/>
          <cell r="BP172"/>
          <cell r="BQ172"/>
          <cell r="BR172"/>
          <cell r="BS172"/>
          <cell r="BT172"/>
          <cell r="BU172"/>
          <cell r="BV172"/>
          <cell r="BW172"/>
        </row>
        <row r="173">
          <cell r="B173" t="str">
            <v>240142G</v>
          </cell>
          <cell r="C173" t="str">
            <v>24/15457</v>
          </cell>
          <cell r="D173" t="str">
            <v>Yes</v>
          </cell>
          <cell r="E173" t="str">
            <v>Local Parks and Reserves</v>
          </cell>
          <cell r="F173" t="str">
            <v>Lower Priority - Recommended Project</v>
          </cell>
          <cell r="G173" t="str">
            <v>Assessment task complete</v>
          </cell>
          <cell r="H173" t="str">
            <v>No</v>
          </cell>
          <cell r="I173" t="str">
            <v>NORTH WEST</v>
          </cell>
          <cell r="J173" t="str">
            <v>DUBBO</v>
          </cell>
          <cell r="K173" t="str">
            <v>Warren Recreation (R93461) Reserve Trust - R93461</v>
          </cell>
          <cell r="L173" t="str">
            <v>Warren Shire Council</v>
          </cell>
          <cell r="M173">
            <v>3</v>
          </cell>
          <cell r="N173"/>
          <cell r="O173"/>
          <cell r="P173" t="str">
            <v>Council</v>
          </cell>
          <cell r="Q173" t="str">
            <v xml:space="preserve">SPF </v>
          </cell>
          <cell r="R173"/>
          <cell r="S173" t="str">
            <v>Warren Off leash Dog Park</v>
          </cell>
          <cell r="T173"/>
          <cell r="U173" t="str">
            <v>A fenced off portion of Lot 7300 DP 1163957 and Lot 7013 DP1020896, providing an off leash area and aquility equipment for dog owners to exercise and train their dogs. It will include off street parking, access road</v>
          </cell>
          <cell r="V173">
            <v>213762</v>
          </cell>
          <cell r="W173">
            <v>213761.7</v>
          </cell>
          <cell r="X173">
            <v>114221.7</v>
          </cell>
          <cell r="Y173">
            <v>50335364.930000007</v>
          </cell>
          <cell r="Z173" t="str">
            <v>&gt; $11.5m</v>
          </cell>
          <cell r="AA173">
            <v>22</v>
          </cell>
          <cell r="AB173" t="str">
            <v>Yes, partial funding</v>
          </cell>
          <cell r="AC173" t="str">
            <v>Recommend funding for fencing and dog park. Do not recommend funding for road and carpark. Cost estimates seem to be on the high side for the troughs and irrigation.</v>
          </cell>
          <cell r="AD173"/>
          <cell r="AE173" t="str">
            <v>Yes</v>
          </cell>
          <cell r="AF173" t="str">
            <v>ALC53679 lodged by NSWALC on 27 September 2021 - undetermined at time of CRIF application.</v>
          </cell>
          <cell r="AG173">
            <v>12000</v>
          </cell>
          <cell r="AH173" t="str">
            <v xml:space="preserve">Estimate 
</v>
          </cell>
          <cell r="AI173" t="str">
            <v>No</v>
          </cell>
          <cell r="AJ173" t="str">
            <v>No substantiation for visits provided - estimated visitation would be 230 people per week as per applicant. A more reasonable estimation for the size and location of the town (on the high side) might be 140 visits per week (20 people visiting daily). As per the ABS 2021 census, there are 3000 residents in Warren.
Mgr review: Accept assesor concerns - visitation discounted to 50% now 6,000.</v>
          </cell>
          <cell r="AK173" t="str">
            <v xml:space="preserve">Insufficient justification. 50% reduction applied. </v>
          </cell>
          <cell r="AL173">
            <v>0</v>
          </cell>
          <cell r="AM173">
            <v>0</v>
          </cell>
          <cell r="AN173">
            <v>3</v>
          </cell>
          <cell r="AO173">
            <v>3</v>
          </cell>
          <cell r="AP173">
            <v>3</v>
          </cell>
          <cell r="AQ173">
            <v>0</v>
          </cell>
          <cell r="AR173">
            <v>0</v>
          </cell>
          <cell r="AS173">
            <v>1</v>
          </cell>
          <cell r="AT173">
            <v>3</v>
          </cell>
          <cell r="AU173">
            <v>0</v>
          </cell>
          <cell r="AV173">
            <v>0</v>
          </cell>
          <cell r="AW173">
            <v>0</v>
          </cell>
          <cell r="AX173">
            <v>3</v>
          </cell>
          <cell r="AY173">
            <v>1</v>
          </cell>
          <cell r="AZ173">
            <v>17</v>
          </cell>
          <cell r="BA173">
            <v>1</v>
          </cell>
          <cell r="BB173">
            <v>1</v>
          </cell>
          <cell r="BC173">
            <v>0</v>
          </cell>
          <cell r="BD173">
            <v>3</v>
          </cell>
          <cell r="BE173">
            <v>5</v>
          </cell>
          <cell r="BF173" t="str">
            <v>N</v>
          </cell>
          <cell r="BG173">
            <v>0</v>
          </cell>
          <cell r="BH173" t="str">
            <v>Nil.</v>
          </cell>
          <cell r="BI173" t="str">
            <v>No</v>
          </cell>
          <cell r="BJ173"/>
          <cell r="BK173" t="str">
            <v>WARREN</v>
          </cell>
          <cell r="BL173" t="str">
            <v>BARWON</v>
          </cell>
          <cell r="BM173" t="str">
            <v>Warren Recreation (R93461) Reserve Trust</v>
          </cell>
          <cell r="BN173" t="str">
            <v>R93461</v>
          </cell>
          <cell r="BO173" t="str">
            <v>17.12.24 - Email sent requesting authorisation - SG
‍
10.01.25 - Resent Email requesting authorisation with additional email address. PC
‍
13.01.25 - Rec authority to apply. PC</v>
          </cell>
          <cell r="BP173"/>
          <cell r="BQ173"/>
          <cell r="BR173" t="str">
            <v>Visitation review endorsed by CRIFAC</v>
          </cell>
          <cell r="BS173"/>
          <cell r="BT173"/>
          <cell r="BU173" t="str">
            <v>Yes</v>
          </cell>
          <cell r="BV173"/>
          <cell r="BW173"/>
        </row>
        <row r="174">
          <cell r="B174" t="str">
            <v>240277G</v>
          </cell>
          <cell r="C174" t="str">
            <v>24/15534</v>
          </cell>
          <cell r="D174" t="str">
            <v>Yes</v>
          </cell>
          <cell r="E174" t="str">
            <v>Showground</v>
          </cell>
          <cell r="F174" t="str">
            <v>Lower Priority - Recommended Project</v>
          </cell>
          <cell r="G174" t="str">
            <v>Assessment task complete</v>
          </cell>
          <cell r="H174" t="str">
            <v>No</v>
          </cell>
          <cell r="I174" t="str">
            <v>NORTH WEST</v>
          </cell>
          <cell r="J174" t="str">
            <v>DUBBO</v>
          </cell>
          <cell r="K174" t="str">
            <v>GULARGAMBONE SHOWGROUND - R49400</v>
          </cell>
          <cell r="L174" t="str">
            <v>Gulargambone Showground And Racecourse Land Manager</v>
          </cell>
          <cell r="M174">
            <v>5</v>
          </cell>
          <cell r="N174"/>
          <cell r="O174"/>
          <cell r="P174" t="str">
            <v>SLM</v>
          </cell>
          <cell r="Q174" t="str">
            <v xml:space="preserve">SPF </v>
          </cell>
          <cell r="R174"/>
          <cell r="S174" t="str">
            <v>To Construct a shed to store Gulargambone Lions Club food service vans.</v>
          </cell>
          <cell r="T174"/>
          <cell r="U174" t="str">
            <v>The ability to store Gulargambone Lions Clubs food service vans and cool room and clean and service these vans in one location. The building will be fit for purpose to host other events in conjunction with the annual show and race day.</v>
          </cell>
          <cell r="V174">
            <v>103451</v>
          </cell>
          <cell r="W174">
            <v>103451</v>
          </cell>
          <cell r="X174">
            <v>103451</v>
          </cell>
          <cell r="Y174">
            <v>50438815.930000007</v>
          </cell>
          <cell r="Z174" t="str">
            <v>&gt; $11.5m</v>
          </cell>
          <cell r="AA174">
            <v>22</v>
          </cell>
          <cell r="AB174" t="str">
            <v>Yes, full funding</v>
          </cell>
          <cell r="AC174" t="str">
            <v>Project supported - development consent will be required supports volunteers SLM has demonstrated ability to complete project.</v>
          </cell>
          <cell r="AD174"/>
          <cell r="AE174" t="str">
            <v>No</v>
          </cell>
          <cell r="AG174">
            <v>2260</v>
          </cell>
          <cell r="AH174" t="str">
            <v xml:space="preserve">Gate Entry Numbers 
Gate Entry Numbers 
Gate Entry Numbers 
Showground Bookings 
</v>
          </cell>
          <cell r="AI174" t="str">
            <v>Yes</v>
          </cell>
          <cell r="AJ174"/>
          <cell r="AK174" t="str">
            <v>Visitation has appropriate justification</v>
          </cell>
          <cell r="AL174">
            <v>0</v>
          </cell>
          <cell r="AM174">
            <v>0</v>
          </cell>
          <cell r="AN174">
            <v>0</v>
          </cell>
          <cell r="AO174">
            <v>0</v>
          </cell>
          <cell r="AP174">
            <v>3</v>
          </cell>
          <cell r="AQ174">
            <v>0</v>
          </cell>
          <cell r="AR174">
            <v>0</v>
          </cell>
          <cell r="AS174">
            <v>3</v>
          </cell>
          <cell r="AT174">
            <v>0</v>
          </cell>
          <cell r="AU174">
            <v>0</v>
          </cell>
          <cell r="AV174">
            <v>0</v>
          </cell>
          <cell r="AW174">
            <v>0</v>
          </cell>
          <cell r="AX174">
            <v>0</v>
          </cell>
          <cell r="AY174">
            <v>3</v>
          </cell>
          <cell r="AZ174">
            <v>9</v>
          </cell>
          <cell r="BA174">
            <v>5</v>
          </cell>
          <cell r="BB174">
            <v>3</v>
          </cell>
          <cell r="BC174">
            <v>0</v>
          </cell>
          <cell r="BD174">
            <v>5</v>
          </cell>
          <cell r="BE174">
            <v>13</v>
          </cell>
          <cell r="BF174" t="str">
            <v>N</v>
          </cell>
          <cell r="BG174">
            <v>0</v>
          </cell>
          <cell r="BH174"/>
          <cell r="BI174" t="str">
            <v>No</v>
          </cell>
          <cell r="BJ174"/>
          <cell r="BK174" t="str">
            <v>COONAMBLE</v>
          </cell>
          <cell r="BL174" t="str">
            <v>BARWON</v>
          </cell>
          <cell r="BM174" t="str">
            <v>GULARGAMBONE SHOWGROUND</v>
          </cell>
          <cell r="BN174" t="str">
            <v>R49400</v>
          </cell>
          <cell r="BO174"/>
          <cell r="BP174"/>
          <cell r="BQ174"/>
          <cell r="BR174"/>
          <cell r="BS174"/>
          <cell r="BT174"/>
          <cell r="BU174"/>
          <cell r="BV174"/>
          <cell r="BW174"/>
        </row>
        <row r="175">
          <cell r="B175" t="str">
            <v>240281G</v>
          </cell>
          <cell r="C175" t="str">
            <v>24/15537</v>
          </cell>
          <cell r="D175" t="str">
            <v>Yes</v>
          </cell>
          <cell r="E175" t="str">
            <v>Showground</v>
          </cell>
          <cell r="F175" t="str">
            <v>Lower Priority - Assessor Not recommended</v>
          </cell>
          <cell r="G175" t="str">
            <v>Assessment task complete</v>
          </cell>
          <cell r="H175" t="str">
            <v>No</v>
          </cell>
          <cell r="I175" t="str">
            <v>NORTH WEST</v>
          </cell>
          <cell r="J175" t="str">
            <v>ORANGE</v>
          </cell>
          <cell r="K175" t="str">
            <v>Parkes Showground - R590029</v>
          </cell>
          <cell r="L175" t="str">
            <v>Parkes Show Ground Land Manager</v>
          </cell>
          <cell r="M175">
            <v>3</v>
          </cell>
          <cell r="N175"/>
          <cell r="O175"/>
          <cell r="P175" t="str">
            <v>SLM</v>
          </cell>
          <cell r="Q175" t="str">
            <v xml:space="preserve">SPF </v>
          </cell>
          <cell r="R175"/>
          <cell r="S175" t="str">
            <v>Construction of Muli Purpose New Show Ground Pavilion</v>
          </cell>
          <cell r="T175"/>
          <cell r="U175" t="str">
            <v>Finish construction of new Main Pavilion on the Parkes Showground. Original builder walked off the site at about 75% completion over 12 months ago. New tenders to complete the build were called. Unfortunately, the cost well exceeded the original budget. This new community asset ensures viability of the Parkes Showground.</v>
          </cell>
          <cell r="V175">
            <v>200000</v>
          </cell>
          <cell r="W175">
            <v>1000000</v>
          </cell>
          <cell r="X175">
            <v>0</v>
          </cell>
          <cell r="Y175">
            <v>50438815.930000007</v>
          </cell>
          <cell r="Z175" t="str">
            <v>&gt; $11.5m</v>
          </cell>
          <cell r="AA175">
            <v>22</v>
          </cell>
          <cell r="AB175" t="str">
            <v>No</v>
          </cell>
          <cell r="AC175" t="str">
            <v>Applicant has 2 x outstanding project reports from previous CRIF funding. Applicant uploaded outstanding annual report 5/02/2025. Funding amount requested is vague and doesn't detail scope of works.</v>
          </cell>
          <cell r="AD175" t="str">
            <v>Insufficient scope of works information provided to make a reasonable assessment. They did not fill in activity element correctly which is why project cost is $200k &amp; amount requested is $1m</v>
          </cell>
          <cell r="AE175" t="str">
            <v>No</v>
          </cell>
          <cell r="AG175">
            <v>6600</v>
          </cell>
          <cell r="AH175" t="str">
            <v xml:space="preserve">Total camping income divided by camping fee 
Total revenue divided by fee. 
</v>
          </cell>
          <cell r="AI175" t="str">
            <v>Yes</v>
          </cell>
          <cell r="AJ175"/>
          <cell r="AK175" t="str">
            <v>Visitation has appropriate justification</v>
          </cell>
          <cell r="AL175">
            <v>0</v>
          </cell>
          <cell r="AM175">
            <v>0</v>
          </cell>
          <cell r="AN175">
            <v>3</v>
          </cell>
          <cell r="AO175">
            <v>0</v>
          </cell>
          <cell r="AP175">
            <v>3</v>
          </cell>
          <cell r="AQ175">
            <v>0</v>
          </cell>
          <cell r="AR175">
            <v>3</v>
          </cell>
          <cell r="AS175">
            <v>1</v>
          </cell>
          <cell r="AT175">
            <v>0</v>
          </cell>
          <cell r="AU175">
            <v>3</v>
          </cell>
          <cell r="AV175">
            <v>0</v>
          </cell>
          <cell r="AW175">
            <v>0</v>
          </cell>
          <cell r="AX175">
            <v>3</v>
          </cell>
          <cell r="AY175">
            <v>1</v>
          </cell>
          <cell r="AZ175">
            <v>17</v>
          </cell>
          <cell r="BA175">
            <v>1</v>
          </cell>
          <cell r="BB175">
            <v>1</v>
          </cell>
          <cell r="BC175">
            <v>0</v>
          </cell>
          <cell r="BD175">
            <v>3</v>
          </cell>
          <cell r="BE175">
            <v>5</v>
          </cell>
          <cell r="BF175" t="str">
            <v>N</v>
          </cell>
          <cell r="BG175">
            <v>0</v>
          </cell>
          <cell r="BH175"/>
          <cell r="BI175" t="str">
            <v>No</v>
          </cell>
          <cell r="BJ175"/>
          <cell r="BK175" t="str">
            <v>PARKES</v>
          </cell>
          <cell r="BL175" t="str">
            <v>ORANGE</v>
          </cell>
          <cell r="BM175" t="str">
            <v>Parkes Showground</v>
          </cell>
          <cell r="BN175" t="str">
            <v>R590029</v>
          </cell>
          <cell r="BO175" t="str">
            <v>07.01.24 - SENT FPR follow-up x 2. PC
‍
07.01.24 - SENT Annual Report follow-up. PC
‍
13.01.25 - DR advised that this will be eligible, department involved with project, Parkes Show Ground Land Manager providing regular updates. PC</v>
          </cell>
          <cell r="BP175"/>
          <cell r="BQ175"/>
          <cell r="BR175"/>
          <cell r="BS175"/>
          <cell r="BT175"/>
          <cell r="BU175"/>
          <cell r="BV175"/>
          <cell r="BW175"/>
        </row>
        <row r="176">
          <cell r="B176" t="str">
            <v>240221G</v>
          </cell>
          <cell r="C176" t="str">
            <v>24/15498</v>
          </cell>
          <cell r="D176" t="str">
            <v>Yes</v>
          </cell>
          <cell r="E176" t="str">
            <v>Local Parks and Reserves</v>
          </cell>
          <cell r="F176" t="str">
            <v>Lower Priority - Assessor Not recommended</v>
          </cell>
          <cell r="G176" t="str">
            <v>Assessment task complete</v>
          </cell>
          <cell r="H176" t="str">
            <v>No</v>
          </cell>
          <cell r="I176" t="str">
            <v>NORTH COAST</v>
          </cell>
          <cell r="J176" t="str">
            <v>GRAFTON</v>
          </cell>
          <cell r="K176" t="str">
            <v>Clarence Coastal Zone Parks - R1003009</v>
          </cell>
          <cell r="L176" t="str">
            <v>Clarence Valley Council</v>
          </cell>
          <cell r="M176">
            <v>3</v>
          </cell>
          <cell r="N176"/>
          <cell r="O176"/>
          <cell r="P176" t="str">
            <v>Council</v>
          </cell>
          <cell r="Q176" t="str">
            <v xml:space="preserve">SPF </v>
          </cell>
          <cell r="R176"/>
          <cell r="S176" t="str">
            <v>PEWEE Hickey Island</v>
          </cell>
          <cell r="T176"/>
          <cell r="U176" t="str">
            <v>Yaegl Wadyarr Gargle Land &amp; Sea Contractors have been managing Country for over 5 years in Pest &amp; Weed Management.</v>
          </cell>
          <cell r="V176">
            <v>200000</v>
          </cell>
          <cell r="W176">
            <v>198198</v>
          </cell>
          <cell r="X176">
            <v>0</v>
          </cell>
          <cell r="Y176">
            <v>50438815.930000007</v>
          </cell>
          <cell r="Z176" t="str">
            <v>&gt; $11.5m</v>
          </cell>
          <cell r="AA176">
            <v>21</v>
          </cell>
          <cell r="AB176" t="str">
            <v>No</v>
          </cell>
          <cell r="AC176" t="str">
            <v>NOTE: this application should have been lodged as a pest and weeds application not a general application. The CRIF Team have been consulted and have requested that the application be assessed as a general application. Yaegl Traditional Owners Aboriginal Corporation has lodged the application and is requesting funds for project co-ordination, supervision and labour for the weed works.</v>
          </cell>
          <cell r="AD176" t="str">
            <v>Not a general application. Should have been submitted as a pest or weeds app</v>
          </cell>
          <cell r="AE176" t="str">
            <v>No</v>
          </cell>
          <cell r="AG176">
            <v>54600</v>
          </cell>
          <cell r="AH176" t="str">
            <v xml:space="preserve">150x7=1050 x 52 = 54600 
</v>
          </cell>
          <cell r="AI176" t="str">
            <v>Yes</v>
          </cell>
          <cell r="AJ176"/>
          <cell r="AK176" t="str">
            <v>Visitation has appropriate justification</v>
          </cell>
          <cell r="AL176">
            <v>10</v>
          </cell>
          <cell r="AM176">
            <v>10</v>
          </cell>
          <cell r="AN176">
            <v>0</v>
          </cell>
          <cell r="AO176">
            <v>0</v>
          </cell>
          <cell r="AP176">
            <v>0</v>
          </cell>
          <cell r="AQ176">
            <v>0</v>
          </cell>
          <cell r="AR176">
            <v>0</v>
          </cell>
          <cell r="AS176">
            <v>0</v>
          </cell>
          <cell r="AT176">
            <v>3</v>
          </cell>
          <cell r="AU176">
            <v>0</v>
          </cell>
          <cell r="AV176">
            <v>3</v>
          </cell>
          <cell r="AW176">
            <v>0</v>
          </cell>
          <cell r="AX176">
            <v>0</v>
          </cell>
          <cell r="AY176">
            <v>0</v>
          </cell>
          <cell r="AZ176">
            <v>6</v>
          </cell>
          <cell r="BA176">
            <v>1</v>
          </cell>
          <cell r="BB176">
            <v>1</v>
          </cell>
          <cell r="BC176">
            <v>0</v>
          </cell>
          <cell r="BD176">
            <v>3</v>
          </cell>
          <cell r="BE176">
            <v>5</v>
          </cell>
          <cell r="BF176" t="str">
            <v>N</v>
          </cell>
          <cell r="BG176">
            <v>0</v>
          </cell>
          <cell r="BH176"/>
          <cell r="BI176" t="str">
            <v>Yes</v>
          </cell>
          <cell r="BJ176" t="str">
            <v>Yes</v>
          </cell>
          <cell r="BK176" t="str">
            <v>CLARENCE VALLEY</v>
          </cell>
          <cell r="BL176" t="str">
            <v>CLARENCE</v>
          </cell>
          <cell r="BM176" t="str">
            <v>Clarence Coastal Zone Parks</v>
          </cell>
          <cell r="BN176" t="str">
            <v>R1003009</v>
          </cell>
          <cell r="BO176" t="str">
            <v>18.12.24 - CLM is Clarence Valley Council, listed as Yaegl Traditional Owners Aboriginal Corporation RNTBC. General application but looks like a Pest and Weed. Reaching out to team to discuss. DR advised best to proceed as a General Application. 
‍
Sent request for authority to apply.
‍
09.01.24 - REC authority to apply signed by Crown Land Area Manager. Natalie Heckenberg confirmed we will accept this Authorisation for this application noting that Yaegl Traditional Owners Aboriginal Corporation RNTBC is in the process of being appointed Crown Land Manager. PC</v>
          </cell>
          <cell r="BP176"/>
          <cell r="BQ176"/>
          <cell r="BR176"/>
          <cell r="BS176"/>
          <cell r="BT176"/>
          <cell r="BU176"/>
          <cell r="BV176"/>
          <cell r="BW176"/>
        </row>
        <row r="177">
          <cell r="B177" t="str">
            <v>240162G</v>
          </cell>
          <cell r="C177" t="str">
            <v>24/15466</v>
          </cell>
          <cell r="D177" t="str">
            <v>Yes</v>
          </cell>
          <cell r="E177" t="str">
            <v>Local Parks and Reserves</v>
          </cell>
          <cell r="F177" t="str">
            <v>Breach of Application declaration to provide true and correct information</v>
          </cell>
          <cell r="G177" t="str">
            <v>Assessment task complete</v>
          </cell>
          <cell r="H177" t="str">
            <v>No</v>
          </cell>
          <cell r="I177" t="str">
            <v>FAR WEST</v>
          </cell>
          <cell r="J177" t="str">
            <v>WESTERN DIVISION</v>
          </cell>
          <cell r="K177" t="str">
            <v>Collarenebri Tennis Club - R230058</v>
          </cell>
          <cell r="L177" t="str">
            <v>Walgett Shire Council</v>
          </cell>
          <cell r="M177">
            <v>1</v>
          </cell>
          <cell r="N177"/>
          <cell r="O177"/>
          <cell r="P177" t="str">
            <v>Council</v>
          </cell>
          <cell r="Q177" t="str">
            <v>Breach of application delcaration</v>
          </cell>
          <cell r="R177"/>
          <cell r="S177" t="str">
            <v>COLLARENEBRI TENNIS CLUB TOILET BLOCK UPGRADE</v>
          </cell>
          <cell r="T177"/>
          <cell r="U177" t="str">
            <v>This project involves installing a new toilet block at the Collarenebri Tennis Club. The addition aims to improve accessibility and convenience for community members and visitors. By enhancing amenities, the project supports the Tennis Club's long-term usability and encourages more events, practices, and social gatherings in the area.</v>
          </cell>
          <cell r="V177">
            <v>132000</v>
          </cell>
          <cell r="W177">
            <v>132000</v>
          </cell>
          <cell r="X177">
            <v>0</v>
          </cell>
          <cell r="Y177">
            <v>50438815.930000007</v>
          </cell>
          <cell r="Z177" t="str">
            <v>&gt; $11.5m</v>
          </cell>
          <cell r="AA177">
            <v>20</v>
          </cell>
          <cell r="AB177" t="str">
            <v>No</v>
          </cell>
          <cell r="AC177" t="str">
            <v>NOT RECOMMENDED 
‍
Assessed by Far West Area Team (Gaylene Barker, Deena Robinson, Amy Smith and Rachel Wrigley) on 7/02/2025.
‍
Please note: When reviewing the quote CM10: DOC24/436756 it is clearly evident it had been altered to get the total amount above the required amount. CL will address with the applicant. See CM 10: DOC25/031778</v>
          </cell>
          <cell r="AD177" t="str">
            <v>Not supported by 
Far West team. Area Manager has spoken to Council</v>
          </cell>
          <cell r="AE177" t="str">
            <v>Yes</v>
          </cell>
          <cell r="AF177" t="str">
            <v>54271, 55384 - If the project is approved and the ALC claim is approved the toilet block would go to the new land managers.</v>
          </cell>
          <cell r="AG177">
            <v>16000</v>
          </cell>
          <cell r="AH177" t="str">
            <v xml:space="preserve">Events total x people per event 
20 sports days x 100 per day 
5 days usage x 50 weeks x 30 youth per day 
</v>
          </cell>
          <cell r="AI177" t="str">
            <v>Yes</v>
          </cell>
          <cell r="AJ177"/>
          <cell r="AK177" t="str">
            <v>Visitation has appropriate justification</v>
          </cell>
          <cell r="AL177">
            <v>5</v>
          </cell>
          <cell r="AM177">
            <v>5</v>
          </cell>
          <cell r="AN177">
            <v>0</v>
          </cell>
          <cell r="AO177">
            <v>0</v>
          </cell>
          <cell r="AP177">
            <v>0</v>
          </cell>
          <cell r="AQ177">
            <v>0</v>
          </cell>
          <cell r="AR177">
            <v>0</v>
          </cell>
          <cell r="AS177">
            <v>2</v>
          </cell>
          <cell r="AT177">
            <v>0</v>
          </cell>
          <cell r="AU177">
            <v>0</v>
          </cell>
          <cell r="AV177">
            <v>0</v>
          </cell>
          <cell r="AW177">
            <v>0</v>
          </cell>
          <cell r="AX177">
            <v>0</v>
          </cell>
          <cell r="AY177">
            <v>2</v>
          </cell>
          <cell r="AZ177">
            <v>4</v>
          </cell>
          <cell r="BA177">
            <v>5</v>
          </cell>
          <cell r="BB177">
            <v>5</v>
          </cell>
          <cell r="BC177">
            <v>0</v>
          </cell>
          <cell r="BD177">
            <v>1</v>
          </cell>
          <cell r="BE177">
            <v>11</v>
          </cell>
          <cell r="BF177" t="str">
            <v>N</v>
          </cell>
          <cell r="BG177">
            <v>0</v>
          </cell>
          <cell r="BH177" t="str">
            <v>Utility Infrastructure
‍
The Council will manage the installation of utility connections such as water, sewage, and electricity, ensuring the toilet block is fully functional upon completion. This includes coordinating with local utility companies and overseeing the physical installation work, which will be carried out by Council staff or contracted services at no charge to the project.
‍
Project Management and Coordination
‍
The Council’s infrastructure team will oversee the project from start to finish, coordinating contractors, ensuring compliance with regulations, and providing general oversight of the construction process. Staff will also manage logistics, scheduling, and approvals, ensuring smooth project delivery.
‍
Post-Construction Maintenance
‍
Following completion, the Council will provide ongoing maintenance services for the toilet block, including cleaning, repairs, and landscape upkeep. This will be carried out by the Council’s regular facilities management team, ensuring the toilets are well-maintained and functional for the community.</v>
          </cell>
          <cell r="BI177" t="str">
            <v>No</v>
          </cell>
          <cell r="BJ177"/>
          <cell r="BK177" t="str">
            <v>WALGETT</v>
          </cell>
          <cell r="BL177" t="str">
            <v>BARWON</v>
          </cell>
          <cell r="BM177" t="str">
            <v>Collarenebri Tennis Club</v>
          </cell>
          <cell r="BN177" t="str">
            <v>R230058</v>
          </cell>
          <cell r="BO177"/>
          <cell r="BP177"/>
          <cell r="BQ177"/>
          <cell r="BR177"/>
          <cell r="BS177"/>
          <cell r="BT177"/>
          <cell r="BU177"/>
          <cell r="BV177"/>
          <cell r="BW177"/>
        </row>
        <row r="178">
          <cell r="B178" t="str">
            <v>240293G</v>
          </cell>
          <cell r="C178" t="str">
            <v>24/15544</v>
          </cell>
          <cell r="D178" t="str">
            <v>Yes</v>
          </cell>
          <cell r="E178" t="str">
            <v>Local Parks and Reserves</v>
          </cell>
          <cell r="F178" t="str">
            <v>Lower Priority - Recommended Project</v>
          </cell>
          <cell r="G178" t="str">
            <v>Assessment task complete</v>
          </cell>
          <cell r="H178" t="str">
            <v>No</v>
          </cell>
          <cell r="I178" t="str">
            <v>FAR WEST</v>
          </cell>
          <cell r="J178" t="str">
            <v>WESTERN DIVISION</v>
          </cell>
          <cell r="K178" t="str">
            <v>Rowena Sprots Oval - R98032</v>
          </cell>
          <cell r="L178" t="str">
            <v>Walgett Shire Council</v>
          </cell>
          <cell r="M178">
            <v>1</v>
          </cell>
          <cell r="N178"/>
          <cell r="O178"/>
          <cell r="P178" t="str">
            <v>Council</v>
          </cell>
          <cell r="Q178" t="str">
            <v xml:space="preserve">SPF </v>
          </cell>
          <cell r="R178"/>
          <cell r="S178" t="str">
            <v>FENCING OF ROWENA SPORTING FIELD</v>
          </cell>
          <cell r="T178"/>
          <cell r="U178" t="str">
            <v>This project will install secure fencing around Rowena Sporting Field, enhancing safety, reducing vandalism, and preventing wildlife intrusion. It will benefit local sports teams, schools, and community groups by creating a safer, more functional space for training, games, and community events while preserving the field’s condition.</v>
          </cell>
          <cell r="V178">
            <v>155000</v>
          </cell>
          <cell r="W178">
            <v>155000</v>
          </cell>
          <cell r="X178">
            <v>155000</v>
          </cell>
          <cell r="Y178">
            <v>50593815.930000007</v>
          </cell>
          <cell r="Z178" t="str">
            <v>&gt; $11.5m</v>
          </cell>
          <cell r="AA178">
            <v>20</v>
          </cell>
          <cell r="AB178" t="str">
            <v>Yes, full funding</v>
          </cell>
          <cell r="AC178" t="str">
            <v>RECOMMENDED - FULL FUNDING
‍
Assessed by Far West Area Team (Gaylene Barker, Deena Robinson, Amy Smith and Rachel Wrigley) on 7/02/2025. 
‍
Recommended for funding as the project will install secure fencing around Rowena Sporting Field, enhancing safety, reducing vandalism, and preventing wildlife intrusion. It will benefit local sports teams, schools, and community groups by creating a safer, more functional space for training, games, and community events while preserving the field’s condition. While quotes have not been obtained the costing seems reasonable.
‍
No concerns noted.</v>
          </cell>
          <cell r="AD178"/>
          <cell r="AE178" t="str">
            <v>No</v>
          </cell>
          <cell r="AG178">
            <v>12900</v>
          </cell>
          <cell r="AH178" t="str">
            <v xml:space="preserve">Held last 2 years and average number attending 
Held over the last 20 years, increasing in numbers each year 
Regular sporting activities, including local competitions, training sessions, and regional events, with multiple events held throughout the year. 
Monthly  markets could attract 100-150 visitors per event 
School sports days, festivals, and other activities may draw 100-150 students, teachers, and families, occurring 4-6 times per year. 
Community gatherings, social events 
</v>
          </cell>
          <cell r="AI178" t="str">
            <v>Yes</v>
          </cell>
          <cell r="AJ178"/>
          <cell r="AK178" t="str">
            <v>Visitation has appropriate justification</v>
          </cell>
          <cell r="AL178">
            <v>5</v>
          </cell>
          <cell r="AM178">
            <v>5</v>
          </cell>
          <cell r="AN178">
            <v>3</v>
          </cell>
          <cell r="AO178">
            <v>0</v>
          </cell>
          <cell r="AP178">
            <v>3</v>
          </cell>
          <cell r="AQ178">
            <v>0</v>
          </cell>
          <cell r="AR178">
            <v>0</v>
          </cell>
          <cell r="AS178">
            <v>0</v>
          </cell>
          <cell r="AT178">
            <v>0</v>
          </cell>
          <cell r="AU178">
            <v>0</v>
          </cell>
          <cell r="AV178">
            <v>0</v>
          </cell>
          <cell r="AW178">
            <v>0</v>
          </cell>
          <cell r="AX178">
            <v>0</v>
          </cell>
          <cell r="AY178">
            <v>0</v>
          </cell>
          <cell r="AZ178">
            <v>6</v>
          </cell>
          <cell r="BA178">
            <v>3</v>
          </cell>
          <cell r="BB178">
            <v>5</v>
          </cell>
          <cell r="BC178">
            <v>0</v>
          </cell>
          <cell r="BD178">
            <v>1</v>
          </cell>
          <cell r="BE178">
            <v>9</v>
          </cell>
          <cell r="BF178" t="str">
            <v>N</v>
          </cell>
          <cell r="BG178">
            <v>0</v>
          </cell>
          <cell r="BH178" t="str">
            <v>The Applicant’s In-kind Contribution to project management will include providing key staff time and expertise to oversee the planning, execution, and monitoring of the project. This will involve a dedicated project manager and team members who will contribute their time to developing the project plan, coordinating tasks, and ensuring effective communication with stakeholders. Additionally, the applicant will contribute its internal resources, such as office space and meeting rooms for planning sessions and team discussions. The applicant will also leverage its network of professionals to provide pro bono consultation services where necessary, such as legal or technical advice, to ensure the project adheres to regulations and best practices. These contributions will help ensure the project is delivered on time, within budget, and to the required quality standards, providing significant support to the overall success of the initiative.</v>
          </cell>
          <cell r="BI178" t="str">
            <v>No</v>
          </cell>
          <cell r="BJ178"/>
          <cell r="BK178" t="str">
            <v>WALGETT</v>
          </cell>
          <cell r="BL178" t="str">
            <v>BARWON</v>
          </cell>
          <cell r="BM178" t="str">
            <v>Rowena Sprots Oval</v>
          </cell>
          <cell r="BN178" t="str">
            <v>R98032</v>
          </cell>
          <cell r="BO178" t="str">
            <v>20.12.24 - Due to the project’s budget exceeding $150,001, a cost estimate has been provided in lieu of obtaining multiple quotes. The cost estimate reflects a comprehensive assessment of the scope of work, including materials, labor, and other resources required for the installation of the fence at Rowena Sports Field.</v>
          </cell>
          <cell r="BP178"/>
          <cell r="BQ178"/>
          <cell r="BR178"/>
          <cell r="BS178"/>
          <cell r="BT178"/>
          <cell r="BU178"/>
          <cell r="BV178"/>
          <cell r="BW178"/>
        </row>
        <row r="179">
          <cell r="B179" t="str">
            <v>240069G</v>
          </cell>
          <cell r="C179" t="str">
            <v>24/15413</v>
          </cell>
          <cell r="D179" t="str">
            <v>Yes</v>
          </cell>
          <cell r="E179" t="str">
            <v>Local Parks and Reserves</v>
          </cell>
          <cell r="F179" t="str">
            <v>Ineligible</v>
          </cell>
          <cell r="G179" t="str">
            <v>Assessment task complete</v>
          </cell>
          <cell r="H179" t="str">
            <v>No</v>
          </cell>
          <cell r="I179" t="str">
            <v>NORTH COAST</v>
          </cell>
          <cell r="J179" t="str">
            <v>GRAFTON</v>
          </cell>
          <cell r="K179" t="str">
            <v>Stuarts Point Sports Complex - R82704</v>
          </cell>
          <cell r="L179" t="str">
            <v>Kempsey Shire Council</v>
          </cell>
          <cell r="M179">
            <v>1</v>
          </cell>
          <cell r="N179"/>
          <cell r="O179"/>
          <cell r="P179" t="str">
            <v>Council</v>
          </cell>
          <cell r="Q179" t="str">
            <v>Ineligible - quotes</v>
          </cell>
          <cell r="R179"/>
          <cell r="S179" t="str">
            <v>The Joe Donovan Sporting complex</v>
          </cell>
          <cell r="T179"/>
          <cell r="U179" t="str">
            <v>The Joe Donovan Sports complex is a central multi purpose space alongside the primary school. It is the village sporting and recreational space, the cricket ground, skateboard bowl, 2 netball courts, public toilets, canteen , sitting area and storage facility. 
‍
The netball courts are in disrepair and unusable.</v>
          </cell>
          <cell r="V179">
            <v>100000</v>
          </cell>
          <cell r="W179">
            <v>100000</v>
          </cell>
          <cell r="X179">
            <v>0</v>
          </cell>
          <cell r="Y179">
            <v>50593815.930000007</v>
          </cell>
          <cell r="Z179" t="str">
            <v>&gt; $11.5m</v>
          </cell>
          <cell r="AA179">
            <v>18</v>
          </cell>
          <cell r="AB179" t="str">
            <v>No</v>
          </cell>
          <cell r="AC179" t="str">
            <v>Plans provided are for 6 netball courts. No quotes provided. Costing appears to be estimated and underpriced.
‍
Funding not supported due to lack of documentation and realistic cost estimates.</v>
          </cell>
          <cell r="AD179" t="str">
            <v>Insufficient procurement detail to make a reasonable assessment</v>
          </cell>
          <cell r="AE179" t="str">
            <v>Yes</v>
          </cell>
          <cell r="AF179" t="str">
            <v>Claim refused 15470</v>
          </cell>
          <cell r="AG179">
            <v>171500</v>
          </cell>
          <cell r="AH179" t="str">
            <v xml:space="preserve">events including film nights "under the stars', Santa, Fun days, Annual picnics, Carols, village celebrations including Indigenous celebration days. 
Open green space usgae 
village emergency space 
village community grounds 
local training grounds 
caravan park /tourism users 
club members, family, spectators 
local villagers 
official teams 
family friends spectators 
primary school students sports and recreation 
recreation usage on Friday sports 
school activity competition local and visiting 
nearby village can use the courts 
nearby primary school anticipated usage as the school and area does not have courts 
Summer film nights ( return) 
Mid North Coast sports and activity week end 
weekend community weekend activity days 
</v>
          </cell>
          <cell r="AI179" t="str">
            <v>No</v>
          </cell>
          <cell r="AJ179" t="str">
            <v>Population of Stuarts Point is 1500. The estimated visitation seems excessive without justification behind the estimates.
Mgr review - accept assesor concerns discounted visitation by 50% to 85,750</v>
          </cell>
          <cell r="AK179" t="str">
            <v xml:space="preserve">Insufficient justification. 50% reduction applied. </v>
          </cell>
          <cell r="AL179">
            <v>15</v>
          </cell>
          <cell r="AM179">
            <v>10</v>
          </cell>
          <cell r="AN179">
            <v>0</v>
          </cell>
          <cell r="AO179">
            <v>0</v>
          </cell>
          <cell r="AP179">
            <v>0</v>
          </cell>
          <cell r="AQ179">
            <v>0</v>
          </cell>
          <cell r="AR179">
            <v>0</v>
          </cell>
          <cell r="AS179">
            <v>1</v>
          </cell>
          <cell r="AT179">
            <v>0</v>
          </cell>
          <cell r="AU179">
            <v>0</v>
          </cell>
          <cell r="AV179">
            <v>0</v>
          </cell>
          <cell r="AW179">
            <v>0</v>
          </cell>
          <cell r="AX179">
            <v>0</v>
          </cell>
          <cell r="AY179">
            <v>1</v>
          </cell>
          <cell r="AZ179">
            <v>2</v>
          </cell>
          <cell r="BA179">
            <v>0</v>
          </cell>
          <cell r="BB179">
            <v>0</v>
          </cell>
          <cell r="BC179">
            <v>0</v>
          </cell>
          <cell r="BD179">
            <v>1</v>
          </cell>
          <cell r="BE179">
            <v>1</v>
          </cell>
          <cell r="BF179" t="str">
            <v>N</v>
          </cell>
          <cell r="BG179">
            <v>0</v>
          </cell>
          <cell r="BH179" t="str">
            <v>The local community will be asked to contribute  in the following areas
‍
1. helping with the planting
‍
2. landscaping around the courts</v>
          </cell>
          <cell r="BI179" t="str">
            <v>No</v>
          </cell>
          <cell r="BJ179"/>
          <cell r="BK179" t="str">
            <v>KEMPSEY</v>
          </cell>
          <cell r="BL179" t="str">
            <v>OXLEY</v>
          </cell>
          <cell r="BM179" t="str">
            <v>Stuarts Point Sports Complex</v>
          </cell>
          <cell r="BN179" t="str">
            <v>R82704</v>
          </cell>
          <cell r="BO179" t="str">
            <v>Bank details are incorrect and will need to be updated with Kempsey Council's details.
‍
No quotes provided Ineligible; Insufficient Cost estimate/quote infromation to make an assessement. 2) f) Pages 7-8</v>
          </cell>
          <cell r="BP179"/>
          <cell r="BQ179"/>
          <cell r="BR179" t="str">
            <v>Visitation review endorsed by CRIFAC</v>
          </cell>
          <cell r="BS179"/>
          <cell r="BT179"/>
          <cell r="BU179" t="str">
            <v>Yes</v>
          </cell>
          <cell r="BV179"/>
          <cell r="BW179"/>
        </row>
        <row r="180">
          <cell r="B180" t="str">
            <v>240248G</v>
          </cell>
          <cell r="C180" t="str">
            <v>24/15514</v>
          </cell>
          <cell r="D180" t="str">
            <v>Yes</v>
          </cell>
          <cell r="E180" t="str">
            <v>Local Parks and Reserves</v>
          </cell>
          <cell r="F180" t="str">
            <v>Lower Priority - Assessor Not recommended</v>
          </cell>
          <cell r="G180" t="str">
            <v>Assessment task complete</v>
          </cell>
          <cell r="H180" t="str">
            <v>No</v>
          </cell>
          <cell r="I180" t="str">
            <v>NORTH COAST</v>
          </cell>
          <cell r="J180" t="str">
            <v>GRAFTON</v>
          </cell>
          <cell r="K180" t="str">
            <v>Crown Road - Crown Road-105385564</v>
          </cell>
          <cell r="L180" t="str">
            <v>Lismore City Council</v>
          </cell>
          <cell r="M180">
            <v>1</v>
          </cell>
          <cell r="N180"/>
          <cell r="O180"/>
          <cell r="P180" t="str">
            <v>Council</v>
          </cell>
          <cell r="Q180" t="str">
            <v xml:space="preserve">SPF </v>
          </cell>
          <cell r="R180"/>
          <cell r="S180" t="str">
            <v>Clunes Public Toilet Replacement</v>
          </cell>
          <cell r="T180"/>
          <cell r="U180" t="str">
            <v>Replace outdated toilet block with a modern, accessible facility including a wheelchair-accessible toilet and family change room. These upgrades will meet the needs of residents, visitors, and event attendees, fostering inclusivity, enhancing public health, and supporting Clunes' growing role as a regional hub for community, cultural, and social activities.</v>
          </cell>
          <cell r="V180">
            <v>549431</v>
          </cell>
          <cell r="W180">
            <v>549431</v>
          </cell>
          <cell r="X180">
            <v>0</v>
          </cell>
          <cell r="Y180">
            <v>50593815.930000007</v>
          </cell>
          <cell r="Z180" t="str">
            <v>&gt; $11.5m</v>
          </cell>
          <cell r="AA180">
            <v>18</v>
          </cell>
          <cell r="AB180" t="str">
            <v>No</v>
          </cell>
          <cell r="AC180" t="str">
            <v>NOTE: Councils toilet block is not located within the Crown Reserve System. It is located on a Crown public road. The use and occupation of the for toilet block and rural fire shed is unauthorised. Arrangements have been made for the department to invite Council to apply to transfer the control of the road.</v>
          </cell>
          <cell r="AD180" t="str">
            <v>Located on a Crown public road</v>
          </cell>
          <cell r="AE180" t="str">
            <v>No</v>
          </cell>
          <cell r="AG180">
            <v>61070</v>
          </cell>
          <cell r="AH180" t="str">
            <v xml:space="preserve">estimation from the president of coronation hall 
estimation from the president of coronation hall 
estimation from the president of coronation hall 
estimation from the president of coronation hall 
estimation from the president of coronation hall 
</v>
          </cell>
          <cell r="AI180" t="str">
            <v>Yes</v>
          </cell>
          <cell r="AJ180" t="str">
            <v>Mgr review - Visitation figures are all estimates with no justification.
Revised visitation now 30,535</v>
          </cell>
          <cell r="AK180" t="str">
            <v xml:space="preserve">Insufficient justification. 75% reduction applied. </v>
          </cell>
          <cell r="AL180">
            <v>5</v>
          </cell>
          <cell r="AM180">
            <v>0</v>
          </cell>
          <cell r="AN180">
            <v>3</v>
          </cell>
          <cell r="AO180">
            <v>0</v>
          </cell>
          <cell r="AP180">
            <v>3</v>
          </cell>
          <cell r="AQ180">
            <v>3</v>
          </cell>
          <cell r="AR180">
            <v>0</v>
          </cell>
          <cell r="AS180">
            <v>0</v>
          </cell>
          <cell r="AT180">
            <v>3</v>
          </cell>
          <cell r="AU180">
            <v>0</v>
          </cell>
          <cell r="AV180">
            <v>0</v>
          </cell>
          <cell r="AW180">
            <v>0</v>
          </cell>
          <cell r="AX180">
            <v>0</v>
          </cell>
          <cell r="AY180">
            <v>0</v>
          </cell>
          <cell r="AZ180">
            <v>12</v>
          </cell>
          <cell r="BA180">
            <v>0</v>
          </cell>
          <cell r="BB180">
            <v>0</v>
          </cell>
          <cell r="BC180">
            <v>0</v>
          </cell>
          <cell r="BD180">
            <v>1</v>
          </cell>
          <cell r="BE180">
            <v>1</v>
          </cell>
          <cell r="BF180" t="str">
            <v>N</v>
          </cell>
          <cell r="BG180">
            <v>0</v>
          </cell>
          <cell r="BH180"/>
          <cell r="BI180" t="str">
            <v>No</v>
          </cell>
          <cell r="BJ180"/>
          <cell r="BK180" t="str">
            <v>BRYON</v>
          </cell>
          <cell r="BL180" t="str">
            <v>LISMORE</v>
          </cell>
          <cell r="BM180" t="str">
            <v>Crown Road</v>
          </cell>
          <cell r="BN180" t="str">
            <v>Crown Road-105385564</v>
          </cell>
          <cell r="BO180" t="str">
            <v>Classed as a Crown road - amenities block is between the Clunes Coronation Hall and the Clunes Rural Fire Shed on Walker Street.</v>
          </cell>
          <cell r="BP180"/>
          <cell r="BQ180"/>
          <cell r="BR180" t="str">
            <v>Visitation review endorsed by CRIFAC</v>
          </cell>
          <cell r="BS180"/>
          <cell r="BT180"/>
          <cell r="BU180" t="str">
            <v>Yes</v>
          </cell>
          <cell r="BV180"/>
          <cell r="BW180"/>
        </row>
        <row r="181">
          <cell r="B181" t="str">
            <v>240166G</v>
          </cell>
          <cell r="C181" t="str">
            <v>24/15469</v>
          </cell>
          <cell r="D181" t="str">
            <v>Yes</v>
          </cell>
          <cell r="E181" t="str">
            <v>Local Parks and Reserves</v>
          </cell>
          <cell r="F181" t="str">
            <v>Breach of Application declaration to provide true and correct information</v>
          </cell>
          <cell r="G181" t="str">
            <v>Assessment task complete</v>
          </cell>
          <cell r="H181" t="str">
            <v>No</v>
          </cell>
          <cell r="I181" t="str">
            <v>FAR WEST</v>
          </cell>
          <cell r="J181" t="str">
            <v>WESTERN DIVISION</v>
          </cell>
          <cell r="K181" t="str">
            <v>Collarenebri Racecourse - R71244</v>
          </cell>
          <cell r="L181" t="str">
            <v>Walgett Shire Council</v>
          </cell>
          <cell r="M181">
            <v>5</v>
          </cell>
          <cell r="N181"/>
          <cell r="O181"/>
          <cell r="P181" t="str">
            <v>Council</v>
          </cell>
          <cell r="Q181" t="str">
            <v>Breach of application delcaration</v>
          </cell>
          <cell r="R181"/>
          <cell r="S181" t="str">
            <v>Installation of Toilet Block at Collarenebri Cemetery</v>
          </cell>
          <cell r="T181"/>
          <cell r="U181" t="str">
            <v>The project aims to install public toilets at Collarenebri Cemetery to enhance accessibility and convenience for visitors, providing essential amenities for those attending to family members, relatives, or community members resting at the cemetery.</v>
          </cell>
          <cell r="V181">
            <v>132000</v>
          </cell>
          <cell r="W181">
            <v>132000</v>
          </cell>
          <cell r="X181">
            <v>0</v>
          </cell>
          <cell r="Y181">
            <v>50593815.930000007</v>
          </cell>
          <cell r="Z181" t="str">
            <v>&gt; $11.5m</v>
          </cell>
          <cell r="AA181">
            <v>6</v>
          </cell>
          <cell r="AB181" t="str">
            <v>No</v>
          </cell>
          <cell r="AC181" t="str">
            <v>NOT RECOMMENDED 
‍
Assessed by Far West Area Team (Gaylene Barker, Deena Robinson, Amy Smith and Rachel Wrigley) on 7/02/2025.
‍
Please note: When reviewing the quote CM10: DOC24/436787 it is clearly evident it had been altered to get the total amount above the required amount. CL will address with the applicant. See CM10: DOC25/031778</v>
          </cell>
          <cell r="AD181" t="str">
            <v>Not supported by 
Far West team. Area Manager has spoken to Council</v>
          </cell>
          <cell r="AE181" t="str">
            <v>No</v>
          </cell>
          <cell r="AG181">
            <v>5500</v>
          </cell>
          <cell r="AH181" t="str">
            <v xml:space="preserve">Services x people 
estimate 
estimate 
</v>
          </cell>
          <cell r="AI181" t="str">
            <v>Yes</v>
          </cell>
          <cell r="AJ181"/>
          <cell r="AK181" t="str">
            <v>Visitation has appropriate justification</v>
          </cell>
          <cell r="AL181">
            <v>0</v>
          </cell>
          <cell r="AM181">
            <v>0</v>
          </cell>
          <cell r="AN181">
            <v>0</v>
          </cell>
          <cell r="AO181">
            <v>0</v>
          </cell>
          <cell r="AP181">
            <v>0</v>
          </cell>
          <cell r="AQ181">
            <v>0</v>
          </cell>
          <cell r="AR181">
            <v>0</v>
          </cell>
          <cell r="AS181">
            <v>0</v>
          </cell>
          <cell r="AT181">
            <v>0</v>
          </cell>
          <cell r="AU181">
            <v>0</v>
          </cell>
          <cell r="AV181">
            <v>0</v>
          </cell>
          <cell r="AW181">
            <v>0</v>
          </cell>
          <cell r="AX181">
            <v>0</v>
          </cell>
          <cell r="AY181">
            <v>1</v>
          </cell>
          <cell r="AZ181">
            <v>1</v>
          </cell>
          <cell r="BA181">
            <v>0</v>
          </cell>
          <cell r="BB181">
            <v>0</v>
          </cell>
          <cell r="BC181">
            <v>0</v>
          </cell>
          <cell r="BD181">
            <v>5</v>
          </cell>
          <cell r="BE181">
            <v>5</v>
          </cell>
          <cell r="BF181" t="str">
            <v>N</v>
          </cell>
          <cell r="BG181">
            <v>0</v>
          </cell>
          <cell r="BH181" t="str">
            <v>Staff time and expertise:
‍
The local council will contribute staff time for project management, coordination, and oversight. This includes project planning, liaising with contractors, and ensuring compliance with health, safety, and environmental regulations. Additionally, council staff will handle community consultation and engagement activities, ensuring that local residents and stakeholders have an opportunity to provide feedback and remain informed throughout the project.
‍
Ongoing Facility Maintenance by Council:
‍
After the toilets are installed, the council will undertake the ongoing maintenance, ensuring the facilities remain clean and functional. This may include regular cleaning schedules, replenishing supplies, and overseeing general upkeep.</v>
          </cell>
          <cell r="BI181" t="str">
            <v>No</v>
          </cell>
          <cell r="BJ181"/>
          <cell r="BK181" t="str">
            <v>WALGETT</v>
          </cell>
          <cell r="BL181" t="str">
            <v>BARWON</v>
          </cell>
          <cell r="BM181" t="str">
            <v>Collarenebri Racecourse</v>
          </cell>
          <cell r="BN181" t="str">
            <v>R71244</v>
          </cell>
          <cell r="BO181"/>
          <cell r="BP181"/>
          <cell r="BQ181"/>
          <cell r="BR181"/>
          <cell r="BS181"/>
          <cell r="BT181"/>
          <cell r="BU181"/>
          <cell r="BV181"/>
          <cell r="BW181"/>
        </row>
        <row r="182">
          <cell r="B182" t="str">
            <v>240171G</v>
          </cell>
          <cell r="C182" t="str">
            <v>24/15473</v>
          </cell>
          <cell r="D182" t="str">
            <v>Yes</v>
          </cell>
          <cell r="E182" t="str">
            <v>Local Parks and Reserves</v>
          </cell>
          <cell r="F182" t="str">
            <v>Breach of Application declaration to provide true and correct information</v>
          </cell>
          <cell r="G182" t="str">
            <v>Assessment task complete</v>
          </cell>
          <cell r="H182" t="str">
            <v>No</v>
          </cell>
          <cell r="I182" t="str">
            <v>FAR WEST</v>
          </cell>
          <cell r="J182" t="str">
            <v>WESTERN DIVISION</v>
          </cell>
          <cell r="K182" t="str">
            <v>Lighting Ridge Opal Street Park - R1011628</v>
          </cell>
          <cell r="L182" t="str">
            <v>Walgett Shire Council</v>
          </cell>
          <cell r="M182">
            <v>1</v>
          </cell>
          <cell r="N182"/>
          <cell r="O182"/>
          <cell r="P182" t="str">
            <v>Council</v>
          </cell>
          <cell r="Q182" t="str">
            <v>Breach of application delcaration</v>
          </cell>
          <cell r="R182"/>
          <cell r="S182" t="str">
            <v>Softfall at Opal Park, Lightning Ridge</v>
          </cell>
          <cell r="T182"/>
          <cell r="U182" t="str">
            <v>This project involves replacing existing wood chips with softfall surfacing at Opal Park’s playground area in Lightning Ridge. The softfall will enhance safety for children, increase accessibility, and lower maintenance costs, providing a safer, more inclusive environment for families and community gatherings.</v>
          </cell>
          <cell r="V182">
            <v>100000</v>
          </cell>
          <cell r="W182">
            <v>100000</v>
          </cell>
          <cell r="X182">
            <v>0</v>
          </cell>
          <cell r="Y182">
            <v>50593815.930000007</v>
          </cell>
          <cell r="Z182" t="str">
            <v>&gt; $11.5m</v>
          </cell>
          <cell r="AA182">
            <v>1</v>
          </cell>
          <cell r="AB182" t="str">
            <v>No</v>
          </cell>
          <cell r="AC182" t="str">
            <v>NOT RECOMMENDED 
‍
Assessed by Far West Area Team (Gaylene Barker, Deena Robinson, Amy Smith and Rachel Wrigley) on 7/02/2025.
‍
Please note: When reviewing the quote it is clearly evident it had been altered to get the total amount above the required amount. See CM10: DOC25/027141</v>
          </cell>
          <cell r="AD182" t="str">
            <v>Not supported by 
Far West team. Area Manager has spoken to Council</v>
          </cell>
          <cell r="AE182" t="str">
            <v>No</v>
          </cell>
          <cell r="AG182">
            <v>12000</v>
          </cell>
          <cell r="AH182" t="str">
            <v xml:space="preserve">VISITOR NUMBERS TO THE TOWN 
</v>
          </cell>
          <cell r="AI182" t="str">
            <v>Yes</v>
          </cell>
          <cell r="AJ182" t="str">
            <v>Mgr review - Visitation figures assume 100% of people visiting the town attend this site. This is not realistic.
Revised visitation now 6,000</v>
          </cell>
          <cell r="AK182" t="str">
            <v xml:space="preserve">Insufficient justification. 50% reduction applied. </v>
          </cell>
          <cell r="AL182">
            <v>0</v>
          </cell>
          <cell r="AM182">
            <v>5</v>
          </cell>
          <cell r="AN182">
            <v>0</v>
          </cell>
          <cell r="AO182">
            <v>0</v>
          </cell>
          <cell r="AP182">
            <v>0</v>
          </cell>
          <cell r="AQ182">
            <v>0</v>
          </cell>
          <cell r="AR182">
            <v>0</v>
          </cell>
          <cell r="AS182">
            <v>0</v>
          </cell>
          <cell r="AT182">
            <v>0</v>
          </cell>
          <cell r="AU182">
            <v>0</v>
          </cell>
          <cell r="AV182">
            <v>0</v>
          </cell>
          <cell r="AW182">
            <v>0</v>
          </cell>
          <cell r="AX182">
            <v>0</v>
          </cell>
          <cell r="AY182">
            <v>0</v>
          </cell>
          <cell r="AZ182">
            <v>0</v>
          </cell>
          <cell r="BA182">
            <v>0</v>
          </cell>
          <cell r="BB182">
            <v>0</v>
          </cell>
          <cell r="BC182">
            <v>0</v>
          </cell>
          <cell r="BD182">
            <v>1</v>
          </cell>
          <cell r="BE182">
            <v>1</v>
          </cell>
          <cell r="BF182" t="str">
            <v>N</v>
          </cell>
          <cell r="BG182">
            <v>0</v>
          </cell>
          <cell r="BH182" t="str">
            <v>Staff Time and Project Management: Council staff will contribute time toward project planning, contractor coordination, and regular oversight during and after installation
‍
council will maintain the softfall post-installation</v>
          </cell>
          <cell r="BI182" t="str">
            <v>No</v>
          </cell>
          <cell r="BJ182"/>
          <cell r="BK182" t="str">
            <v>WALGETT</v>
          </cell>
          <cell r="BL182" t="str">
            <v>BARWON</v>
          </cell>
          <cell r="BM182" t="str">
            <v>Lighting Ridge Opal Street Park</v>
          </cell>
          <cell r="BN182" t="str">
            <v>R1011628</v>
          </cell>
          <cell r="BO182"/>
          <cell r="BP182"/>
          <cell r="BQ182"/>
          <cell r="BR182" t="str">
            <v>Visitation review endorsed by CRIFAC</v>
          </cell>
          <cell r="BS182"/>
          <cell r="BT182"/>
          <cell r="BU182" t="str">
            <v>Yes</v>
          </cell>
          <cell r="BV182"/>
          <cell r="BW182"/>
        </row>
        <row r="183">
          <cell r="B183" t="str">
            <v>240037G</v>
          </cell>
          <cell r="C183" t="str">
            <v>24/15390</v>
          </cell>
          <cell r="D183" t="str">
            <v>Yes</v>
          </cell>
          <cell r="E183" t="str">
            <v>Local Parks and Reserves</v>
          </cell>
          <cell r="F183" t="str">
            <v>Not Recommended - incomplete application (Visitation)</v>
          </cell>
          <cell r="G183" t="str">
            <v>Assessment task complete</v>
          </cell>
          <cell r="H183" t="str">
            <v>No</v>
          </cell>
          <cell r="I183" t="str">
            <v>NORTH COAST</v>
          </cell>
          <cell r="J183" t="str">
            <v>GRAFTON</v>
          </cell>
          <cell r="K183" t="str">
            <v>NORTH CODRINGTON FLOOD REFUGE - R51730</v>
          </cell>
          <cell r="L183" t="str">
            <v>North Codrington Flood Refuge Reserve Land Manager</v>
          </cell>
          <cell r="M183">
            <v>5</v>
          </cell>
          <cell r="N183"/>
          <cell r="O183"/>
          <cell r="P183" t="str">
            <v>SLM</v>
          </cell>
          <cell r="Q183" t="str">
            <v xml:space="preserve">SPF </v>
          </cell>
          <cell r="R183"/>
          <cell r="S183" t="str">
            <v>Cattle Management Yards</v>
          </cell>
          <cell r="T183"/>
          <cell r="U183" t="str">
            <v>Due to significant damage sustained to the existing cattle yards and fencing during the 2022 floods  we need to install a significant amount of new yards and fences to ensure there are suitable cattle management facilities available for farmers when needing to use the reserve in flood times.</v>
          </cell>
          <cell r="V183">
            <v>350832</v>
          </cell>
          <cell r="W183">
            <v>102412.8</v>
          </cell>
          <cell r="X183">
            <v>102413</v>
          </cell>
          <cell r="Y183">
            <v>50696228.930000007</v>
          </cell>
          <cell r="Z183" t="str">
            <v>&gt; $11.5m</v>
          </cell>
          <cell r="AA183">
            <v>0</v>
          </cell>
          <cell r="AB183" t="str">
            <v>No - application incomplete</v>
          </cell>
          <cell r="AC183" t="str">
            <v>LAMNC team support the project as it will provide a refuge for livestock in times of emergencies/natural disasters.  The project does not increase use/visitation, the project is replacing yards and fencing that were damaged in the flood.  ‍
The Project will meet the provisions of Emergency Management Plans relating to the management of stock during emergencies. The upgrade of the improvements is critical for the management of stock during periods of emergencies.</v>
          </cell>
          <cell r="AD183"/>
          <cell r="AE183" t="str">
            <v>Yes</v>
          </cell>
          <cell r="AF183" t="str">
            <v>ALC 25280 was lodged on 27 May 2010 over the reserved Crown lands by Ngulingah LALC. ALC has yet to be determined by the Minister. Refer to 10/01832. It is considered that the ALC will not impact the Project. The Project is upgrading the improvements already in place.</v>
          </cell>
          <cell r="AG183">
            <v>2</v>
          </cell>
          <cell r="AH183" t="str">
            <v xml:space="preserve">It is hard to give an accuracte number fo visitations as this would depend on the number of floods in any given year. 
</v>
          </cell>
          <cell r="AI183" t="str">
            <v>Yes</v>
          </cell>
          <cell r="AJ183" t="str">
            <v>No visitation figures offered, Application deemed incomplete and therefore not recommended.</v>
          </cell>
          <cell r="AK183" t="str">
            <v>No visitation figures offered. Score not able to be determined.</v>
          </cell>
          <cell r="AL183" t="str">
            <v>n/a</v>
          </cell>
          <cell r="AM183">
            <v>0</v>
          </cell>
          <cell r="AN183">
            <v>3</v>
          </cell>
          <cell r="AO183">
            <v>0</v>
          </cell>
          <cell r="AP183">
            <v>3</v>
          </cell>
          <cell r="AQ183">
            <v>0</v>
          </cell>
          <cell r="AR183">
            <v>0</v>
          </cell>
          <cell r="AS183">
            <v>3</v>
          </cell>
          <cell r="AT183">
            <v>3</v>
          </cell>
          <cell r="AU183">
            <v>0</v>
          </cell>
          <cell r="AV183">
            <v>0</v>
          </cell>
          <cell r="AW183">
            <v>0</v>
          </cell>
          <cell r="AX183">
            <v>3</v>
          </cell>
          <cell r="AY183">
            <v>3</v>
          </cell>
          <cell r="AZ183">
            <v>18</v>
          </cell>
          <cell r="BA183">
            <v>5</v>
          </cell>
          <cell r="BB183">
            <v>3</v>
          </cell>
          <cell r="BC183">
            <v>0</v>
          </cell>
          <cell r="BD183">
            <v>5</v>
          </cell>
          <cell r="BE183">
            <v>13</v>
          </cell>
          <cell r="BF183" t="str">
            <v>N</v>
          </cell>
          <cell r="BG183">
            <v>0</v>
          </cell>
          <cell r="BH183"/>
          <cell r="BI183" t="str">
            <v>No</v>
          </cell>
          <cell r="BJ183"/>
          <cell r="BK183" t="str">
            <v>LISMORE</v>
          </cell>
          <cell r="BL183" t="str">
            <v>LISMORE</v>
          </cell>
          <cell r="BM183" t="str">
            <v>NORTH CODRINGTON FLOOD REFUGE</v>
          </cell>
          <cell r="BN183" t="str">
            <v>R51730</v>
          </cell>
          <cell r="BO183" t="str">
            <v>Crown tracker states management as North Codrington Flood Refuge Reserve Land Manager with no details of individual office holders however, applicant is one in the same as the person on the bank statement Mrs Maryanne Bullpitt.</v>
          </cell>
          <cell r="BP183"/>
          <cell r="BQ183"/>
          <cell r="BR183" t="str">
            <v>Endorsed as Not Recommended - incomplete application (Visitation)</v>
          </cell>
          <cell r="BS183"/>
          <cell r="BT183"/>
          <cell r="BU183" t="str">
            <v>Yes - Not Recommended - incomplete application (Visitation)</v>
          </cell>
          <cell r="BV183"/>
          <cell r="BW183"/>
        </row>
        <row r="184">
          <cell r="B184" t="str">
            <v>240043G</v>
          </cell>
          <cell r="C184" t="str">
            <v>24/15392</v>
          </cell>
          <cell r="D184" t="str">
            <v>Yes</v>
          </cell>
          <cell r="E184" t="str">
            <v>Local Parks and Reserves</v>
          </cell>
          <cell r="F184" t="str">
            <v>Not Recommended - incomplete application (Visitation)</v>
          </cell>
          <cell r="G184" t="str">
            <v>Assessment task complete</v>
          </cell>
          <cell r="H184" t="str">
            <v>No</v>
          </cell>
          <cell r="I184" t="str">
            <v>METROPOLITAN SYDNEY</v>
          </cell>
          <cell r="J184" t="str">
            <v>METROPOLITAN</v>
          </cell>
          <cell r="K184" t="str">
            <v>Robyn Kemmis Reserve - R1003888</v>
          </cell>
          <cell r="L184" t="str">
            <v>Council Of The City Of Sydney</v>
          </cell>
          <cell r="M184">
            <v>1</v>
          </cell>
          <cell r="N184"/>
          <cell r="O184"/>
          <cell r="P184" t="str">
            <v>Council</v>
          </cell>
          <cell r="Q184" t="str">
            <v xml:space="preserve">SPF </v>
          </cell>
          <cell r="R184"/>
          <cell r="S184" t="str">
            <v>Robyn Kemmis Reserve _ Park and Playground Upgrade</v>
          </cell>
          <cell r="T184"/>
          <cell r="U184" t="str">
            <v>The upgrade will benefit the entire community, making the space more inviting and pleasurable to spend time in. The upgrade will include a new nature play area with sandstone logs and boulders. A paved plaza entry. Widening of the footpath and some minor relevelling will make the park more accessible.</v>
          </cell>
          <cell r="V184">
            <v>1220650</v>
          </cell>
          <cell r="W184">
            <v>1000000</v>
          </cell>
          <cell r="X184">
            <v>1000000</v>
          </cell>
          <cell r="Y184">
            <v>51696228.930000007</v>
          </cell>
          <cell r="Z184" t="str">
            <v>&gt; $11.5m</v>
          </cell>
          <cell r="AA184">
            <v>0</v>
          </cell>
          <cell r="AB184" t="str">
            <v>No - application incomplete</v>
          </cell>
          <cell r="AC184" t="str">
            <v>The project is for the upgrade of Robyn Kemmis Reserve - Park and Playground. The council undertook consultation with local residents, the key themes were, it is old and rundown, the floor surface is uneven and dangerous, it is too shaded and does not look inviting for families. 
‍
The project is being completed in-House, Council did not go to tender, although they have provided a breakdown of the cost.
‍
Public use is very small being only 259 Children in the surrounding area. Project will have limited impact as public use will increase via a minor increase in repeat visitation from existing user groups or additional users may be attracted to visit.
‍
Funding request of $1,000,000.00 with co-contribution of $220,650.00 is poor value for money and over priced, Cost estimation seems very excessive or opportunistic compared to other quotes. The project will not support or increase any ongoing employment neither any volunteerism or business opportunities either or indirectly.
‍
Evidence of support is only an engagement report - with no supporting letters. Applicant has not provided information on how it will conserve heritage values or natural values.
‍
CW/PL/GC reviewed - Whilst it is recommended for funding as recreation areas are scare in the inner city it is noted that the project does not appear to demonstrate value for money.</v>
          </cell>
          <cell r="AD184"/>
          <cell r="AE184" t="str">
            <v>No</v>
          </cell>
          <cell r="AG184">
            <v>0</v>
          </cell>
          <cell r="AH184" t="str">
            <v xml:space="preserve">We don’t have any exact annual assessments of the number of visitors to this specific reserve. We didn’t want to offer a number that could be incorrect, hence, zero was entered. However, we know that there are 259 children (i.e. residents that are under the age of 15) in the surrounding area. This number is quite specific to the areas adjoining the park. It is not for the entire suburb. Please see map attached in the ‘supporting documentation’ section. The blue dot is the reserve and the purple Xs indicate the areas that were captured to produce this number. This is a very conservative number, there would be more young people in the general area around the park that would be very likely to use the area with their families.  Robyn Kemmis Reserve is located in an area adjacent to social housing, a retail shopping strip, a popular basketball court and community centre as well as the Broadway Shopping Centre. It is a highly utilised reserve. 
</v>
          </cell>
          <cell r="AI184" t="str">
            <v>No</v>
          </cell>
          <cell r="AJ184" t="str">
            <v>They don't have any exact annual assessment of the number of visitors to this specific reserve, however they know that there are 259 children ( i.e. residents that are under the age of 15) in the surrounding area. This number is quite specific to the areas adjoining the park. it is not for the entire suburb. Robin Kemmis Reserve is located near a popular basketball court and community centre. Annual visitation number is way below the reasonable range.</v>
          </cell>
          <cell r="AK184" t="str">
            <v>No visitation figures offered. Score not able to be determined.</v>
          </cell>
          <cell r="AL184" t="str">
            <v>n/a</v>
          </cell>
          <cell r="AM184">
            <v>0</v>
          </cell>
          <cell r="AN184">
            <v>3</v>
          </cell>
          <cell r="AO184">
            <v>3</v>
          </cell>
          <cell r="AP184">
            <v>3</v>
          </cell>
          <cell r="AQ184">
            <v>3</v>
          </cell>
          <cell r="AR184">
            <v>0</v>
          </cell>
          <cell r="AS184">
            <v>4</v>
          </cell>
          <cell r="AT184">
            <v>3</v>
          </cell>
          <cell r="AU184">
            <v>0</v>
          </cell>
          <cell r="AV184">
            <v>0</v>
          </cell>
          <cell r="AW184">
            <v>0</v>
          </cell>
          <cell r="AX184">
            <v>0</v>
          </cell>
          <cell r="AY184">
            <v>2</v>
          </cell>
          <cell r="AZ184">
            <v>21</v>
          </cell>
          <cell r="BA184">
            <v>1</v>
          </cell>
          <cell r="BB184">
            <v>5</v>
          </cell>
          <cell r="BC184">
            <v>1</v>
          </cell>
          <cell r="BD184">
            <v>1</v>
          </cell>
          <cell r="BE184">
            <v>8</v>
          </cell>
          <cell r="BF184" t="str">
            <v>Y</v>
          </cell>
          <cell r="BG184">
            <v>220650</v>
          </cell>
          <cell r="BH184"/>
          <cell r="BI184" t="str">
            <v>No</v>
          </cell>
          <cell r="BJ184"/>
          <cell r="BK184" t="str">
            <v>SYDNEY</v>
          </cell>
          <cell r="BL184" t="str">
            <v>BALMAIN</v>
          </cell>
          <cell r="BM184" t="str">
            <v>Robyn Kemmis Reserve</v>
          </cell>
          <cell r="BN184" t="str">
            <v>R1003888</v>
          </cell>
          <cell r="BO184" t="str">
            <v>06.01.24 - REC authority to apply. PC</v>
          </cell>
          <cell r="BP184"/>
          <cell r="BQ184"/>
          <cell r="BR184" t="str">
            <v>Endorsed as Not Recommended - incomplete application (Visitation)</v>
          </cell>
          <cell r="BS184"/>
          <cell r="BT184"/>
          <cell r="BU184" t="str">
            <v>Yes - Not Recommended - incomplete application (Visitation)</v>
          </cell>
          <cell r="BV184"/>
          <cell r="BW184"/>
        </row>
        <row r="185">
          <cell r="B185" t="str">
            <v>240047G</v>
          </cell>
          <cell r="C185" t="str">
            <v>24/15395</v>
          </cell>
          <cell r="D185" t="str">
            <v>Yes</v>
          </cell>
          <cell r="E185" t="str">
            <v>Local Parks and Reserves</v>
          </cell>
          <cell r="F185" t="str">
            <v>Not Recommended - incomplete application (Visitation)</v>
          </cell>
          <cell r="G185" t="str">
            <v>Assessment task complete</v>
          </cell>
          <cell r="H185" t="str">
            <v>No</v>
          </cell>
          <cell r="I185" t="str">
            <v>METROPOLITAN SYDNEY</v>
          </cell>
          <cell r="J185" t="str">
            <v>METROPOLITAN</v>
          </cell>
          <cell r="K185" t="str">
            <v>ERSKINEVILLE PARK &amp; HARRY NOBLE RESERVE - R500429</v>
          </cell>
          <cell r="L185" t="str">
            <v>Council Of The City Of Sydney</v>
          </cell>
          <cell r="M185">
            <v>1</v>
          </cell>
          <cell r="N185"/>
          <cell r="O185"/>
          <cell r="P185" t="str">
            <v>Council</v>
          </cell>
          <cell r="Q185" t="str">
            <v xml:space="preserve">SPF </v>
          </cell>
          <cell r="R185"/>
          <cell r="S185" t="str">
            <v>Harry Noble Reserve _ Park and Playground Upgrade</v>
          </cell>
          <cell r="T185"/>
          <cell r="U185" t="str">
            <v>This will benefit the entire community and encourage physical activity and outdoor recreation.  The project is anticipated to increase visitation number extensively. The project includes new play equipment, a nature play area, new sports courts, additional tables and undercover seating. We expect this to improve the reserve massively.</v>
          </cell>
          <cell r="V185">
            <v>6012979</v>
          </cell>
          <cell r="W185">
            <v>1000000</v>
          </cell>
          <cell r="X185">
            <v>1000000</v>
          </cell>
          <cell r="Y185">
            <v>52696228.930000007</v>
          </cell>
          <cell r="Z185" t="str">
            <v>&gt; $11.5m</v>
          </cell>
          <cell r="AA185">
            <v>0</v>
          </cell>
          <cell r="AB185" t="str">
            <v>No - application incomplete</v>
          </cell>
          <cell r="AC185" t="str">
            <v>The Project is for Harry Noble Reserve Park and Playground Upgrade. The project includes new play equipment, a nature play area, new sports courts, additional tables and undercover seating. This will benefit the entire community and encourage physical activity and outdoor recreation. The project is anticipated to increase visitation number extensively  and improve the reserve massively.
‍
Good value for money – efficient and effective use of public funds.
‍
Value for money: Total cost: $6,012,979.00
‍
CRIF Funding: $1,000,000.00
‍
Co-Contribution:$5,012,979.00
‍
The applicant has the demonstrated ability to fund out of pocket expenses (for example, any success fee for grant writers, council fees etc
‍
They may not have any exact annual assessments of the number of visitors to this specific reserve, they estimate there are 702 children ( i.e residents that are under the age of 15) in the surrounding area adjoining the park, it is not for the entire suburb. There are more young people in the general area around the park that are very likely to use the area with their families. 
‍
A number of commercial companies also use Harry Noble Reserve to conduct supervised children recreation, including soccer programs. 
‍
CLID search indicates Licence Agreement - Erskineville Oval - South Sydney District Rugby League Football Club Limited and South Sydney District Junior Rugby Football League Limited.
‍
There could be a moderate increase in direct and ongoing paid employment by the CLM or reserve user groups.
‍
Moderate positive impact on volunteerism both direct and indirect assisting with teams and coaching soccer. 
‍
There could be moderate positive impact to business opportunities both direct and indirect within the surrounding areas with increase in cafes or sale of sporting merchandise.
‍
Engagement Report indicates upgrade would increase use of the park to 80% from 36.67%.‍
Quality green open spaces are a high priority for residents, workers and visitors. This park upgrade will create better quality open space for everyone to enjoy, help keep out city cooler and support biodiversity in our local areas
‍
For the above reasons this CRIF application is recommended for funding as it meet Community Impact  growth in public use &amp; enjoyment, amenity, Increase in Reserve Utilisation, employment, volunteerism, business opportunities. CW/PL Reviewed noting applicant entered 0 for # of visitors (this is obviously incorrect and is possibly an oversight)</v>
          </cell>
          <cell r="AD185"/>
          <cell r="AE185" t="str">
            <v>No</v>
          </cell>
          <cell r="AG185">
            <v>0</v>
          </cell>
          <cell r="AH185" t="str">
            <v xml:space="preserve">We don’t have any exact annual assessments of the number of visitors to this specific reserve. We didn’t want to offer a number that could be incorrect, hence, zero was entered. However, we know that there are 702 children (i.e. residents that are under the age of 15) in the surrounding area. This number is quite specific to the areas adjoining the park. It is not for the entire suburb. Please see map attached in the ‘supporting documentation’ section. The blue dot is the reserve and the purple Xs indicate the areas that were captured to produce this number. This is a very conservative number, there would be more young people in the general area around the park that would be very likely to use the area with their families. We know that Harry Noble Reserve is well used for children’s play during mornings and afternoons and is very popular with dog owners during late afternoon and evenings.  A number of commercial companies also use Harry Noble Reserve to conduct supervised children’s recreation, including soccer programs. It is a highly utilised reserve. 
</v>
          </cell>
          <cell r="AI185" t="str">
            <v>Yes</v>
          </cell>
          <cell r="AJ185" t="str">
            <v>No visitation figures offered, Application deemed incomplete and therefore not recommended.</v>
          </cell>
          <cell r="AK185" t="str">
            <v>No visitation figures offered. Score not able to be determined.</v>
          </cell>
          <cell r="AL185" t="str">
            <v>n/a</v>
          </cell>
          <cell r="AM185">
            <v>0</v>
          </cell>
          <cell r="AN185">
            <v>3</v>
          </cell>
          <cell r="AO185">
            <v>3</v>
          </cell>
          <cell r="AP185">
            <v>3</v>
          </cell>
          <cell r="AQ185">
            <v>3</v>
          </cell>
          <cell r="AR185">
            <v>0</v>
          </cell>
          <cell r="AS185">
            <v>2</v>
          </cell>
          <cell r="AT185">
            <v>3</v>
          </cell>
          <cell r="AU185">
            <v>0</v>
          </cell>
          <cell r="AV185">
            <v>0</v>
          </cell>
          <cell r="AW185">
            <v>0</v>
          </cell>
          <cell r="AX185">
            <v>0</v>
          </cell>
          <cell r="AY185">
            <v>2</v>
          </cell>
          <cell r="AZ185">
            <v>19</v>
          </cell>
          <cell r="BA185">
            <v>5</v>
          </cell>
          <cell r="BB185">
            <v>5</v>
          </cell>
          <cell r="BC185">
            <v>1</v>
          </cell>
          <cell r="BD185">
            <v>1</v>
          </cell>
          <cell r="BE185">
            <v>12</v>
          </cell>
          <cell r="BF185" t="str">
            <v>Y</v>
          </cell>
          <cell r="BG185">
            <v>5012979</v>
          </cell>
          <cell r="BH185"/>
          <cell r="BI185" t="str">
            <v>No</v>
          </cell>
          <cell r="BJ185"/>
          <cell r="BK185" t="str">
            <v>SYDNEY</v>
          </cell>
          <cell r="BL185" t="str">
            <v>NEWTOWN</v>
          </cell>
          <cell r="BM185" t="str">
            <v>ERSKINEVILLE PARK &amp; HARRY NOBLE RESERVE</v>
          </cell>
          <cell r="BN185" t="str">
            <v>R500429</v>
          </cell>
          <cell r="BO185" t="str">
            <v xml:space="preserve">06.01.24 - REC Authority to apply. PC Re visitation : We don’t have any exact annual assessments of the number of visitors to this specific reserve. We didn’t want to offer a number that could be incorrect, hence, zero was entered. However, we know that there are 702 children (i.e. residents that are under the age of 15) in the surrounding area. </v>
          </cell>
          <cell r="BP185"/>
          <cell r="BQ185"/>
          <cell r="BR185" t="str">
            <v>Endorsed as Not Recommended - incomplete application (Visitation)</v>
          </cell>
          <cell r="BS185"/>
          <cell r="BT185"/>
          <cell r="BU185" t="str">
            <v>Yes - Not Recommended - incomplete application (Visitation)</v>
          </cell>
          <cell r="BV185"/>
          <cell r="BW185"/>
        </row>
        <row r="186">
          <cell r="B186" t="str">
            <v>240054G</v>
          </cell>
          <cell r="C186" t="str">
            <v>24/15401</v>
          </cell>
          <cell r="D186" t="str">
            <v>Ineligible</v>
          </cell>
          <cell r="E186" t="str">
            <v>Showground</v>
          </cell>
          <cell r="F186" t="str">
            <v>Ineligible</v>
          </cell>
          <cell r="H186"/>
          <cell r="I186" t="str">
            <v>NORTH COAST</v>
          </cell>
          <cell r="J186" t="str">
            <v>GRAFTON</v>
          </cell>
          <cell r="K186" t="str">
            <v>GRAFTON SHOWGROUND - R84899</v>
          </cell>
          <cell r="L186" t="str">
            <v>Clarence Pastoral And Agricultural Society Limited</v>
          </cell>
          <cell r="M186">
            <v>0</v>
          </cell>
          <cell r="N186"/>
          <cell r="O186"/>
          <cell r="P186" t="str">
            <v>Company</v>
          </cell>
          <cell r="Q186" t="str">
            <v xml:space="preserve">Ineligible </v>
          </cell>
          <cell r="R186"/>
          <cell r="S186" t="str">
            <v>Grafton Showground Facilities Upgrade</v>
          </cell>
          <cell r="T186"/>
          <cell r="U186" t="str">
            <v>Our vision for this project is to revitalize a deteriorating facility that holds a special place in our community. Grandstand roof to be replaced, Additional Shading on other stands, retaining wall to be replaced, old fencing to be replaced and a Scoreboard to be replaced.</v>
          </cell>
          <cell r="V186">
            <v>224823</v>
          </cell>
          <cell r="W186">
            <v>224823</v>
          </cell>
          <cell r="X186">
            <v>0</v>
          </cell>
          <cell r="Y186">
            <v>52696228.930000007</v>
          </cell>
          <cell r="Z186" t="str">
            <v>&gt; $11.5m</v>
          </cell>
          <cell r="AA186"/>
          <cell r="AB186" t="str">
            <v>Ineligible</v>
          </cell>
          <cell r="AC186" t="b">
            <v>0</v>
          </cell>
          <cell r="AD186" t="str">
            <v>No Annual Report</v>
          </cell>
          <cell r="AG186">
            <v>95400</v>
          </cell>
          <cell r="AH186" t="str">
            <v xml:space="preserve">Gate Ticket at last Show 
Gate Tickets 
Gate vTickets 
Manual Count at Event 
Camp Grounds Log 
Manual Count at Event 
Entrants and Count 
Manual Count at Events 
Gate Tickets 
Tickets 
Rough Counts 
</v>
          </cell>
          <cell r="AI186"/>
          <cell r="AJ186"/>
          <cell r="AK186"/>
          <cell r="AL186"/>
          <cell r="AM186"/>
          <cell r="AN186"/>
          <cell r="AO186"/>
          <cell r="AP186"/>
          <cell r="AQ186"/>
          <cell r="AR186"/>
          <cell r="AS186"/>
          <cell r="AT186"/>
          <cell r="AU186"/>
          <cell r="AV186"/>
          <cell r="AW186"/>
          <cell r="AX186"/>
          <cell r="AY186"/>
          <cell r="AZ186"/>
          <cell r="BA186"/>
          <cell r="BB186"/>
          <cell r="BC186"/>
          <cell r="BD186"/>
          <cell r="BE186"/>
          <cell r="BF186" t="str">
            <v>N</v>
          </cell>
          <cell r="BG186">
            <v>0</v>
          </cell>
          <cell r="BH186" t="str">
            <v>Skilled and Unskilled Labor: A core group of approximately 20-30 volunteers, including local tradespeople, event organizers, and community members, will contribute to various stages of the project. Skilled volunteers, such as Fabricators and builders, will assist in putting up the shading to seating areas, and stabilizing the retaining walls. Unskilled laborers will assist with tasks such as site preparation, debris removal, and other general construction activities.
‍
Estimated In-kind Value of Volunteer Labor: The total estimated value of volunteer labor is approximately $6,600 based on an average hourly rate of $33 (calculated from local wage rates for similar work). This contribution reflects the tremendous dedication of the Grafton community to improving their shared facilities.</v>
          </cell>
          <cell r="BI186"/>
          <cell r="BJ186"/>
          <cell r="BK186" t="str">
            <v>CLARENCE VALLEY</v>
          </cell>
          <cell r="BL186" t="str">
            <v>CLARENCE</v>
          </cell>
          <cell r="BM186" t="str">
            <v>GRAFTON SHOWGROUND</v>
          </cell>
          <cell r="BN186" t="str">
            <v>R84899</v>
          </cell>
          <cell r="BO186" t="str">
            <v>No Annual report submitted in recent years. Last item in CT was for 19/20 FY - started but not completed /submitted. Note: CLM is 'Clarence Pastoral and Agricultural Society Limited'. 
‍
Change of management to Grafton Showground Management Ltd in progress - LBN24/470
‍
Rex Green is an authorised person.
‍
Email sent to secretary@graftonshow.com.au on 11.12.24 regarding overdue FPR and annual report.
‍
10.01.24 - Applicant Grafton City Speedway Club, not responsible for FPR or Annual Report. PC
‍
Comments entered into tablemaster: Grafton Showground Facilities Upgrade - No annual report received since CT was introduced 2019/20. Reminder emails sent 3/9/24, 25/9/24, 6/11/24, 24/1/25 to secretary@graftonshow.com.au with no response to date. 
‍
Unable to locate any A/rpts in CM10.
‍
Recommendation: Ineligible based on A/Rpt status 30/1/25 SG</v>
          </cell>
          <cell r="BP186"/>
          <cell r="BQ186"/>
          <cell r="BR186"/>
          <cell r="BS186"/>
          <cell r="BT186"/>
          <cell r="BU186"/>
          <cell r="BV186"/>
          <cell r="BW186"/>
        </row>
        <row r="187">
          <cell r="B187" t="str">
            <v>240210G</v>
          </cell>
          <cell r="C187" t="str">
            <v>24/15490</v>
          </cell>
          <cell r="D187" t="str">
            <v>Ineligible</v>
          </cell>
          <cell r="E187" t="str">
            <v>Showground</v>
          </cell>
          <cell r="F187" t="str">
            <v>Ineligible</v>
          </cell>
          <cell r="H187"/>
          <cell r="I187" t="str">
            <v>SOUTH EAST</v>
          </cell>
          <cell r="J187" t="str">
            <v>GOULBURN</v>
          </cell>
          <cell r="K187" t="str">
            <v>BRIBBAREE SHOWGROUND - R60242</v>
          </cell>
          <cell r="L187" t="str">
            <v>Bribbaree Showground Land Manager</v>
          </cell>
          <cell r="M187">
            <v>0</v>
          </cell>
          <cell r="N187"/>
          <cell r="O187"/>
          <cell r="P187" t="str">
            <v>SLM</v>
          </cell>
          <cell r="Q187" t="str">
            <v xml:space="preserve">Ineligible </v>
          </cell>
          <cell r="R187"/>
          <cell r="S187" t="str">
            <v>Replacement of Pavilion</v>
          </cell>
          <cell r="T187"/>
          <cell r="U187" t="str">
            <v>We are seeking to replace the aging timber-structured pavilion and lean to canteen facilities, due to structural deterioration, by numerous bouts of white ant damage over the years . Our project aims to build a modern, sustainable pavilion that preserves its historical character while better serving community needs.</v>
          </cell>
          <cell r="V187">
            <v>190571</v>
          </cell>
          <cell r="W187">
            <v>190571</v>
          </cell>
          <cell r="X187">
            <v>0</v>
          </cell>
          <cell r="Y187">
            <v>52696228.930000007</v>
          </cell>
          <cell r="Z187" t="str">
            <v>&gt; $11.5m</v>
          </cell>
          <cell r="AA187"/>
          <cell r="AB187" t="str">
            <v>Ineligible</v>
          </cell>
          <cell r="AC187" t="b">
            <v>0</v>
          </cell>
          <cell r="AD187" t="str">
            <v>No Annual Report</v>
          </cell>
          <cell r="AG187">
            <v>2250</v>
          </cell>
          <cell r="AH187" t="str">
            <v xml:space="preserve">From the Bribbaree Show gate takings to get numbers 
School function and annual presentation night 
Family events 5 times per year 
Meetings by various farm groups per year 
</v>
          </cell>
          <cell r="AI187"/>
          <cell r="AJ187"/>
          <cell r="AK187"/>
          <cell r="AL187"/>
          <cell r="AM187"/>
          <cell r="AN187"/>
          <cell r="AO187"/>
          <cell r="AP187"/>
          <cell r="AQ187"/>
          <cell r="AR187"/>
          <cell r="AS187"/>
          <cell r="AT187"/>
          <cell r="AU187"/>
          <cell r="AV187"/>
          <cell r="AW187"/>
          <cell r="AX187"/>
          <cell r="AY187"/>
          <cell r="AZ187"/>
          <cell r="BA187"/>
          <cell r="BB187"/>
          <cell r="BC187"/>
          <cell r="BD187"/>
          <cell r="BE187"/>
          <cell r="BF187" t="str">
            <v>N</v>
          </cell>
          <cell r="BG187">
            <v>0</v>
          </cell>
          <cell r="BH187"/>
          <cell r="BI187"/>
          <cell r="BJ187"/>
          <cell r="BK187" t="str">
            <v>HILLTOPS</v>
          </cell>
          <cell r="BL187" t="str">
            <v>COOTAMUNDRA</v>
          </cell>
          <cell r="BM187" t="str">
            <v>BRIBBAREE SHOWGROUND</v>
          </cell>
          <cell r="BN187" t="str">
            <v>R60242</v>
          </cell>
          <cell r="BO187" t="str">
            <v>No annual report submitted in recent years. Last item in CT was for 19/20 FY - started but not completed /submitted. Attention required.
‍
Overdue FPR A201169 - they have requested an extension of time on 23.10.24 which is still to be processed.
‍
Comments in tablemaster: Replacement of Pavilion - No annual report received since CT was introduced 2019/20. Rpt for 19/20 was started but not completed. Reminder emails sent 3/9/24, 25/9/24, 6/11/24, 24/1/25 to dollarjenny@hotmail.com with no response to date. 
‍
Unable to locate any A/rpts in CM10.
‍
Recommendation: Ineligible based on A/Rpt status</v>
          </cell>
          <cell r="BP187"/>
          <cell r="BQ187"/>
          <cell r="BR187"/>
          <cell r="BS187"/>
          <cell r="BT187"/>
          <cell r="BU187"/>
          <cell r="BV187"/>
          <cell r="BW187"/>
        </row>
        <row r="188">
          <cell r="B188" t="str">
            <v>240286G</v>
          </cell>
          <cell r="C188" t="str">
            <v>24/15540</v>
          </cell>
          <cell r="D188" t="str">
            <v>Ineligible</v>
          </cell>
          <cell r="E188" t="str">
            <v>Local Parks and Reserves</v>
          </cell>
          <cell r="F188" t="str">
            <v>Ineligible</v>
          </cell>
          <cell r="H188"/>
          <cell r="I188" t="str">
            <v>FAR WEST</v>
          </cell>
          <cell r="J188" t="str">
            <v>WESTERN DIVISION</v>
          </cell>
          <cell r="K188" t="str">
            <v>CUMBORAH RECREATION RESERVE - R31858</v>
          </cell>
          <cell r="L188" t="str">
            <v>Cumborah Recreation Reserve Land Manager</v>
          </cell>
          <cell r="M188">
            <v>0</v>
          </cell>
          <cell r="N188"/>
          <cell r="O188"/>
          <cell r="P188" t="str">
            <v>SLM</v>
          </cell>
          <cell r="Q188" t="str">
            <v xml:space="preserve">Ineligible </v>
          </cell>
          <cell r="R188"/>
          <cell r="S188" t="str">
            <v>Fence and Re-Surface Children's Playground</v>
          </cell>
          <cell r="T188"/>
          <cell r="U188" t="str">
            <v>Current Playground is a risk and unsafe. There is no fence around playground. Feral animals are defecating and urinating on the playground surface. Risk of toddlers contracting Q-fever and other diseases from pigs/kangaroos/cattle/goats faeces/urine. Risk of vehicles causing injury or fatality to toddlers and parents.</v>
          </cell>
          <cell r="V188">
            <v>219433</v>
          </cell>
          <cell r="W188">
            <v>219433</v>
          </cell>
          <cell r="X188">
            <v>0</v>
          </cell>
          <cell r="Y188">
            <v>52696228.930000007</v>
          </cell>
          <cell r="Z188" t="str">
            <v>&gt; $11.5m</v>
          </cell>
          <cell r="AA188"/>
          <cell r="AB188" t="str">
            <v>Ineligible</v>
          </cell>
          <cell r="AC188" t="b">
            <v>0</v>
          </cell>
          <cell r="AD188" t="str">
            <v>No Annual Report</v>
          </cell>
          <cell r="AG188">
            <v>14920</v>
          </cell>
          <cell r="AH188" t="str">
            <v xml:space="preserve">average number observed over tourist season in winter 
average 5 busses a week x 10pp per bus 
20 people attend every Thursday 
20pp per day x 365 days 
20 meets a year 10 people at each meet 
based on catering 
cricket matches held once a year 
</v>
          </cell>
          <cell r="AI188"/>
          <cell r="AJ188"/>
          <cell r="AK188"/>
          <cell r="AL188"/>
          <cell r="AM188"/>
          <cell r="AN188"/>
          <cell r="AO188"/>
          <cell r="AP188"/>
          <cell r="AQ188"/>
          <cell r="AR188"/>
          <cell r="AS188"/>
          <cell r="AT188"/>
          <cell r="AU188"/>
          <cell r="AV188"/>
          <cell r="AW188"/>
          <cell r="AX188"/>
          <cell r="AY188"/>
          <cell r="AZ188"/>
          <cell r="BA188"/>
          <cell r="BB188"/>
          <cell r="BC188"/>
          <cell r="BD188"/>
          <cell r="BE188"/>
          <cell r="BF188" t="str">
            <v>N</v>
          </cell>
          <cell r="BG188">
            <v>0</v>
          </cell>
          <cell r="BH188"/>
          <cell r="BI188"/>
          <cell r="BJ188"/>
          <cell r="BK188" t="str">
            <v>WALGETT</v>
          </cell>
          <cell r="BL188" t="str">
            <v>BARWON</v>
          </cell>
          <cell r="BM188" t="str">
            <v>CUMBORAH RECREATION RESERVE</v>
          </cell>
          <cell r="BN188" t="str">
            <v>R31858</v>
          </cell>
          <cell r="BO188" t="str">
            <v>No annual report submitted in recent years. Nothing since CT was introduced. Attention required. Lou has sent email to follow up.
‍
CrownTracker is showing CLM Default to Minister - awaiting gazette to be published. Unable to confirm if David Sullivan is a board member.
‍
Comments in tablemaster: Fence and Re-Surface Children's Playground - No annual report received since CT was introduced 2019/20. Reminder emails sent 3/9/24, 25/9/24, 6/11/24, 24/1/25 to pwmorella5@bigpond.com with no response to date. 
‍
Unable to locate any A/rpts in CM10.
‍
Recommendation: Ineligible based on A/Rpt status</v>
          </cell>
          <cell r="BP188"/>
          <cell r="BQ188"/>
          <cell r="BR188"/>
          <cell r="BS188"/>
          <cell r="BT188"/>
          <cell r="BU188"/>
          <cell r="BV188"/>
          <cell r="BW188"/>
        </row>
        <row r="189">
          <cell r="B189" t="str">
            <v>240295G</v>
          </cell>
          <cell r="C189" t="str">
            <v>24/15545</v>
          </cell>
          <cell r="D189" t="str">
            <v>Ineligible</v>
          </cell>
          <cell r="E189" t="str">
            <v>Showground</v>
          </cell>
          <cell r="F189" t="str">
            <v>Ineligible</v>
          </cell>
          <cell r="H189"/>
          <cell r="I189" t="str">
            <v>NORTH WEST</v>
          </cell>
          <cell r="J189" t="str">
            <v>DUBBO</v>
          </cell>
          <cell r="K189" t="str">
            <v>GILGANDRA SHOWGROUND - R78945</v>
          </cell>
          <cell r="L189" t="str">
            <v>Gilgandra Showground Land Manager</v>
          </cell>
          <cell r="M189">
            <v>0</v>
          </cell>
          <cell r="N189"/>
          <cell r="O189"/>
          <cell r="P189" t="str">
            <v>SLM</v>
          </cell>
          <cell r="Q189" t="str">
            <v xml:space="preserve">Ineligible </v>
          </cell>
          <cell r="R189"/>
          <cell r="S189" t="str">
            <v>Gilgandra Men’s Shed Expansion &gt; Create &amp; Connect &amp; Communicate</v>
          </cell>
          <cell r="T189"/>
          <cell r="U189" t="str">
            <v>Gilgandra Men’s Shed Expansion &gt; Create, Connect &amp; Communicate (Create, Connect &amp; Communicate) will renovate and develop the current Men’s Shed building for additional industrial work space, and brand-new meeting room, expanding the current work area, and creating welcoming area where men and community can freely create, connect and communicate.</v>
          </cell>
          <cell r="V189">
            <v>169885</v>
          </cell>
          <cell r="W189">
            <v>169885</v>
          </cell>
          <cell r="X189">
            <v>0</v>
          </cell>
          <cell r="Y189">
            <v>52696228.930000007</v>
          </cell>
          <cell r="Z189" t="str">
            <v>&gt; $11.5m</v>
          </cell>
          <cell r="AA189"/>
          <cell r="AB189" t="str">
            <v>Ineligible</v>
          </cell>
          <cell r="AC189" t="b">
            <v>0</v>
          </cell>
          <cell r="AD189" t="str">
            <v>Overdue FPR</v>
          </cell>
          <cell r="AG189">
            <v>14957</v>
          </cell>
          <cell r="AH189" t="str">
            <v xml:space="preserve">30 members x 3 days per week x 52 weeks 
12 visits per week x 12 weeks 
20 students x 1 visit per year 
Week of event (setting up/bump-in) – 500; Day before event (prep and entries drop-off) – 500; Show Day – 3,500; Day after (clean up) 50 
Approx 35 caravanners, 2 passangers each 
10 attendees x 1 gathering per month 
400 visitors per day x 2 days 
Approx 7 caravanners per week x  1 night x 52 weeks 
Approx 1500 attendees 
Approx 10 people each Sunday 
FMX Freestyle Motocross - 700 attendees;  Meating Your Lamb Market Specs -  84 
4 x events per year x 30 people 
Approx 6 per year x approx 200 people 
</v>
          </cell>
          <cell r="AI189"/>
          <cell r="AJ189"/>
          <cell r="AK189"/>
          <cell r="AL189"/>
          <cell r="AM189"/>
          <cell r="AN189"/>
          <cell r="AO189"/>
          <cell r="AP189"/>
          <cell r="AQ189"/>
          <cell r="AR189"/>
          <cell r="AS189"/>
          <cell r="AT189"/>
          <cell r="AU189"/>
          <cell r="AV189"/>
          <cell r="AW189"/>
          <cell r="AX189"/>
          <cell r="AY189"/>
          <cell r="AZ189"/>
          <cell r="BA189"/>
          <cell r="BB189"/>
          <cell r="BC189"/>
          <cell r="BD189"/>
          <cell r="BE189"/>
          <cell r="BF189" t="str">
            <v>N</v>
          </cell>
          <cell r="BG189">
            <v>0</v>
          </cell>
          <cell r="BH189"/>
          <cell r="BI189"/>
          <cell r="BJ189"/>
          <cell r="BK189" t="str">
            <v>GILGANDRA</v>
          </cell>
          <cell r="BL189" t="str">
            <v>BARWON</v>
          </cell>
          <cell r="BM189" t="str">
            <v>GILGANDRA SHOWGROUND</v>
          </cell>
          <cell r="BN189" t="str">
            <v>R78945</v>
          </cell>
          <cell r="BO189" t="str">
            <v>20.12.24 - Ross Barden has been listed as the CLM instead of Gilgandra Showground, have changed in the contact section. Sent email regarding overdue FPR A201270 - SG
‍
13.01.24 - 2024-25 Application from a user group.Gilgandra Men's Shed. Outstand FPR for Gilgandra Showground Land Manager. Some invoices provided October 2022. Stimulus funding and CRIF funding combined. Last correspondence states $4000 to be spent on weeds.
‍
Comments in tablemaster: Overdue FPR 201270 - original grant $92,224 weed management through installation of new perimeter fencing. Variation approved for the Re-purpose $27,124.39 for repairs to the cottage roof (LBN22/805).  Extension granted until 1/3/23 (LBN22/1513). Extension granted until 31/12/23 (LBN23/903). Reminder emails sent 12/9/24, 4/11/24, 20/12/24 to kamu2@optusnet.com.au &amp; 11/9/24 to Alison Howard with no response to date.</v>
          </cell>
          <cell r="BP189"/>
          <cell r="BQ189"/>
          <cell r="BR189"/>
          <cell r="BS189"/>
          <cell r="BT189"/>
          <cell r="BU189"/>
          <cell r="BV189"/>
          <cell r="BW189"/>
        </row>
        <row r="190">
          <cell r="B190" t="str">
            <v>240296G</v>
          </cell>
          <cell r="C190" t="str">
            <v>24/15546</v>
          </cell>
          <cell r="D190" t="str">
            <v>Ineligible</v>
          </cell>
          <cell r="E190" t="str">
            <v>Local Parks and Reserves</v>
          </cell>
          <cell r="F190" t="str">
            <v>Ineligible</v>
          </cell>
          <cell r="H190"/>
          <cell r="I190" t="str">
            <v>NORTH WEST</v>
          </cell>
          <cell r="J190" t="str">
            <v>ARMIDALE</v>
          </cell>
          <cell r="K190" t="str">
            <v>A F ROBERTSON CUNNINGHAME PARK (R38614) RESERVE TR - R38614</v>
          </cell>
          <cell r="L190" t="str">
            <v>Glen Innes Jockey Club Incorporated</v>
          </cell>
          <cell r="M190">
            <v>0</v>
          </cell>
          <cell r="N190"/>
          <cell r="O190"/>
          <cell r="P190" t="str">
            <v>Company</v>
          </cell>
          <cell r="Q190" t="str">
            <v xml:space="preserve">Ineligible </v>
          </cell>
          <cell r="R190"/>
          <cell r="S190" t="str">
            <v>Ground improvements and maintenance.</v>
          </cell>
          <cell r="T190"/>
          <cell r="U190" t="str">
            <v>The grant is to fund the purchase of new equipment to replace existing 25year plus equipment that has come to the end of it's life.</v>
          </cell>
          <cell r="V190">
            <v>142250</v>
          </cell>
          <cell r="W190">
            <v>142250</v>
          </cell>
          <cell r="X190">
            <v>0</v>
          </cell>
          <cell r="Y190">
            <v>52696228.930000007</v>
          </cell>
          <cell r="Z190" t="str">
            <v>&gt; $11.5m</v>
          </cell>
          <cell r="AA190"/>
          <cell r="AB190" t="str">
            <v>Ineligible</v>
          </cell>
          <cell r="AC190" t="b">
            <v>0</v>
          </cell>
          <cell r="AD190" t="str">
            <v>No Annual Report</v>
          </cell>
          <cell r="AG190">
            <v>14880</v>
          </cell>
          <cell r="AH190" t="str">
            <v xml:space="preserve">Gate ticket sales 
approx 16 hire dates through the year at approx. 100 people at each function 
Trainers jockeys and strappers in attendance for traing of horses morning and afternoon 
TAFE and private organization training courses. that work onsite training and improving the grounds. Approx 5 courses over usually 10-15 weeks with minimum training of 10 students plus teachers. 
6 cars per day minimum, 3 people per car, 365 days per year 
</v>
          </cell>
          <cell r="AI190"/>
          <cell r="AJ190"/>
          <cell r="AK190"/>
          <cell r="AL190"/>
          <cell r="AM190"/>
          <cell r="AN190"/>
          <cell r="AO190"/>
          <cell r="AP190"/>
          <cell r="AQ190"/>
          <cell r="AR190"/>
          <cell r="AS190"/>
          <cell r="AT190"/>
          <cell r="AU190"/>
          <cell r="AV190"/>
          <cell r="AW190"/>
          <cell r="AX190"/>
          <cell r="AY190"/>
          <cell r="AZ190"/>
          <cell r="BA190"/>
          <cell r="BB190"/>
          <cell r="BC190"/>
          <cell r="BD190"/>
          <cell r="BE190"/>
          <cell r="BF190" t="str">
            <v>N</v>
          </cell>
          <cell r="BG190">
            <v>0</v>
          </cell>
          <cell r="BH190" t="str">
            <v>The committee puts in at least 30 hours per week in maintaining and improving the grounds. This is on a continuing basis. (Estimated value approx. $39,000/year)</v>
          </cell>
          <cell r="BI190"/>
          <cell r="BJ190"/>
          <cell r="BK190" t="str">
            <v>GLEN INNES SEVERN</v>
          </cell>
          <cell r="BL190" t="str">
            <v>NORTHERN TABLELANDS</v>
          </cell>
          <cell r="BM190" t="str">
            <v>A F ROBERTSON CUNNINGHAME PARK (R38614) RESERVE TR</v>
          </cell>
          <cell r="BN190" t="str">
            <v>R38614</v>
          </cell>
          <cell r="BO190" t="str">
            <v>20.12.24 - Sent email regarding overdue FPR A201791 and annual report - SG
‍
13.01.25 - Sent final follow-up FPR and Annual Report due 15.01.25. PC
‍
Comments in tablemaster: Ground improvements and maintenance - Last annual report completed was for 2019/20. Reminder emails sent 3/9/24, 25/9/24, 6/11/24, 24/1/25 to gijockeyclub@hotmail.com with no response to date. 
‍
Unable to locate any A/rpts in CM10.
‍
Recommendation: Ineligible based on A/Rpt status</v>
          </cell>
          <cell r="BP190"/>
          <cell r="BQ190"/>
          <cell r="BR190"/>
          <cell r="BS190"/>
          <cell r="BT190"/>
          <cell r="BU190"/>
          <cell r="BV190"/>
          <cell r="BW190"/>
        </row>
      </sheetData>
      <sheetData sheetId="2"/>
      <sheetData sheetId="3">
        <row r="3">
          <cell r="B3" t="str">
            <v>Application ID</v>
          </cell>
          <cell r="C3" t="str">
            <v>CM10 reference number</v>
          </cell>
          <cell r="D3" t="str">
            <v>Eligibility 30/01/25</v>
          </cell>
          <cell r="E3" t="str">
            <v>Reserve Type</v>
          </cell>
          <cell r="F3" t="str">
            <v xml:space="preserve">Assessment Form </v>
          </cell>
          <cell r="G3" t="str">
            <v>Conflict of Interest (y/n)</v>
          </cell>
          <cell r="H3" t="str">
            <v>Area</v>
          </cell>
          <cell r="I3" t="str">
            <v>Office</v>
          </cell>
          <cell r="J3" t="str">
            <v>Reserve Details</v>
          </cell>
          <cell r="K3" t="str">
            <v>Crown Land Manager</v>
          </cell>
          <cell r="L3" t="str">
            <v>CLM Type</v>
          </cell>
          <cell r="M3" t="str">
            <v>Project Title</v>
          </cell>
          <cell r="N3" t="str">
            <v>Endorsed Activity</v>
          </cell>
          <cell r="O3" t="str">
            <v>Brief Project Description</v>
          </cell>
          <cell r="P3" t="str">
            <v>Total Project Cost</v>
          </cell>
          <cell r="Q3" t="str">
            <v>Total Amount Requested</v>
          </cell>
          <cell r="R3" t="str">
            <v xml:space="preserve">Amount Recommended (Inc GST) </v>
          </cell>
          <cell r="S3" t="str">
            <v>Cululative Total Recommended based on Descending Total Score</v>
          </cell>
          <cell r="T3" t="str">
            <v>Budget Indicator</v>
          </cell>
          <cell r="U3" t="str">
            <v>Total Score</v>
          </cell>
          <cell r="V3" t="str">
            <v>Recommendation: Full, Partial, No Funding</v>
          </cell>
          <cell r="W3" t="str">
            <v>Recommendation Detail</v>
          </cell>
          <cell r="X3" t="str">
            <v>Target weed species, Score</v>
          </cell>
          <cell r="Y3" t="str">
            <v>Severity of weed, Score</v>
          </cell>
          <cell r="Z3" t="str">
            <v>Control method, Score</v>
          </cell>
          <cell r="AA3" t="str">
            <v>NSW Invasive Species Plan, Score</v>
          </cell>
          <cell r="AB3" t="str">
            <v>Weed Management Plan, Score</v>
          </cell>
          <cell r="AC3" t="str">
            <v>Control measures, Score</v>
          </cell>
          <cell r="AD3" t="str">
            <v>Follow up, Score</v>
          </cell>
          <cell r="AE3" t="str">
            <v>Other Funding (y/n)</v>
          </cell>
          <cell r="AF3" t="str">
            <v>Total Co-contribution</v>
          </cell>
          <cell r="AG3" t="str">
            <v>Applicant In-kind Contribution</v>
          </cell>
          <cell r="AH3" t="str">
            <v>LGA</v>
          </cell>
          <cell r="AI3" t="str">
            <v>Electorate</v>
          </cell>
          <cell r="AJ3" t="str">
            <v>Reserve Name</v>
          </cell>
          <cell r="AK3" t="str">
            <v>Reserve Number</v>
          </cell>
          <cell r="AL3" t="str">
            <v>Funding Team Comments</v>
          </cell>
          <cell r="AM3" t="str">
            <v xml:space="preserve">Additional Comments Assessment </v>
          </cell>
          <cell r="AN3" t="str">
            <v>Reviewed by Environmental Services</v>
          </cell>
          <cell r="AO3" t="str">
            <v>Changes made to the assessment form</v>
          </cell>
          <cell r="AP3" t="str">
            <v>ABN</v>
          </cell>
          <cell r="AQ3" t="str">
            <v>Business Partner ID (myWorkZone)</v>
          </cell>
          <cell r="AR3" t="str">
            <v>Already set up in Company Code 1100 - Y/N</v>
          </cell>
        </row>
        <row r="4">
          <cell r="B4" t="str">
            <v>240002W</v>
          </cell>
          <cell r="C4" t="str">
            <v>24/15555</v>
          </cell>
          <cell r="D4" t="str">
            <v>Yes</v>
          </cell>
          <cell r="E4" t="str">
            <v>Local Parks and Reserves</v>
          </cell>
          <cell r="F4" t="str">
            <v>Assessment task complete</v>
          </cell>
          <cell r="G4" t="str">
            <v>No</v>
          </cell>
          <cell r="H4" t="str">
            <v>HUNTER</v>
          </cell>
          <cell r="I4" t="str">
            <v>MAITLAND</v>
          </cell>
          <cell r="J4" t="str">
            <v>Walka Water Works - R97511</v>
          </cell>
          <cell r="K4" t="str">
            <v>Maitland City Council</v>
          </cell>
          <cell r="L4" t="str">
            <v>Council</v>
          </cell>
          <cell r="M4" t="str">
            <v>Walka Water Works weed control</v>
          </cell>
          <cell r="N4" t="str">
            <v>Weed control at Walka Water Works, Maitland.</v>
          </cell>
          <cell r="O4" t="str">
            <v>To promote the regeneration of native biodiversity at Walka Water Works. Aesthetically will improve the walking tracks and viewing areas with the removal of weeds with a mixture of control methods for the dominant species which will promote the emergence of native regrowth.</v>
          </cell>
          <cell r="P4">
            <v>15840</v>
          </cell>
          <cell r="Q4">
            <v>15840</v>
          </cell>
          <cell r="R4">
            <v>15840</v>
          </cell>
          <cell r="S4">
            <v>15840</v>
          </cell>
          <cell r="T4" t="str">
            <v>Funding &lt;$2.443m</v>
          </cell>
          <cell r="U4">
            <v>23</v>
          </cell>
          <cell r="V4" t="str">
            <v>Yes, full funding</v>
          </cell>
          <cell r="W4" t="str">
            <v>Compliance or statutory obligations, Appropriate control method/s to effectively treat the target species</v>
          </cell>
          <cell r="X4">
            <v>5</v>
          </cell>
          <cell r="Y4">
            <v>2</v>
          </cell>
          <cell r="Z4">
            <v>6</v>
          </cell>
          <cell r="AA4">
            <v>3</v>
          </cell>
          <cell r="AB4">
            <v>4</v>
          </cell>
          <cell r="AC4">
            <v>2</v>
          </cell>
          <cell r="AD4">
            <v>1</v>
          </cell>
          <cell r="AE4" t="str">
            <v>N</v>
          </cell>
          <cell r="AF4">
            <v>0</v>
          </cell>
          <cell r="AG4"/>
          <cell r="AH4" t="str">
            <v>MAITLAND</v>
          </cell>
          <cell r="AI4" t="str">
            <v>MAITLAND</v>
          </cell>
          <cell r="AJ4" t="str">
            <v>Walka Water Works</v>
          </cell>
          <cell r="AK4" t="str">
            <v>R97511</v>
          </cell>
          <cell r="AL4" t="str">
            <v>11/12/24: Letter of Authority to apply signed by Jason Linnane, Director City Services and attached to files. LD</v>
          </cell>
          <cell r="AM4" t="str">
            <v>The project aligns with the NSW Regional Strategic Weed Management Plan, ensuring targeted and effective weed control at Walka Water Works. The project includes a structured monitoring and evaluation plan with photo points, regular inspections, and data input into the Crest weed mapping system to track progress and success. Follow-up treatment by Maitland City Council staff guarantees long-term weed management and sustainability.
‍
[ESU - added compliance or statutory obligations also being met. Recommendation supported.]</v>
          </cell>
          <cell r="AN4" t="str">
            <v>Yes</v>
          </cell>
          <cell r="AO4" t="str">
            <v>Yes</v>
          </cell>
          <cell r="AQ4">
            <v>10392266</v>
          </cell>
          <cell r="AR4" t="str">
            <v>Y</v>
          </cell>
        </row>
        <row r="5">
          <cell r="B5" t="str">
            <v>240004W</v>
          </cell>
          <cell r="C5" t="str">
            <v>24/15556</v>
          </cell>
          <cell r="D5" t="str">
            <v>Yes</v>
          </cell>
          <cell r="E5" t="str">
            <v>Local Parks and Reserves</v>
          </cell>
          <cell r="F5" t="str">
            <v>Assessment task complete</v>
          </cell>
          <cell r="G5" t="str">
            <v>No</v>
          </cell>
          <cell r="H5" t="str">
            <v>NORTH WEST</v>
          </cell>
          <cell r="I5" t="str">
            <v>DUBBO</v>
          </cell>
          <cell r="J5" t="str">
            <v>WINDAMERE RECREATIONAL PARK RESERVE - R190112</v>
          </cell>
          <cell r="K5" t="str">
            <v>Windamere Regional Shooting Complex Inc</v>
          </cell>
          <cell r="L5" t="str">
            <v>Company</v>
          </cell>
          <cell r="M5" t="str">
            <v>WRSC Weed Control Program</v>
          </cell>
          <cell r="N5" t="str">
            <v>Weed control at Windamere Recreational Park Reserve.</v>
          </cell>
          <cell r="O5" t="str">
            <v>Program is establishment of dedicated long term weed management program. Implemented to replace current general weed management. Weed control of entire reserve. The longer term plan over 5 yr period aimed at control and ongoing management of weeds. Benefit crown lands, lease holders and flora and forna of the reserve.</v>
          </cell>
          <cell r="P5">
            <v>180000</v>
          </cell>
          <cell r="Q5">
            <v>150000</v>
          </cell>
          <cell r="R5">
            <v>150000</v>
          </cell>
          <cell r="S5">
            <v>165840</v>
          </cell>
          <cell r="T5" t="str">
            <v>Funding &lt;$2.443m</v>
          </cell>
          <cell r="U5">
            <v>19</v>
          </cell>
          <cell r="V5" t="str">
            <v>Yes, full funding</v>
          </cell>
          <cell r="W5" t="str">
            <v>Compliance or statutory obligations, High cash and in-kind contribution, Inability to access alternative funds, Appropriate control method/s to effectively treat the target species</v>
          </cell>
          <cell r="X5">
            <v>3</v>
          </cell>
          <cell r="Y5">
            <v>2</v>
          </cell>
          <cell r="Z5">
            <v>6</v>
          </cell>
          <cell r="AA5">
            <v>2</v>
          </cell>
          <cell r="AB5">
            <v>4</v>
          </cell>
          <cell r="AC5">
            <v>1</v>
          </cell>
          <cell r="AD5">
            <v>1</v>
          </cell>
          <cell r="AE5" t="str">
            <v>Y</v>
          </cell>
          <cell r="AF5">
            <v>30000</v>
          </cell>
          <cell r="AG5"/>
          <cell r="AH5" t="str">
            <v>MID-WESTERN REGIONAL</v>
          </cell>
          <cell r="AI5" t="str">
            <v>DUBBO</v>
          </cell>
          <cell r="AJ5" t="str">
            <v>WINDAMERE RECREATIONAL PARK RESERVE</v>
          </cell>
          <cell r="AK5" t="str">
            <v>R190112</v>
          </cell>
          <cell r="AL5"/>
          <cell r="AM5" t="str">
            <v>Appears to be a well set out application. They are providing considerable in-kind funding.
‍
[ESU - Recommendation supported.]</v>
          </cell>
          <cell r="AN5" t="str">
            <v>Yes</v>
          </cell>
          <cell r="AO5" t="str">
            <v>No</v>
          </cell>
          <cell r="AQ5">
            <v>10395123</v>
          </cell>
          <cell r="AR5" t="str">
            <v>Y</v>
          </cell>
        </row>
        <row r="6">
          <cell r="B6" t="str">
            <v>240005W</v>
          </cell>
          <cell r="C6" t="str">
            <v>24/15557</v>
          </cell>
          <cell r="D6" t="str">
            <v>Yes</v>
          </cell>
          <cell r="E6" t="str">
            <v>Local Parks and Reserves</v>
          </cell>
          <cell r="F6" t="str">
            <v>Assessment task complete</v>
          </cell>
          <cell r="G6" t="str">
            <v>No</v>
          </cell>
          <cell r="H6" t="str">
            <v>HUNTER</v>
          </cell>
          <cell r="I6" t="str">
            <v>MAITLAND</v>
          </cell>
          <cell r="J6" t="str">
            <v>Morpeth Park (R.170177) Reserve Trust Incorporated - R170177</v>
          </cell>
          <cell r="K6" t="str">
            <v>Maitland City Council</v>
          </cell>
          <cell r="L6" t="str">
            <v>Council</v>
          </cell>
          <cell r="M6" t="str">
            <v>Morpeth Reserve weed control</v>
          </cell>
          <cell r="N6" t="str">
            <v>Weed control at Morpeth Park, Maitland area.</v>
          </cell>
          <cell r="O6" t="str">
            <v>The 2 islands in the reserve are infested with green cestrum so these weeds will be treated to promote native revegetation as it is an area many ducks and water hens use as a refuge. This will ensure it continues to be a popular area for families to gather.</v>
          </cell>
          <cell r="P6">
            <v>8594</v>
          </cell>
          <cell r="Q6">
            <v>7194</v>
          </cell>
          <cell r="R6">
            <v>7194</v>
          </cell>
          <cell r="S6">
            <v>173034</v>
          </cell>
          <cell r="T6" t="str">
            <v>Funding &lt;$2.443m</v>
          </cell>
          <cell r="U6">
            <v>19</v>
          </cell>
          <cell r="V6" t="str">
            <v>Yes, full funding</v>
          </cell>
          <cell r="W6" t="str">
            <v>Compliance or statutory obligations, Appropriate control method/s to effectively treat the target species, Other: in kind co contribution</v>
          </cell>
          <cell r="X6">
            <v>3</v>
          </cell>
          <cell r="Y6">
            <v>2</v>
          </cell>
          <cell r="Z6">
            <v>4</v>
          </cell>
          <cell r="AA6">
            <v>3</v>
          </cell>
          <cell r="AB6">
            <v>4</v>
          </cell>
          <cell r="AC6">
            <v>2</v>
          </cell>
          <cell r="AD6">
            <v>1</v>
          </cell>
          <cell r="AE6" t="str">
            <v>Y</v>
          </cell>
          <cell r="AF6">
            <v>1400</v>
          </cell>
          <cell r="AG6" t="str">
            <v>Maitland City Council staff will perform a minimum of 2 full work days (2 staff per day) treating green cestrum throughout the rest of the reserve during this project timeline.</v>
          </cell>
          <cell r="AH6" t="str">
            <v>MAITLAND</v>
          </cell>
          <cell r="AI6" t="str">
            <v>MAITLAND</v>
          </cell>
          <cell r="AJ6" t="str">
            <v>Morpeth Park (R.170177) Reserve Trust Incorporated</v>
          </cell>
          <cell r="AK6" t="str">
            <v>R170177</v>
          </cell>
          <cell r="AL6" t="str">
            <v>Authorisation to apply letter is included in attached files. signed by Jason Linnane, Director City Services.</v>
          </cell>
          <cell r="AM6" t="str">
            <v>Green Cestrum is an aggressive invasive species that can quickly dominate native vegetation, leading to the displacement of native plant species and negatively affecting the local wildlife that depends on them. By implementing the targeted cut and paint method as outlined in the project plan, we can effectively control its spread and minimize the long-term environmental damage.
‍
Supporting this treatment aligns with the broader goals of the Hunter Regional Strategic Weed Management Plan 2023-2027, which focuses on reducing the impact of high-risk weeds like Green Cestrum on natural habitats.
‍
[ESU - Recommendation supported.]</v>
          </cell>
          <cell r="AN6" t="str">
            <v>Yes</v>
          </cell>
          <cell r="AO6" t="str">
            <v>No</v>
          </cell>
          <cell r="AQ6">
            <v>10392266</v>
          </cell>
          <cell r="AR6" t="str">
            <v>Y</v>
          </cell>
        </row>
        <row r="7">
          <cell r="B7" t="str">
            <v>240006W</v>
          </cell>
          <cell r="C7" t="str">
            <v>24/15558</v>
          </cell>
          <cell r="D7" t="str">
            <v>Yes</v>
          </cell>
          <cell r="E7" t="str">
            <v>Local Parks and Reserves</v>
          </cell>
          <cell r="F7" t="str">
            <v>Assessment task complete</v>
          </cell>
          <cell r="G7" t="str">
            <v>No</v>
          </cell>
          <cell r="H7" t="str">
            <v>HUNTER</v>
          </cell>
          <cell r="I7" t="str">
            <v>MAITLAND</v>
          </cell>
          <cell r="J7" t="str">
            <v>Glebe Cemetery - R1031508</v>
          </cell>
          <cell r="K7" t="str">
            <v>Maitland City Council</v>
          </cell>
          <cell r="L7" t="str">
            <v>Council</v>
          </cell>
          <cell r="M7" t="str">
            <v>Glebe Cemetery surrounds weed control</v>
          </cell>
          <cell r="N7" t="str">
            <v>Weed control at Glebe Cemetery, East Maitland.</v>
          </cell>
          <cell r="O7" t="str">
            <v>Weed control around Glebe Cemetery to limit the spread of weeds along Wallis Creek and the Hunter River, to aesthetically enhance Glebe Cemetery which is as important heritage site in Maitland and stop weeds encroaching onto the neighbouring cattle farm.</v>
          </cell>
          <cell r="P7">
            <v>16960</v>
          </cell>
          <cell r="Q7">
            <v>16960</v>
          </cell>
          <cell r="R7">
            <v>16960</v>
          </cell>
          <cell r="S7">
            <v>189994</v>
          </cell>
          <cell r="T7" t="str">
            <v>Funding &lt;$2.443m</v>
          </cell>
          <cell r="U7">
            <v>19</v>
          </cell>
          <cell r="V7" t="str">
            <v>Yes, full funding</v>
          </cell>
          <cell r="W7" t="str">
            <v>Compliance or statutory obligations, Appropriate control method/s to effectively treat the target species</v>
          </cell>
          <cell r="X7">
            <v>5</v>
          </cell>
          <cell r="Y7">
            <v>1</v>
          </cell>
          <cell r="Z7">
            <v>4</v>
          </cell>
          <cell r="AA7">
            <v>3</v>
          </cell>
          <cell r="AB7">
            <v>4</v>
          </cell>
          <cell r="AC7">
            <v>1</v>
          </cell>
          <cell r="AD7">
            <v>1</v>
          </cell>
          <cell r="AE7" t="str">
            <v>N</v>
          </cell>
          <cell r="AF7">
            <v>0</v>
          </cell>
          <cell r="AG7"/>
          <cell r="AH7" t="str">
            <v>MAITLAND</v>
          </cell>
          <cell r="AI7" t="str">
            <v>MAITLAND</v>
          </cell>
          <cell r="AJ7" t="str">
            <v>Glebe Cemetery</v>
          </cell>
          <cell r="AK7" t="str">
            <v>R1031508</v>
          </cell>
          <cell r="AL7" t="str">
            <v>11/12/24: Authority to apply letter signed by Jason Linnane, Director City Services included in file attachments. LD</v>
          </cell>
          <cell r="AM7" t="str">
            <v>Recommend full funding of weed treatment plan for the Glebe Cemetery surrounds to uphold our Biosecurity responsibilities as outlined in the Hunter Regional Strategic Weed Management Plan 2023-2027. This initiative targets several invasive species—African Olive, Chinese Tallow, Blackberry, Prickly Pear, Tiger Pear, Green Cestrum, and Lantana—that pose significant threats to our local ecosystems and biodiversity.
‍
The proposed methods, including the cut and paint technique for African Olives and Chinese Tallows, slashing and spraying for Blackberry thickets, basal bark spraying for Prickly and Tiger Pears, and spot spraying for Green Cestrum and Lantana, are recognized as effective control measures. Implementing these strategies aligns with the plan's goals to manage high-risk weeds and mitigate their impacts on our environment and community.
‍
[ESU - Recommendation supported.]</v>
          </cell>
          <cell r="AN7" t="str">
            <v>Yes</v>
          </cell>
          <cell r="AO7" t="str">
            <v>No</v>
          </cell>
          <cell r="AQ7">
            <v>10392266</v>
          </cell>
          <cell r="AR7" t="str">
            <v>Y</v>
          </cell>
        </row>
        <row r="8">
          <cell r="B8" t="str">
            <v>240007W</v>
          </cell>
          <cell r="C8" t="str">
            <v>24/15559</v>
          </cell>
          <cell r="D8" t="str">
            <v>Yes</v>
          </cell>
          <cell r="E8" t="str">
            <v>Local Parks and Reserves</v>
          </cell>
          <cell r="F8" t="str">
            <v>Assessment task complete</v>
          </cell>
          <cell r="G8" t="str">
            <v>No</v>
          </cell>
          <cell r="H8" t="str">
            <v>HUNTER</v>
          </cell>
          <cell r="I8" t="str">
            <v>MAITLAND</v>
          </cell>
          <cell r="J8" t="str">
            <v>Blacksmiths Surfing Beach - R85986</v>
          </cell>
          <cell r="K8" t="str">
            <v>Lake Macquarie City Council</v>
          </cell>
          <cell r="L8" t="str">
            <v>Council</v>
          </cell>
          <cell r="M8" t="str">
            <v>Supporting Landcare volunteers to remove and treat weeds on high profile Crown Land sites in eastern Lake Macquarie</v>
          </cell>
          <cell r="N8" t="str">
            <v>Weed control on Crown reserves in Lake Macquarie.</v>
          </cell>
          <cell r="O8" t="str">
            <v>This project will provide professional bush regeneration support to assist Landcare volunteers to remove and treat weeds, such as Ground Asparagus, Lantana, Bitou and Madeira Vine, on selected high profile Crown Land sites in eastern Lake Macquarie.</v>
          </cell>
          <cell r="P8">
            <v>38734</v>
          </cell>
          <cell r="Q8">
            <v>31561</v>
          </cell>
          <cell r="R8">
            <v>31561</v>
          </cell>
          <cell r="S8">
            <v>221555</v>
          </cell>
          <cell r="T8" t="str">
            <v>Funding &lt;$2.443m</v>
          </cell>
          <cell r="U8">
            <v>22</v>
          </cell>
          <cell r="V8" t="str">
            <v>Yes, full funding</v>
          </cell>
          <cell r="W8" t="str">
            <v>Compliance or statutory obligations, High cash and in-kind contribution, Appropriate control method/s to effectively treat the target species</v>
          </cell>
          <cell r="X8">
            <v>5</v>
          </cell>
          <cell r="Y8">
            <v>2</v>
          </cell>
          <cell r="Z8">
            <v>6</v>
          </cell>
          <cell r="AA8">
            <v>2</v>
          </cell>
          <cell r="AB8">
            <v>4</v>
          </cell>
          <cell r="AC8">
            <v>2</v>
          </cell>
          <cell r="AD8">
            <v>1</v>
          </cell>
          <cell r="AE8" t="str">
            <v>Y</v>
          </cell>
          <cell r="AF8">
            <v>7173</v>
          </cell>
          <cell r="AG8" t="str">
            <v>In addition to the contribution from the Lake Macquarie City Council Landcare budget shown above, Council's Landcare Resource Office will provide onsite assistance through the Green Team, which is 1 paid bush regeneration professional and up to 3 volunteers, for up to two x five hour visits per year for each of the three Landcare groups working on these Crown Reserves. The estimated in-kind value of this support is $3600, which equates to 120 person hours, plus resources. In addition to this, Landcare volunteers from these reserves will be contributing a combined $22,800 in in-kind labour (Redhead Bluff Landcare, Blacksmiths Marks Point Pelican Sustainable Landcare and Catherine Hill Bay Dunecare groups contribute at least 760 hrs per year which equates to $22,800 at $30ph in-kind rate).</v>
          </cell>
          <cell r="AH8" t="str">
            <v>LAKE MACQUARIE</v>
          </cell>
          <cell r="AI8" t="str">
            <v>SWANSEA</v>
          </cell>
          <cell r="AJ8" t="str">
            <v>Blacksmiths Surfing Beach</v>
          </cell>
          <cell r="AK8" t="str">
            <v>R85986</v>
          </cell>
          <cell r="AL8" t="str">
            <v>12/12/24: Bank 'statement' is a snip of an account transaction list. It shows BSB and Acct number, but not name of account. Letter of Authority to apply included in attached files. Signed by Brendan Collandar, Acting Director Built and Natural Assets. LD</v>
          </cell>
          <cell r="AM8" t="str">
            <v>Unclear what the initial requested amount is for. 
‍
Daily rate listed as $2391 but not itemised.
‍
Further information required for clarification
‍
[ESU - confirmed the quote is itemised, assessor revised the application and confirmed the recommendation should be to fully fund rather than a partial funding of $20K; application updated by ESU. Also added compliance or statutory obligations also being met. Recommendation supported.]</v>
          </cell>
          <cell r="AN8" t="str">
            <v>Yes</v>
          </cell>
          <cell r="AO8" t="str">
            <v>Yes</v>
          </cell>
          <cell r="AQ8">
            <v>10398006</v>
          </cell>
          <cell r="AR8" t="str">
            <v>Y</v>
          </cell>
        </row>
        <row r="9">
          <cell r="B9" t="str">
            <v>240008W</v>
          </cell>
          <cell r="C9" t="str">
            <v>24/15560</v>
          </cell>
          <cell r="D9" t="str">
            <v>Yes</v>
          </cell>
          <cell r="E9" t="str">
            <v>Local Parks and Reserves</v>
          </cell>
          <cell r="F9" t="str">
            <v>Assessment task complete</v>
          </cell>
          <cell r="G9" t="str">
            <v>No</v>
          </cell>
          <cell r="H9" t="str">
            <v>SOUTH EAST</v>
          </cell>
          <cell r="I9" t="str">
            <v>BEGA</v>
          </cell>
          <cell r="J9" t="str">
            <v>CAMEL ROCK - R82706</v>
          </cell>
          <cell r="K9" t="str">
            <v>Bega Shire Council</v>
          </cell>
          <cell r="L9" t="str">
            <v>Council</v>
          </cell>
          <cell r="M9" t="str">
            <v>Bega Valley Council Crown Land Weed Control</v>
          </cell>
          <cell r="N9" t="str">
            <v>Weed control on priority Crown reserves in Bega Valley.</v>
          </cell>
          <cell r="O9" t="str">
            <v>Reduce the coverage and spread of weeds in priority Crown Reserves within the Bega Valley. Sites selected are in town centres and frequently used for recreational activities and tourism.  The popularity of sites and location will provide opportunities for broader community engagement and education through activities and signage in kind.</v>
          </cell>
          <cell r="P9">
            <v>91248</v>
          </cell>
          <cell r="Q9">
            <v>73248</v>
          </cell>
          <cell r="R9">
            <v>73248</v>
          </cell>
          <cell r="S9">
            <v>294803</v>
          </cell>
          <cell r="T9" t="str">
            <v>Funding &lt;$2.443m</v>
          </cell>
          <cell r="U9">
            <v>27</v>
          </cell>
          <cell r="V9" t="str">
            <v>Yes, full funding</v>
          </cell>
          <cell r="W9" t="str">
            <v>Compliance or statutory obligations, High cash and in-kind contribution, Appropriate control method/s to effectively treat the target species</v>
          </cell>
          <cell r="X9">
            <v>7</v>
          </cell>
          <cell r="Y9">
            <v>2</v>
          </cell>
          <cell r="Z9">
            <v>6</v>
          </cell>
          <cell r="AA9">
            <v>4</v>
          </cell>
          <cell r="AB9">
            <v>4</v>
          </cell>
          <cell r="AC9">
            <v>2</v>
          </cell>
          <cell r="AD9">
            <v>2</v>
          </cell>
          <cell r="AE9" t="str">
            <v>Y</v>
          </cell>
          <cell r="AF9">
            <v>18000</v>
          </cell>
          <cell r="AG9" t="str">
            <v>In-kind support will be provided via staff time for project management and delivery of educational aspects. Community volunteer time will contribute to weed control through landcare working bees and community workshops.</v>
          </cell>
          <cell r="AH9" t="str">
            <v>BEGA VALLEY</v>
          </cell>
          <cell r="AI9" t="str">
            <v>BEGA</v>
          </cell>
          <cell r="AJ9" t="str">
            <v>CAMEL ROCK</v>
          </cell>
          <cell r="AK9" t="str">
            <v>R82706</v>
          </cell>
          <cell r="AL9" t="str">
            <v>12/12/24: Application and supporting docs mention Bega Valley Shire Council. CT shows CLM name as Bega Shire Council.
‍
Email sent re 4 outstanding FPRs from 22/23 round. Email attached in Supporting Docs. LD
‍08.01.24 - FPR for 220987 and 221312 received and processed. Still waiting on 2 more FPR's. PC
‍
13.01.24 - FPR for 220927 and 220776 received and processed. PC</v>
          </cell>
          <cell r="AM9" t="str">
            <v>In-kind support will be provided via staff time for project management and delivery of educational aspects. Community volunteer time will contribute to weed control through landcare working bees and community workshops.
‍
Great collaboration project
‍
[ESU - Recommendation supported.]</v>
          </cell>
          <cell r="AN9" t="str">
            <v>Yes</v>
          </cell>
          <cell r="AO9" t="str">
            <v>No</v>
          </cell>
          <cell r="AP9" t="str">
            <v>26 987 935 332</v>
          </cell>
          <cell r="AQ9">
            <v>10393852</v>
          </cell>
          <cell r="AR9" t="str">
            <v>Y</v>
          </cell>
        </row>
        <row r="10">
          <cell r="B10" t="str">
            <v>240009W</v>
          </cell>
          <cell r="C10" t="str">
            <v>24/15561</v>
          </cell>
          <cell r="D10" t="str">
            <v>Yes</v>
          </cell>
          <cell r="E10" t="str">
            <v>Local Parks and Reserves</v>
          </cell>
          <cell r="F10" t="str">
            <v>Assessment task complete</v>
          </cell>
          <cell r="G10" t="str">
            <v>No</v>
          </cell>
          <cell r="H10" t="str">
            <v>SOUTH EAST</v>
          </cell>
          <cell r="I10" t="str">
            <v>NOWRA</v>
          </cell>
          <cell r="J10" t="str">
            <v>SOUTH PACIFIC HEATHLAND RESERVE - R83283</v>
          </cell>
          <cell r="K10" t="str">
            <v>South Pacific Heathland Reserve Land Manager</v>
          </cell>
          <cell r="L10" t="str">
            <v>SLM</v>
          </cell>
          <cell r="M10" t="str">
            <v>Weed control program for the South Pacific Heathland Reserve Ulladulla</v>
          </cell>
          <cell r="N10" t="str">
            <v>Weed control program for the South Pacific Heathland Reserve, Ulladulla.</v>
          </cell>
          <cell r="O10" t="str">
            <v>The weed control program aims to build on past CRIF grants employing a local professional bush regeneration contractor. They will target WONS and environmental weeds to comply with the NSW Biosecurity Act 2015, a legal responsibility of Reserve management. Ongoing weed control is essential for ecosystem sustainability and public amenity.</v>
          </cell>
          <cell r="P10">
            <v>11040</v>
          </cell>
          <cell r="Q10">
            <v>11040</v>
          </cell>
          <cell r="R10">
            <v>11040</v>
          </cell>
          <cell r="S10">
            <v>305843</v>
          </cell>
          <cell r="T10" t="str">
            <v>Funding &lt;$2.443m</v>
          </cell>
          <cell r="U10">
            <v>27</v>
          </cell>
          <cell r="V10" t="str">
            <v>Yes, full funding</v>
          </cell>
          <cell r="W10" t="str">
            <v>Compliance or statutory obligations, High cash and in-kind contribution, Inability to access alternative funds, Appropriate control method/s to effectively treat the target species</v>
          </cell>
          <cell r="X10">
            <v>7</v>
          </cell>
          <cell r="Y10">
            <v>2</v>
          </cell>
          <cell r="Z10">
            <v>6</v>
          </cell>
          <cell r="AA10">
            <v>4</v>
          </cell>
          <cell r="AB10">
            <v>4</v>
          </cell>
          <cell r="AC10">
            <v>2</v>
          </cell>
          <cell r="AD10">
            <v>2</v>
          </cell>
          <cell r="AE10" t="str">
            <v>N</v>
          </cell>
          <cell r="AF10">
            <v>0</v>
          </cell>
          <cell r="AG10" t="str">
            <v>Please see above.</v>
          </cell>
          <cell r="AH10" t="str">
            <v>SHOALHAVEN</v>
          </cell>
          <cell r="AI10" t="str">
            <v>SOUTH COAST</v>
          </cell>
          <cell r="AJ10" t="str">
            <v>SOUTH PACIFIC HEATHLAND RESERVE</v>
          </cell>
          <cell r="AK10" t="str">
            <v>R83283</v>
          </cell>
          <cell r="AL10"/>
          <cell r="AM10" t="str">
            <v>* SPHR working bee 12 monthly sessions of 4 hours x 5 volunteers = 60 x 4hrs = 240hrs x $37./hr = $8,880
‍
*Land manager liaison/consultation with Bush Regeneration contractor 2 hours x4 weeks = 8hrs @ $40/hr =$320
‍
* Administration of working bees: 1x12 =
‍
12 hrs @ $40/hr = $480.00
‍
TOTAL = $9,600
‍
[ESU - Recommendation supported.]</v>
          </cell>
          <cell r="AN10" t="str">
            <v>Yes</v>
          </cell>
          <cell r="AO10" t="str">
            <v>No</v>
          </cell>
        </row>
        <row r="11">
          <cell r="B11" t="str">
            <v>240010W</v>
          </cell>
          <cell r="C11" t="str">
            <v>24/15562</v>
          </cell>
          <cell r="D11" t="str">
            <v>Yes</v>
          </cell>
          <cell r="E11" t="str">
            <v>Local Parks and Reserves</v>
          </cell>
          <cell r="F11" t="str">
            <v>Assessment task complete</v>
          </cell>
          <cell r="G11" t="str">
            <v>No</v>
          </cell>
          <cell r="H11" t="str">
            <v>SOUTH EAST</v>
          </cell>
          <cell r="I11" t="str">
            <v>GOULBURN</v>
          </cell>
          <cell r="J11" t="str">
            <v>Koorawatha - R78261</v>
          </cell>
          <cell r="K11" t="str">
            <v>Hilltops Council</v>
          </cell>
          <cell r="L11" t="str">
            <v>Council</v>
          </cell>
          <cell r="M11" t="str">
            <v>Koorawatha - Weed Control</v>
          </cell>
          <cell r="N11" t="str">
            <v>Weed control at Koorawatha</v>
          </cell>
          <cell r="O11" t="str">
            <v>This unmanaged Crown Land has a weed infestation that has been previously managed by Council to ensure that these weeds did not get out of control, Council is seeking support to continue this management and removal of invasive weeds such as box-thorns, briers, common prickly pear, wild olives, bridal creeper.</v>
          </cell>
          <cell r="P11">
            <v>19243</v>
          </cell>
          <cell r="Q11">
            <v>19243</v>
          </cell>
          <cell r="R11">
            <v>19243</v>
          </cell>
          <cell r="S11">
            <v>325086</v>
          </cell>
          <cell r="T11" t="str">
            <v>Funding &lt;$2.443m</v>
          </cell>
          <cell r="U11">
            <v>20</v>
          </cell>
          <cell r="V11" t="str">
            <v>Yes, full funding</v>
          </cell>
          <cell r="W11" t="str">
            <v>Compliance or statutory obligations, High cash and in-kind contribution, Appropriate control method/s to effectively treat the target species</v>
          </cell>
          <cell r="X11">
            <v>5</v>
          </cell>
          <cell r="Y11">
            <v>2</v>
          </cell>
          <cell r="Z11">
            <v>2</v>
          </cell>
          <cell r="AA11">
            <v>3</v>
          </cell>
          <cell r="AB11">
            <v>4</v>
          </cell>
          <cell r="AC11">
            <v>2</v>
          </cell>
          <cell r="AD11">
            <v>2</v>
          </cell>
          <cell r="AE11" t="str">
            <v>N</v>
          </cell>
          <cell r="AF11">
            <v>0</v>
          </cell>
          <cell r="AG11" t="str">
            <v>Hilltops Council will monitor and do additional mowing/chemical spray as required to ensure suppression of weeds to eliminate contamination to surrounding agriculture lands.</v>
          </cell>
          <cell r="AH11" t="str">
            <v>HILLTOPS</v>
          </cell>
          <cell r="AI11" t="str">
            <v>COOTAMUNDRA</v>
          </cell>
          <cell r="AJ11" t="str">
            <v>Koorawatha</v>
          </cell>
          <cell r="AK11" t="str">
            <v>R78261</v>
          </cell>
          <cell r="AL11" t="str">
            <v>13/12/24: LD confirmed with DR that Council are ok to apply, receive and utlilise weeds funding (as per previous years' funding) despite the reserve being Default to Minister in CT. Unable to confirm ABN as they are not listed as CLM.</v>
          </cell>
          <cell r="AM11" t="str">
            <v>Hilltops Council staff will supply as part of the weed management program staff and chemicals for ongoing spraying as required outside of this fund.
‍
[ESU - Recommendation supported.]</v>
          </cell>
          <cell r="AN11" t="str">
            <v>Yes</v>
          </cell>
          <cell r="AO11" t="str">
            <v>No</v>
          </cell>
          <cell r="AQ11">
            <v>10400433</v>
          </cell>
          <cell r="AR11" t="str">
            <v>Y</v>
          </cell>
        </row>
        <row r="12">
          <cell r="B12" t="str">
            <v>240011W</v>
          </cell>
          <cell r="C12" t="str">
            <v>24/15563</v>
          </cell>
          <cell r="D12" t="str">
            <v>Yes</v>
          </cell>
          <cell r="E12" t="str">
            <v>Local Parks and Reserves</v>
          </cell>
          <cell r="F12" t="str">
            <v>Assessment task complete</v>
          </cell>
          <cell r="G12" t="str">
            <v>No</v>
          </cell>
          <cell r="H12" t="str">
            <v>METROPOLITAN SYDNEY</v>
          </cell>
          <cell r="I12" t="str">
            <v>METROPOLITAN SYDNEY</v>
          </cell>
          <cell r="J12" t="str">
            <v>Lake Park - R49115</v>
          </cell>
          <cell r="K12" t="str">
            <v>Northern Beaches Council</v>
          </cell>
          <cell r="L12" t="str">
            <v>Council</v>
          </cell>
          <cell r="M12" t="str">
            <v>Lake Park Weed Control &amp; Coastal Headland Restoration</v>
          </cell>
          <cell r="N12" t="str">
            <v>Weed control at Lake Park, North Narrabeen.</v>
          </cell>
          <cell r="O12" t="str">
            <v>Protection of endemic - Coastal Heath, Woodlands &amp; Themeda Grassland EEC. 
‍
Control of WONS &amp; State priority weeds.
‍
Increase appreciation by passive recreation users and local tourism.
‍
Support on going works undertaken with remainder of North Narrabeen Headland
‍
Bushcare volunteers who support works on site with Field Days</v>
          </cell>
          <cell r="P12">
            <v>36616</v>
          </cell>
          <cell r="Q12">
            <v>30000</v>
          </cell>
          <cell r="R12">
            <v>30000</v>
          </cell>
          <cell r="S12">
            <v>355086</v>
          </cell>
          <cell r="T12" t="str">
            <v>Funding &lt;$2.443m</v>
          </cell>
          <cell r="U12">
            <v>19</v>
          </cell>
          <cell r="V12" t="str">
            <v>Yes, full funding</v>
          </cell>
          <cell r="W12" t="str">
            <v>Compliance or statutory obligations, High cash and in-kind contribution, Appropriate control method/s to effectively treat the target species</v>
          </cell>
          <cell r="X12">
            <v>3</v>
          </cell>
          <cell r="Y12">
            <v>1</v>
          </cell>
          <cell r="Z12">
            <v>6</v>
          </cell>
          <cell r="AA12">
            <v>3</v>
          </cell>
          <cell r="AB12">
            <v>4</v>
          </cell>
          <cell r="AC12">
            <v>1</v>
          </cell>
          <cell r="AD12">
            <v>1</v>
          </cell>
          <cell r="AE12" t="str">
            <v>Y</v>
          </cell>
          <cell r="AF12">
            <v>6616</v>
          </cell>
          <cell r="AG12" t="str">
            <v>Volunteer hours are based on a proposed event schedule with proposed likelihood of volunteers attending on the dates for Field Day events.</v>
          </cell>
          <cell r="AH12" t="str">
            <v>NORTHERN BEACHES</v>
          </cell>
          <cell r="AI12" t="str">
            <v>PITTWATER</v>
          </cell>
          <cell r="AJ12" t="str">
            <v>Lake Park</v>
          </cell>
          <cell r="AK12" t="str">
            <v>R49115</v>
          </cell>
          <cell r="AL12"/>
          <cell r="AM12" t="str">
            <v>Will target WONs and state priority weeds. 
‍
Concern- Does Northern Beaches Council require external funding for the project?
‍
[ESU - added high cash and in-kind contribution also being met. Recommendation supported.]</v>
          </cell>
          <cell r="AN12" t="str">
            <v>Yes</v>
          </cell>
          <cell r="AO12" t="str">
            <v>Yes</v>
          </cell>
        </row>
        <row r="13">
          <cell r="B13" t="str">
            <v>240014W</v>
          </cell>
          <cell r="C13" t="str">
            <v>24/15564</v>
          </cell>
          <cell r="D13" t="str">
            <v>Yes</v>
          </cell>
          <cell r="E13" t="str">
            <v>Local Parks and Reserves</v>
          </cell>
          <cell r="F13" t="str">
            <v>Assessment task complete</v>
          </cell>
          <cell r="G13" t="str">
            <v>No</v>
          </cell>
          <cell r="H13" t="str">
            <v>NORTH COAST</v>
          </cell>
          <cell r="I13" t="str">
            <v>GRAFTON</v>
          </cell>
          <cell r="J13" t="str">
            <v>Lighthouse Beach Reserve - R210069</v>
          </cell>
          <cell r="K13" t="str">
            <v>Port Macquarie-Hastings Council</v>
          </cell>
          <cell r="L13" t="str">
            <v>Council</v>
          </cell>
          <cell r="M13" t="str">
            <v>Christmas Bells Plains (North) Priority Weed Management</v>
          </cell>
          <cell r="N13" t="str">
            <v>Weed management at Christmas Bells Plains, Lake Cathie and Port Macquarie</v>
          </cell>
          <cell r="O13" t="str">
            <v>Management of Bitou bush and other invasive priority weeds adjoining Council and Birpai LALC managed bushland in the northern section of Christmas Bells Plains, Lake Cathie and Port Macquarie, Mid North Coast NSW.
‍
Weeds will be managed via a combination of drone spraying (UAV) and ground-based works over approximately 56hectares.</v>
          </cell>
          <cell r="P13">
            <v>79125</v>
          </cell>
          <cell r="Q13">
            <v>79125</v>
          </cell>
          <cell r="R13">
            <v>79125</v>
          </cell>
          <cell r="S13">
            <v>434211</v>
          </cell>
          <cell r="T13" t="str">
            <v>Funding &lt;$2.443m</v>
          </cell>
          <cell r="U13">
            <v>24</v>
          </cell>
          <cell r="V13" t="str">
            <v>Yes, full funding</v>
          </cell>
          <cell r="W13" t="str">
            <v>Compliance or statutory obligations, Appropriate control method/s to effectively treat the target species</v>
          </cell>
          <cell r="X13">
            <v>5</v>
          </cell>
          <cell r="Y13">
            <v>2</v>
          </cell>
          <cell r="Z13">
            <v>6</v>
          </cell>
          <cell r="AA13">
            <v>4</v>
          </cell>
          <cell r="AB13">
            <v>4</v>
          </cell>
          <cell r="AC13">
            <v>2</v>
          </cell>
          <cell r="AD13">
            <v>1</v>
          </cell>
          <cell r="AE13" t="str">
            <v>N</v>
          </cell>
          <cell r="AF13">
            <v>0</v>
          </cell>
          <cell r="AG13" t="str">
            <v>PMHC will provide follow up works post the Grant delivery. The budget required for this engagement is confirmed in the 2025 -2026 F/Y and Operational Plan</v>
          </cell>
          <cell r="AH13" t="str">
            <v>PORT MACQUARIE-HASTINGS</v>
          </cell>
          <cell r="AI13" t="str">
            <v>PORT MACQUARIE</v>
          </cell>
          <cell r="AJ13" t="str">
            <v>Lighthouse Beach Reserve</v>
          </cell>
          <cell r="AK13" t="str">
            <v>R210069</v>
          </cell>
          <cell r="AL13" t="str">
            <v>16/12/24: Emailed Julie asking for Authority to Apply - copy attached to supporting docs. LD 16/12/24.
‍
17.12.24 - Received Signed Authority to Apply form. PC</v>
          </cell>
          <cell r="AM13" t="str">
            <v>Large, robust project targeting a variety of invasive weed species utilising an array of control methods and contractors depending on the unique challenges posed by each zone.
‍
The Council says it will provide the follow-up works to the project to ensure progress is maintained. However, the scope of these works is not specified.
‍
Crown Lands have a general duty under the Biosecurity Act to control invasive weed species on Department lands.
‍
{ES - recommendation supported}</v>
          </cell>
          <cell r="AN13" t="str">
            <v>Yes</v>
          </cell>
          <cell r="AO13" t="str">
            <v>No</v>
          </cell>
          <cell r="AQ13">
            <v>10384743</v>
          </cell>
          <cell r="AR13" t="str">
            <v>Y</v>
          </cell>
        </row>
        <row r="14">
          <cell r="B14" t="str">
            <v>240015W</v>
          </cell>
          <cell r="C14" t="str">
            <v>24/15565</v>
          </cell>
          <cell r="D14" t="str">
            <v>Yes</v>
          </cell>
          <cell r="E14" t="str">
            <v>Local Parks and Reserves</v>
          </cell>
          <cell r="F14" t="str">
            <v>Assessment task complete</v>
          </cell>
          <cell r="G14" t="str">
            <v>No</v>
          </cell>
          <cell r="H14" t="str">
            <v>NORTH COAST</v>
          </cell>
          <cell r="I14" t="str">
            <v>GRAFTON</v>
          </cell>
          <cell r="J14" t="str">
            <v>Elizabeth Island - R540041</v>
          </cell>
          <cell r="K14" t="str">
            <v>The Susan And Elizabeth Islands Recreation Land Manager</v>
          </cell>
          <cell r="L14" t="str">
            <v>SLM</v>
          </cell>
          <cell r="M14" t="str">
            <v>Stage Two - Weed management on Elizabeth Island</v>
          </cell>
          <cell r="N14" t="str">
            <v>Weed management on Elizabeth Island, Clarence River, Grafton.</v>
          </cell>
          <cell r="O14" t="str">
            <v>The project is Stage Two of a strategic plan to connect remnant subtropical rainforest and coastal floodplain forest (both EEC's) by ongoing treatment of targeted weeds, and planting. Outcomes include an increase in the area of native vegetation, decrease in area of weed infestation, and increased access/amenity for visitors.</v>
          </cell>
          <cell r="P14">
            <v>20100</v>
          </cell>
          <cell r="Q14">
            <v>20000</v>
          </cell>
          <cell r="R14">
            <v>20000</v>
          </cell>
          <cell r="S14">
            <v>454211</v>
          </cell>
          <cell r="T14" t="str">
            <v>Funding &lt;$2.443m</v>
          </cell>
          <cell r="U14">
            <v>27</v>
          </cell>
          <cell r="V14" t="str">
            <v>Yes, full funding</v>
          </cell>
          <cell r="W14" t="str">
            <v>Compliance or statutory obligations, Appropriate control method/s to effectively treat the target species</v>
          </cell>
          <cell r="X14">
            <v>7</v>
          </cell>
          <cell r="Y14">
            <v>2</v>
          </cell>
          <cell r="Z14">
            <v>6</v>
          </cell>
          <cell r="AA14">
            <v>4</v>
          </cell>
          <cell r="AB14">
            <v>4</v>
          </cell>
          <cell r="AC14">
            <v>2</v>
          </cell>
          <cell r="AD14">
            <v>2</v>
          </cell>
          <cell r="AE14" t="str">
            <v>Y</v>
          </cell>
          <cell r="AF14">
            <v>100</v>
          </cell>
          <cell r="AG14" t="str">
            <v>The Susan and Elizabeth Islands Recreation Land Manager runs a volunteer group, Friends of Susan and Elizabeth Islands. That group will continue to provide regular volunteer labour to support the project. We plan to conduct bimonthly 3 hour working bees, attended by at least 6 people. This will ensure at least 108 Hours of in-kind labour contribution to the Project effort. In addition to these working bees, members of the SEIRLM board volunteer on a regular basis. Our estimate of this voluntary labour contribution as at least 144 Hours. The total estimated voluntary labour contribution across the 12 month project period is estimated to be 252 hours. In addition to the labour, SEIRLM provides, at our cost, transport to Island via boats, plants, tools and
‍
herbicide. This volunteer contribution will manage the critical ongoing watering regime for new plantings.</v>
          </cell>
          <cell r="AH14" t="str">
            <v>CLARENCE VALLEY</v>
          </cell>
          <cell r="AI14" t="str">
            <v>CLARENCE</v>
          </cell>
          <cell r="AJ14" t="str">
            <v>Elizabeth Island</v>
          </cell>
          <cell r="AK14" t="str">
            <v>R540041</v>
          </cell>
          <cell r="AL14" t="str">
            <v>11.12.24 - One quote attached in files twice. AM</v>
          </cell>
          <cell r="AM14" t="str">
            <v>Works on Elizabeth Island only Stage 2 of project.
‍
Chinese Celtis is 'exclusion (eradication) zone' in the Clarence Valley LGA, P65 of North Coast Regional Strategic Weed Management Plan 2023-2027.
‍
[ESU - Recommendation supported.]</v>
          </cell>
          <cell r="AN14" t="str">
            <v>Yes</v>
          </cell>
          <cell r="AO14" t="str">
            <v>No</v>
          </cell>
        </row>
        <row r="15">
          <cell r="B15" t="str">
            <v>240016W</v>
          </cell>
          <cell r="C15" t="str">
            <v>24/15566</v>
          </cell>
          <cell r="D15" t="str">
            <v>Yes</v>
          </cell>
          <cell r="E15" t="str">
            <v>Local Parks and Reserves</v>
          </cell>
          <cell r="F15" t="str">
            <v>Assessment task complete</v>
          </cell>
          <cell r="G15" t="str">
            <v>No</v>
          </cell>
          <cell r="H15" t="str">
            <v>NORTH COAST</v>
          </cell>
          <cell r="I15" t="str">
            <v>GRAFTON</v>
          </cell>
          <cell r="J15" t="str">
            <v>BYRANGERY GRASS - R140088</v>
          </cell>
          <cell r="K15" t="str">
            <v>BYRANGERY GRASS (R140088) RESERVE LAND MANAGER</v>
          </cell>
          <cell r="L15" t="str">
            <v>SLM</v>
          </cell>
          <cell r="M15" t="str">
            <v>Weed Management, to assist and enhance the regeneration of native bushland while supporting conservation and education initiatives as outlined in the Reserve’s Plan of Management.</v>
          </cell>
          <cell r="N15" t="str">
            <v>Weed management at Byrangery Grass Reserve, Goonengerry.</v>
          </cell>
          <cell r="O15" t="str">
            <v>This application seeks to fund a modest contribution to our annual weed management programme partly brought about from the continuing impacts of climate change. The flora and fauna will benefit along with community members, recreational users, environmental special interest groups, school groups, historical societies, bird enthusiasts, environmental education opportunities.</v>
          </cell>
          <cell r="P15">
            <v>16456</v>
          </cell>
          <cell r="Q15">
            <v>16456</v>
          </cell>
          <cell r="R15">
            <v>16456</v>
          </cell>
          <cell r="S15">
            <v>470667</v>
          </cell>
          <cell r="T15" t="str">
            <v>Funding &lt;$2.443m</v>
          </cell>
          <cell r="U15">
            <v>24</v>
          </cell>
          <cell r="V15" t="str">
            <v>Yes, full funding</v>
          </cell>
          <cell r="W15" t="str">
            <v>Compliance or statutory obligations, High cash and in-kind contribution, Appropriate control method/s to effectively treat the target species</v>
          </cell>
          <cell r="X15">
            <v>5</v>
          </cell>
          <cell r="Y15">
            <v>1</v>
          </cell>
          <cell r="Z15">
            <v>6</v>
          </cell>
          <cell r="AA15">
            <v>4</v>
          </cell>
          <cell r="AB15">
            <v>4</v>
          </cell>
          <cell r="AC15">
            <v>2</v>
          </cell>
          <cell r="AD15">
            <v>2</v>
          </cell>
          <cell r="AE15" t="str">
            <v>N</v>
          </cell>
          <cell r="AF15">
            <v>0</v>
          </cell>
          <cell r="AG15" t="str">
            <v>Project Management/Admin: 1.5 hours per week over 52 weeks in kind @ $45/hour =
‍
$3510.00 value. See attached Letter of Support.
‍
Volunteer Labour by CLM/Landcare: 1 hour per week over 52 weeks in kind @ $45/hour =
‍
$2340.00 of value. See attached Letter of Support</v>
          </cell>
          <cell r="AH15" t="str">
            <v>BYRON</v>
          </cell>
          <cell r="AI15" t="str">
            <v>LISMORE</v>
          </cell>
          <cell r="AJ15" t="str">
            <v>BYRANGERY GRASS</v>
          </cell>
          <cell r="AK15" t="str">
            <v>R140088</v>
          </cell>
          <cell r="AL15" t="str">
            <v>07.01.2025 - Vetting completed AM</v>
          </cell>
          <cell r="AM15" t="str">
            <v>CLM support letter indicates the total budget of the project $22,306. They will be putting $5,850 towards this project.
‍
[ESU - added high cash and in-kind contribution also being met. Recommendation supported.]</v>
          </cell>
          <cell r="AN15" t="str">
            <v>Yes</v>
          </cell>
          <cell r="AO15" t="str">
            <v>Yes</v>
          </cell>
          <cell r="AQ15">
            <v>10390058</v>
          </cell>
          <cell r="AR15" t="str">
            <v>Y</v>
          </cell>
        </row>
        <row r="16">
          <cell r="B16" t="str">
            <v>240017W</v>
          </cell>
          <cell r="C16" t="str">
            <v>24/15376</v>
          </cell>
          <cell r="D16" t="str">
            <v>Yes</v>
          </cell>
          <cell r="E16" t="str">
            <v>Local Parks and Reserves</v>
          </cell>
          <cell r="F16" t="str">
            <v>Assessment task complete</v>
          </cell>
          <cell r="G16" t="str">
            <v>No</v>
          </cell>
          <cell r="H16" t="str">
            <v>NORTH COAST</v>
          </cell>
          <cell r="I16" t="str">
            <v>GRAFTON</v>
          </cell>
          <cell r="J16" t="str">
            <v>NORTH CODRINGTON FLOOD REFUGE - R51730</v>
          </cell>
          <cell r="K16" t="str">
            <v>North Codrington Flood Refuge Reserve Land Manager</v>
          </cell>
          <cell r="L16" t="str">
            <v>SLM</v>
          </cell>
          <cell r="M16" t="str">
            <v>Weed control</v>
          </cell>
          <cell r="N16" t="str">
            <v>Weed control at North Codrington Flood Refuge Reserve, Codrington.</v>
          </cell>
          <cell r="O16" t="str">
            <v>We need to engage a professional to spray red lantana and other noxious weeds on the reserve.</v>
          </cell>
          <cell r="P16">
            <v>11528</v>
          </cell>
          <cell r="Q16">
            <v>11528</v>
          </cell>
          <cell r="R16">
            <v>11528</v>
          </cell>
          <cell r="S16">
            <v>482195</v>
          </cell>
          <cell r="T16" t="str">
            <v>Funding &lt;$2.443m</v>
          </cell>
          <cell r="U16">
            <v>22</v>
          </cell>
          <cell r="V16" t="str">
            <v>Yes, full funding</v>
          </cell>
          <cell r="W16" t="str">
            <v>Compliance or statutory obligations, Appropriate control method/s to effectively treat the target species</v>
          </cell>
          <cell r="X16">
            <v>7</v>
          </cell>
          <cell r="Y16">
            <v>1</v>
          </cell>
          <cell r="Z16">
            <v>4</v>
          </cell>
          <cell r="AA16">
            <v>4</v>
          </cell>
          <cell r="AB16">
            <v>4</v>
          </cell>
          <cell r="AC16">
            <v>1</v>
          </cell>
          <cell r="AD16">
            <v>1</v>
          </cell>
          <cell r="AE16" t="str">
            <v>N</v>
          </cell>
          <cell r="AF16">
            <v>0</v>
          </cell>
          <cell r="AG16"/>
          <cell r="AH16" t="str">
            <v>LISMORE</v>
          </cell>
          <cell r="AI16" t="str">
            <v>LISMORE</v>
          </cell>
          <cell r="AJ16" t="str">
            <v>NORTH CODRINGTON FLOOD REFUGE</v>
          </cell>
          <cell r="AK16" t="str">
            <v>R51730</v>
          </cell>
          <cell r="AL16" t="str">
            <v>11.12.2024 - Reserve number missing the R. Added in vetting form. AM</v>
          </cell>
          <cell r="AM16" t="str">
            <v>Unclear the infestation of the Tropical soda apple. Has this Local control authority been notified?. Quote has not specified targeted weed species (lantana / Tropical soda apple).
‍
Lantana is not a priority weed.
‍
Recommended funding 3/4 requested amount to targeting Tropical Soda Apple.
‍
[ESU - Application supported - recommend full funding as Lantana is a priority weed (North Coast Regional Strategic Weed Management Plan) and there is no breakdown of costs in the quote or application to justify partial funding.]</v>
          </cell>
          <cell r="AN16" t="str">
            <v>Yes</v>
          </cell>
          <cell r="AO16" t="str">
            <v>Yes</v>
          </cell>
          <cell r="AQ16">
            <v>10585151</v>
          </cell>
          <cell r="AR16" t="str">
            <v>Y</v>
          </cell>
        </row>
        <row r="17">
          <cell r="B17" t="str">
            <v>240018W</v>
          </cell>
          <cell r="C17" t="str">
            <v>240018W</v>
          </cell>
          <cell r="D17" t="str">
            <v>Yes</v>
          </cell>
          <cell r="E17" t="str">
            <v>Local Parks and Reserves</v>
          </cell>
          <cell r="F17" t="str">
            <v>Assessment task complete</v>
          </cell>
          <cell r="G17" t="str">
            <v>No</v>
          </cell>
          <cell r="H17" t="str">
            <v>METROPOLITAN SYDNEY</v>
          </cell>
          <cell r="I17" t="str">
            <v>METROPOLITAN SYDNEY</v>
          </cell>
          <cell r="J17" t="str">
            <v>CAMP KEDRON - R87927</v>
          </cell>
          <cell r="K17" t="str">
            <v>United Christian Youth Incorporated</v>
          </cell>
          <cell r="L17" t="str">
            <v>Company</v>
          </cell>
          <cell r="M17" t="str">
            <v>Camp Kedron Weed Eradication</v>
          </cell>
          <cell r="N17" t="str">
            <v>Weed control at Camp Kedron, Ingleside.</v>
          </cell>
          <cell r="O17" t="str">
            <v>We will partner with Bushlink, a local environmental organisation that employs adults with an intellectual disability, to conduct bush regeneration on the reserve. Over 10,500 children and families visit and stay overnight on the reserve annually, and our aim is to restore and maintain the integrity of the pristine bushland.</v>
          </cell>
          <cell r="P17">
            <v>28520</v>
          </cell>
          <cell r="Q17">
            <v>25520</v>
          </cell>
          <cell r="R17">
            <v>25520</v>
          </cell>
          <cell r="S17">
            <v>507715</v>
          </cell>
          <cell r="T17" t="str">
            <v>Funding &lt;$2.443m</v>
          </cell>
          <cell r="U17">
            <v>22</v>
          </cell>
          <cell r="V17" t="str">
            <v>Yes, full funding</v>
          </cell>
          <cell r="W17" t="str">
            <v>Compliance or statutory obligations, Inability to access alternative funds, Appropriate control method/s to effectively treat the target species</v>
          </cell>
          <cell r="X17">
            <v>5</v>
          </cell>
          <cell r="Y17">
            <v>1</v>
          </cell>
          <cell r="Z17">
            <v>6</v>
          </cell>
          <cell r="AA17">
            <v>3</v>
          </cell>
          <cell r="AB17">
            <v>4</v>
          </cell>
          <cell r="AC17">
            <v>2</v>
          </cell>
          <cell r="AD17">
            <v>1</v>
          </cell>
          <cell r="AE17" t="str">
            <v>Y</v>
          </cell>
          <cell r="AF17">
            <v>3000</v>
          </cell>
          <cell r="AG17" t="str">
            <v>A permanent staff member of our association will be actively involved in the project, including the manual removal and disposal of weeds.</v>
          </cell>
          <cell r="AH17" t="str">
            <v>NORTHERN BEACHES</v>
          </cell>
          <cell r="AI17" t="str">
            <v>PITTWATER</v>
          </cell>
          <cell r="AJ17" t="str">
            <v>CAMP KEDRON</v>
          </cell>
          <cell r="AK17" t="str">
            <v>R87927</v>
          </cell>
          <cell r="AL17" t="str">
            <v>11.12.2024 - Vetting form completed AM</v>
          </cell>
          <cell r="AM17" t="str">
            <v>The project will help restore and maintain integrity of the bushland as well as educating the local community regarding appropriate bush care/ weed control.
‍
[ESU - Recommendation supported.]</v>
          </cell>
          <cell r="AN17" t="str">
            <v>Yes</v>
          </cell>
          <cell r="AO17" t="str">
            <v>No</v>
          </cell>
        </row>
        <row r="18">
          <cell r="B18" t="str">
            <v>240021W</v>
          </cell>
          <cell r="C18" t="str">
            <v>24/15570</v>
          </cell>
          <cell r="D18" t="str">
            <v>Yes</v>
          </cell>
          <cell r="E18" t="str">
            <v>Local Parks and Reserves</v>
          </cell>
          <cell r="F18" t="str">
            <v>Assessment task complete</v>
          </cell>
          <cell r="G18" t="str">
            <v>No</v>
          </cell>
          <cell r="H18" t="str">
            <v>METROPOLITAN SYDNEY</v>
          </cell>
          <cell r="I18" t="str">
            <v>METROPOLITAN SYDNEY</v>
          </cell>
          <cell r="J18" t="str">
            <v>HARBORD LAGOON &amp; RESERVE - R84882</v>
          </cell>
          <cell r="K18" t="str">
            <v>NORTHERN BEACHES COUNCIL</v>
          </cell>
          <cell r="L18" t="str">
            <v>Council</v>
          </cell>
          <cell r="M18" t="str">
            <v>Ongoing Control and maintenance of invasive weeds along the riparian margin of Curl Curl Lagoon (Greendale Creek)</v>
          </cell>
          <cell r="N18" t="str">
            <v>Weed control along the riparian margin of Curl Curl Lagoon (Greendale Creek).</v>
          </cell>
          <cell r="O18" t="str">
            <v>Habitat restoration and control of high priority weed species that continue
‍
to re-emerge at a former tip site on the riparian margin of Curl Curl Lagoon. Ongoing
‍
maintenance weed control will protect native species planted previously in place of prolific weed species and along this high profile lagoon edge.</v>
          </cell>
          <cell r="P18">
            <v>73700</v>
          </cell>
          <cell r="Q18">
            <v>29700</v>
          </cell>
          <cell r="R18">
            <v>15893</v>
          </cell>
          <cell r="S18">
            <v>523608</v>
          </cell>
          <cell r="T18" t="str">
            <v>Funding &lt;$2.443m</v>
          </cell>
          <cell r="U18">
            <v>21</v>
          </cell>
          <cell r="V18" t="str">
            <v>Yes, partial funding</v>
          </cell>
          <cell r="W18" t="str">
            <v>Review of the supplied quote shows 44.42% of requested amount is related to weed control. 
‍
47.29% relates to maintenance/planting which is a significant proportion of requested amount. Recommended amount comprises weed control component and administration component (53% of requested funds.)
‍
Project appears to be a good proposal that will achieve significant improvement to the Crown reserve and includes significant CLM funds/contribution.
‍
{ESU- recommendation supported - partial funding for the weed and admin component, not the reveg which is significant.}</v>
          </cell>
          <cell r="X18">
            <v>5</v>
          </cell>
          <cell r="Y18">
            <v>1</v>
          </cell>
          <cell r="Z18">
            <v>6</v>
          </cell>
          <cell r="AA18">
            <v>3</v>
          </cell>
          <cell r="AB18">
            <v>2</v>
          </cell>
          <cell r="AC18">
            <v>2</v>
          </cell>
          <cell r="AD18">
            <v>2</v>
          </cell>
          <cell r="AE18" t="str">
            <v>Y</v>
          </cell>
          <cell r="AF18">
            <v>44000</v>
          </cell>
          <cell r="AG18" t="str">
            <v>Volunteer Bushcare group monthly meetings on site to undertake weed control.
‍
Revegetation (if required) using native tube stock grown at Council Community Nursery @$3 each.</v>
          </cell>
          <cell r="AH18" t="str">
            <v>NORTHERN BEACHES</v>
          </cell>
          <cell r="AI18" t="str">
            <v>MANLY</v>
          </cell>
          <cell r="AJ18" t="str">
            <v>HARBORD LAGOON &amp; RESERVE</v>
          </cell>
          <cell r="AK18" t="str">
            <v>R84882</v>
          </cell>
          <cell r="AL18" t="str">
            <v>11.12.2024 - Financial quote provided in File: Terra Australis Regeneration RQR - CRIF Grant Harbord Lagoon and Reserve Trust - Curl Curl Lagoon 2025-26 - Nov 2024v2.pdf AM</v>
          </cell>
          <cell r="AN18" t="str">
            <v>Yes</v>
          </cell>
          <cell r="AO18" t="str">
            <v>No</v>
          </cell>
          <cell r="AQ18">
            <v>10386783</v>
          </cell>
          <cell r="AR18" t="str">
            <v>Y</v>
          </cell>
        </row>
        <row r="19">
          <cell r="B19" t="str">
            <v>240022W</v>
          </cell>
          <cell r="C19" t="str">
            <v>24/15571</v>
          </cell>
          <cell r="D19" t="str">
            <v>Yes</v>
          </cell>
          <cell r="E19" t="str">
            <v>Local Parks and Reserves</v>
          </cell>
          <cell r="F19" t="str">
            <v>Assessment task complete</v>
          </cell>
          <cell r="G19" t="str">
            <v>No</v>
          </cell>
          <cell r="H19" t="str">
            <v>METROPOLITAN SYDNEY</v>
          </cell>
          <cell r="I19" t="str">
            <v>METROPOLITAN SYDNEY</v>
          </cell>
          <cell r="J19" t="str">
            <v>HARBORD LAGOON &amp; RESERVE - R84882</v>
          </cell>
          <cell r="K19" t="str">
            <v>NORTHERN BEACHES COUNCIL</v>
          </cell>
          <cell r="L19" t="str">
            <v>Council</v>
          </cell>
          <cell r="M19" t="str">
            <v>Control of widespread invasive weeds and maintenance of native species plantings in a coastal headland reserve (Curl Curl)</v>
          </cell>
          <cell r="N19" t="str">
            <v>Weed control at Harbord Lagoon and reserve.</v>
          </cell>
          <cell r="O19" t="str">
            <v>Ongoing rehabilitation of coastal headland heath which involves control of
‍
widespread invasive weeds and maintenance of native species plantings. This will enhance wildlife corridor links between the headland and the lagoon, maintain APZ buffers for bushfire management and create aesthetic recreational areas for the community.</v>
          </cell>
          <cell r="P19">
            <v>67671</v>
          </cell>
          <cell r="Q19">
            <v>29647</v>
          </cell>
          <cell r="R19">
            <v>29647</v>
          </cell>
          <cell r="S19">
            <v>553255</v>
          </cell>
          <cell r="T19" t="str">
            <v>Funding &lt;$2.443m</v>
          </cell>
          <cell r="U19">
            <v>20</v>
          </cell>
          <cell r="V19" t="str">
            <v>Yes, full funding</v>
          </cell>
          <cell r="W19" t="str">
            <v>Compliance or statutory obligations, High cash and in-kind contribution, Appropriate control method/s to effectively treat the target species</v>
          </cell>
          <cell r="X19">
            <v>5</v>
          </cell>
          <cell r="Y19">
            <v>1</v>
          </cell>
          <cell r="Z19">
            <v>4</v>
          </cell>
          <cell r="AA19">
            <v>3</v>
          </cell>
          <cell r="AB19">
            <v>4</v>
          </cell>
          <cell r="AC19">
            <v>1</v>
          </cell>
          <cell r="AD19">
            <v>2</v>
          </cell>
          <cell r="AE19" t="str">
            <v>Y</v>
          </cell>
          <cell r="AF19">
            <v>38024</v>
          </cell>
          <cell r="AG19" t="str">
            <v>Volunteer Bushcare group monthly meetings on site to undertake weed control.
‍
Revegetation (if required) using native tube stock grown at Council Community Nursery @$3 each.</v>
          </cell>
          <cell r="AH19" t="str">
            <v>NORTHERN BEACHES</v>
          </cell>
          <cell r="AI19" t="str">
            <v>MANLY</v>
          </cell>
          <cell r="AJ19" t="str">
            <v>HARBORD LAGOON &amp; RESERVE</v>
          </cell>
          <cell r="AK19" t="str">
            <v>R84882</v>
          </cell>
          <cell r="AL19" t="str">
            <v>11.12.2024 - Vetting completed AM</v>
          </cell>
          <cell r="AM19" t="str">
            <v>Concern- APZ buffer maintenance. No itemised quote advising costs associated with management within APZ buffer. However, is CRIF funding for this aspect of the project appropriate? Extent unknown. 
‍
Project site has 5 years previous CRIF funding and follows on from this. 
‍
Good CLM contribution including any required tubestock and Bushcare volunteer activity that will assist in delivering the intended outcomes.
‍
{ESU - recommendation supported.}</v>
          </cell>
          <cell r="AN19" t="str">
            <v>Yes</v>
          </cell>
          <cell r="AO19" t="str">
            <v>No</v>
          </cell>
        </row>
        <row r="20">
          <cell r="B20" t="str">
            <v>240024W</v>
          </cell>
          <cell r="C20" t="str">
            <v>24/15573</v>
          </cell>
          <cell r="D20" t="str">
            <v>Yes</v>
          </cell>
          <cell r="E20" t="str">
            <v>Local Parks and Reserves</v>
          </cell>
          <cell r="F20" t="str">
            <v>Assessment task complete</v>
          </cell>
          <cell r="G20" t="str">
            <v>No</v>
          </cell>
          <cell r="H20" t="str">
            <v>NORTH COAST</v>
          </cell>
          <cell r="I20" t="str">
            <v>GRAFTON</v>
          </cell>
          <cell r="J20" t="str">
            <v>PATERSON STREET HILLTOP RESERVE - R1002857</v>
          </cell>
          <cell r="K20" t="str">
            <v>Paterson Street Hilltop (R1002857) Reserve Land Manager</v>
          </cell>
          <cell r="L20" t="str">
            <v>SLM</v>
          </cell>
          <cell r="M20" t="str">
            <v>Weed control in the Byron Bay Clay Heath Endangered Ecological Community</v>
          </cell>
          <cell r="N20" t="str">
            <v>Weed control in the Byron Bay Clay Heath Endangered Ecological Community at Patterson Street Hilltop Reserve, Byron Bay.</v>
          </cell>
          <cell r="O20" t="str">
            <v>Environmental weed control and restoration works to maintain and repair the Byron Bay Clay Heath Endangered Ecological Community. Activity is consistent with a Reserve Plan of Management and the overall Byron Bay Clay Heath Restoration Management Plan. The Reserve is well-used by the public.</v>
          </cell>
          <cell r="P20">
            <v>9110</v>
          </cell>
          <cell r="Q20">
            <v>6292</v>
          </cell>
          <cell r="R20">
            <v>6292</v>
          </cell>
          <cell r="S20">
            <v>559547</v>
          </cell>
          <cell r="T20" t="str">
            <v>Funding &lt;$2.443m</v>
          </cell>
          <cell r="U20">
            <v>24</v>
          </cell>
          <cell r="V20" t="str">
            <v>Yes, full funding</v>
          </cell>
          <cell r="W20" t="str">
            <v>Compliance or statutory obligations, High cash and in-kind contribution, Appropriate control method/s to effectively treat the target species</v>
          </cell>
          <cell r="X20">
            <v>7</v>
          </cell>
          <cell r="Y20">
            <v>1</v>
          </cell>
          <cell r="Z20">
            <v>6</v>
          </cell>
          <cell r="AA20">
            <v>2</v>
          </cell>
          <cell r="AB20">
            <v>4</v>
          </cell>
          <cell r="AC20">
            <v>2</v>
          </cell>
          <cell r="AD20">
            <v>2</v>
          </cell>
          <cell r="AE20" t="str">
            <v>Y</v>
          </cell>
          <cell r="AF20">
            <v>2818</v>
          </cell>
          <cell r="AG20" t="str">
            <v>$1118.88 Volunteer working days attendance by Trust members (i.e. 6 x 1 hours working bees x 4  volunteers @ $46.62/hour)</v>
          </cell>
          <cell r="AH20" t="str">
            <v>BYRON</v>
          </cell>
          <cell r="AI20" t="str">
            <v>BALLINA</v>
          </cell>
          <cell r="AJ20" t="str">
            <v>PATERSON STREET HILLTOP RESERVE</v>
          </cell>
          <cell r="AK20" t="str">
            <v>R1002857</v>
          </cell>
          <cell r="AL20" t="str">
            <v>12.12.2024 - Vetting form completed AM</v>
          </cell>
          <cell r="AM20" t="str">
            <v>Reserve also contains an infestation of Ardisia elliptica is mentioned in problem section not-target weed species. Ardisia elliptica is regional priority 'eradication' so was bumped up in weed species box.
‍
[ESU - added high cash and in-kind contribution also being met. Recommendation supported.]</v>
          </cell>
          <cell r="AN20" t="str">
            <v>Yes</v>
          </cell>
          <cell r="AO20" t="str">
            <v>Yes</v>
          </cell>
          <cell r="AQ20">
            <v>10393340</v>
          </cell>
          <cell r="AR20" t="str">
            <v>Y</v>
          </cell>
        </row>
        <row r="21">
          <cell r="B21" t="str">
            <v>240026W</v>
          </cell>
          <cell r="C21" t="str">
            <v>24/15574</v>
          </cell>
          <cell r="D21" t="str">
            <v>Yes</v>
          </cell>
          <cell r="E21" t="str">
            <v>Local Parks and Reserves</v>
          </cell>
          <cell r="F21" t="str">
            <v>Assessment task complete</v>
          </cell>
          <cell r="G21" t="str">
            <v>No</v>
          </cell>
          <cell r="H21" t="str">
            <v>HUNTER</v>
          </cell>
          <cell r="I21" t="str">
            <v>MAITLAND</v>
          </cell>
          <cell r="J21" t="str">
            <v>Anna Bay Tourist Facilities and Services - R1014489</v>
          </cell>
          <cell r="K21" t="str">
            <v>Port Stephens Council</v>
          </cell>
          <cell r="L21" t="str">
            <v>Council</v>
          </cell>
          <cell r="M21" t="str">
            <v>Priority Weed Species Program</v>
          </cell>
          <cell r="N21" t="str">
            <v>Weed control on Crown reserves in the Port Stephens Council LGA.</v>
          </cell>
          <cell r="O21" t="str">
            <v>This program aims to help Crown Land to meet their Biosecurity Duty under the Biosecurity Act 2015 by creating and managing plans to mitigate the spread of high priority invasive species across-tenure within the PSC LGA. Enhancing Crown's environmental assets, thus benefiting Crown, PSC, the environment and the greater community.</v>
          </cell>
          <cell r="P21">
            <v>155726</v>
          </cell>
          <cell r="Q21">
            <v>107559</v>
          </cell>
          <cell r="R21">
            <v>107559</v>
          </cell>
          <cell r="S21">
            <v>667106</v>
          </cell>
          <cell r="T21" t="str">
            <v>Funding &lt;$2.443m</v>
          </cell>
          <cell r="U21">
            <v>25</v>
          </cell>
          <cell r="V21" t="str">
            <v>Yes, full funding</v>
          </cell>
          <cell r="W21" t="str">
            <v>Compliance or statutory obligations, High cash and in-kind contribution, Appropriate control method/s to effectively treat the target species</v>
          </cell>
          <cell r="X21">
            <v>7</v>
          </cell>
          <cell r="Y21">
            <v>1</v>
          </cell>
          <cell r="Z21">
            <v>6</v>
          </cell>
          <cell r="AA21">
            <v>3</v>
          </cell>
          <cell r="AB21">
            <v>4</v>
          </cell>
          <cell r="AC21">
            <v>2</v>
          </cell>
          <cell r="AD21">
            <v>2</v>
          </cell>
          <cell r="AE21" t="str">
            <v>Y</v>
          </cell>
          <cell r="AF21">
            <v>48167</v>
          </cell>
          <cell r="AG21" t="str">
            <v>In addition to the administration costs in managing the delivery of these projects, Port Stephens Council's Environmental Operations Team has scheduled time to carry out the Aquatic Weeds work themselves to cut costs dramatically. Our Environmental Operations team will also carry out routine inspections for all work carried out by tendered contractors on our behalf.</v>
          </cell>
          <cell r="AH21" t="str">
            <v>PORT STEPHENS</v>
          </cell>
          <cell r="AI21" t="str">
            <v>PORT STEPHENS</v>
          </cell>
          <cell r="AJ21" t="str">
            <v>Anna Bay Tourist Facilities and Services</v>
          </cell>
          <cell r="AK21" t="str">
            <v>R1014489</v>
          </cell>
          <cell r="AL21" t="str">
            <v>12.12.2024 - FPR outstanding 220463/F636001 emailed 06.12.24 AM
‍
13.01.24 - FPR REC, underspend to be refunded. PC</v>
          </cell>
          <cell r="AM21" t="str">
            <v>Chinese Violet under current Biosecurity Order - as the landowner, Crown Lands obliged to be actively providing/facilitating treatment to eradicate.
‍
Other weeds high on Hunter priority weeds list.
‍
Council on ground and able to provide appropriate and timely follow-up work as required
‍
[ESU - Recommendation supported.]</v>
          </cell>
          <cell r="AN21" t="str">
            <v>Yes</v>
          </cell>
          <cell r="AO21" t="str">
            <v>No</v>
          </cell>
          <cell r="AQ21">
            <v>10398772</v>
          </cell>
          <cell r="AR21" t="str">
            <v>Y</v>
          </cell>
        </row>
        <row r="22">
          <cell r="B22" t="str">
            <v>240028W</v>
          </cell>
          <cell r="C22" t="str">
            <v>24/15576</v>
          </cell>
          <cell r="D22" t="str">
            <v>Yes</v>
          </cell>
          <cell r="E22" t="str">
            <v>Local Parks and Reserves</v>
          </cell>
          <cell r="F22" t="str">
            <v>Assessment task complete</v>
          </cell>
          <cell r="G22" t="str">
            <v>No</v>
          </cell>
          <cell r="H22" t="str">
            <v>NORTH COAST</v>
          </cell>
          <cell r="I22" t="str">
            <v>GRAFTON</v>
          </cell>
          <cell r="J22" t="str">
            <v>WOOLI CENTENARY OF FEDERATION RESERVE - R1003020</v>
          </cell>
          <cell r="K22" t="str">
            <v>Clarence Valley Council</v>
          </cell>
          <cell r="L22" t="str">
            <v>Council</v>
          </cell>
          <cell r="M22" t="str">
            <v>Control of priority weeds and widespread weeds on Crown reserves in the Clarence Valley.</v>
          </cell>
          <cell r="N22" t="str">
            <v>Control of priority weeds and widespread weeds on Crown reserves in the Clarence Valley.</v>
          </cell>
          <cell r="O22" t="str">
            <v>This project will assist in implementing actions from the NCRSWMP and benefit the region and the state of NSW by helping eradicate, contain or mitigate the risk of spread of highly invasive weed species. This work will be carried out using an integrated approach of physical, biological &amp; mechanical methods</v>
          </cell>
          <cell r="P22">
            <v>88277</v>
          </cell>
          <cell r="Q22">
            <v>84074</v>
          </cell>
          <cell r="R22">
            <v>84074</v>
          </cell>
          <cell r="S22">
            <v>751180</v>
          </cell>
          <cell r="T22" t="str">
            <v>Funding &lt;$2.443m</v>
          </cell>
          <cell r="U22">
            <v>25</v>
          </cell>
          <cell r="V22" t="str">
            <v>Yes, full funding</v>
          </cell>
          <cell r="W22" t="str">
            <v>Compliance or statutory obligations, Appropriate control method/s to effectively treat the target species</v>
          </cell>
          <cell r="X22">
            <v>7</v>
          </cell>
          <cell r="Y22">
            <v>1</v>
          </cell>
          <cell r="Z22">
            <v>6</v>
          </cell>
          <cell r="AA22">
            <v>3</v>
          </cell>
          <cell r="AB22">
            <v>4</v>
          </cell>
          <cell r="AC22">
            <v>2</v>
          </cell>
          <cell r="AD22">
            <v>2</v>
          </cell>
          <cell r="AE22" t="str">
            <v>Y</v>
          </cell>
          <cell r="AF22">
            <v>4203</v>
          </cell>
          <cell r="AG22"/>
          <cell r="AH22" t="str">
            <v>CLARENCE VALLEY</v>
          </cell>
          <cell r="AI22" t="str">
            <v>CLARENCE</v>
          </cell>
          <cell r="AJ22" t="str">
            <v>WOOLI CENTENARY OF FEDERATION RESERVE</v>
          </cell>
          <cell r="AK22" t="str">
            <v>R1003020</v>
          </cell>
          <cell r="AL22" t="str">
            <v>12.12.2024 - Overdue CRIF Final Project Reports - 220330/F635804 &amp; 220861/F635991 email sent AM
‍
13.12.24 - FPR 220330 and 220861 completed. PC</v>
          </cell>
          <cell r="AM22" t="str">
            <v>This application is for multiple reserves in the Clarence Valley.
‍
See DOC25/034157 for the breakdown of sites recommended for funding or not and reasons. Some sites Council are not the CLM. They have included an authorisation to apply in their application, but it is from Council not Crown lands. Some sites have further not been recommended due to CLM being LLS. 
‍
[ESU - Application supported - recommend full funding to ensure a better environmental outcome for impacted Crown land, noting the status issues raised by the assessor. Changed total amount recommended from partial funding of $54,407 to full funding]</v>
          </cell>
          <cell r="AN22" t="str">
            <v>Yes</v>
          </cell>
          <cell r="AO22" t="str">
            <v>Yes</v>
          </cell>
          <cell r="AQ22">
            <v>10239235</v>
          </cell>
          <cell r="AR22" t="str">
            <v>Y</v>
          </cell>
        </row>
        <row r="23">
          <cell r="B23" t="str">
            <v>240029W</v>
          </cell>
          <cell r="C23" t="str">
            <v>24/15577</v>
          </cell>
          <cell r="D23" t="str">
            <v>Yes</v>
          </cell>
          <cell r="E23" t="str">
            <v>Local Parks and Reserves</v>
          </cell>
          <cell r="F23" t="str">
            <v>Assessment task complete</v>
          </cell>
          <cell r="G23" t="str">
            <v>No</v>
          </cell>
          <cell r="H23" t="str">
            <v>SOUTH EAST</v>
          </cell>
          <cell r="I23" t="str">
            <v>GOULBURN</v>
          </cell>
          <cell r="J23" t="str">
            <v>LITTLE SPRING CREEK RESERVE (KREBS RD) - R1010928</v>
          </cell>
          <cell r="K23" t="str">
            <v>Hilltops Council</v>
          </cell>
          <cell r="L23" t="str">
            <v>Council</v>
          </cell>
          <cell r="M23" t="str">
            <v>Little Spring Creek Reserve - Weed Control</v>
          </cell>
          <cell r="N23" t="str">
            <v>Weed control at Little Spring Creek Reserve at Young.</v>
          </cell>
          <cell r="O23" t="str">
            <v>Control of invasive weeds at Little Spring Creek Reserve, Hilltops Council via contractors will undertake mechanical mulching then follow up spraying to control and reduce populations of African boxhorn, Common pear and wild African olive as well as blackberries</v>
          </cell>
          <cell r="P23">
            <v>22523</v>
          </cell>
          <cell r="Q23">
            <v>22523</v>
          </cell>
          <cell r="R23">
            <v>22523</v>
          </cell>
          <cell r="S23">
            <v>773703</v>
          </cell>
          <cell r="T23" t="str">
            <v>Funding &lt;$2.443m</v>
          </cell>
          <cell r="U23">
            <v>22</v>
          </cell>
          <cell r="V23" t="str">
            <v>Yes, full funding</v>
          </cell>
          <cell r="W23" t="str">
            <v>Compliance or statutory obligations, High cash and in-kind contribution, Appropriate control method/s to effectively treat the target species</v>
          </cell>
          <cell r="X23">
            <v>5</v>
          </cell>
          <cell r="Y23">
            <v>2</v>
          </cell>
          <cell r="Z23">
            <v>4</v>
          </cell>
          <cell r="AA23">
            <v>3</v>
          </cell>
          <cell r="AB23">
            <v>4</v>
          </cell>
          <cell r="AC23">
            <v>2</v>
          </cell>
          <cell r="AD23">
            <v>2</v>
          </cell>
          <cell r="AE23" t="str">
            <v>N</v>
          </cell>
          <cell r="AF23">
            <v>0</v>
          </cell>
          <cell r="AG23" t="str">
            <v>Hilltops Council will monitor and do additional mowing/chemical spray as required to ensure suppression of weeds to eliminate contamination to surrounding agriculture lands.</v>
          </cell>
          <cell r="AH23" t="str">
            <v>HILLTOPS</v>
          </cell>
          <cell r="AI23" t="str">
            <v>COOTAMUNDRA</v>
          </cell>
          <cell r="AJ23" t="str">
            <v>LITTLE SPRING CREEK RESERVE (KREBS RD)</v>
          </cell>
          <cell r="AK23" t="str">
            <v>R1010928</v>
          </cell>
          <cell r="AL23" t="str">
            <v>13.12.2024 - Vetting completed AM</v>
          </cell>
          <cell r="AM23" t="str">
            <v>Hilltops Council staff will supply as part of the weed management program staff and chemicals for ongoing spraying as required outside of this fund.
‍
[ESU - Recommendation supported.]</v>
          </cell>
          <cell r="AN23" t="str">
            <v>Yes</v>
          </cell>
          <cell r="AO23" t="str">
            <v>No</v>
          </cell>
          <cell r="AQ23">
            <v>10400433</v>
          </cell>
          <cell r="AR23" t="str">
            <v>Y</v>
          </cell>
        </row>
        <row r="24">
          <cell r="B24" t="str">
            <v>240030W</v>
          </cell>
          <cell r="C24" t="str">
            <v>24/15578</v>
          </cell>
          <cell r="D24" t="str">
            <v>Yes</v>
          </cell>
          <cell r="E24" t="str">
            <v>Local Parks and Reserves</v>
          </cell>
          <cell r="F24" t="str">
            <v>Assessment task complete</v>
          </cell>
          <cell r="G24" t="str">
            <v>No</v>
          </cell>
          <cell r="H24" t="str">
            <v>SOUTH EAST</v>
          </cell>
          <cell r="I24" t="str">
            <v>GOULBURN</v>
          </cell>
          <cell r="J24" t="str">
            <v>VICTORIA GULLY, BACK CREEK, BETTY BOOKER PARK - R88581</v>
          </cell>
          <cell r="K24" t="str">
            <v>Hilltops Council</v>
          </cell>
          <cell r="L24" t="str">
            <v>Council</v>
          </cell>
          <cell r="M24" t="str">
            <v>Sawpit Gully, Petticoat Gully, Victoria Creek, Back Creek &amp; Betty Booker Park - Weed Control</v>
          </cell>
          <cell r="N24" t="str">
            <v>Weed control at Sawpit Gully, Petticoat Gully, Victoria Creek, Back Creek &amp; Betty Booker Park at Young.</v>
          </cell>
          <cell r="O24" t="str">
            <v>Control of invasive weeds at Sawpit Gully, Petticoat Gully, Victoria Creek, Back Creek &amp; Betty Booker Park. Hilltops Council staff and the use of contractors, utilising mechanical and spraying techniques to target the prevalence of perennial and annual weeds.</v>
          </cell>
          <cell r="P24">
            <v>16017</v>
          </cell>
          <cell r="Q24">
            <v>16017.2</v>
          </cell>
          <cell r="R24">
            <v>16017</v>
          </cell>
          <cell r="S24">
            <v>789720</v>
          </cell>
          <cell r="T24" t="str">
            <v>Funding &lt;$2.443m</v>
          </cell>
          <cell r="U24">
            <v>22</v>
          </cell>
          <cell r="V24" t="str">
            <v>Yes, full funding</v>
          </cell>
          <cell r="W24" t="str">
            <v>Compliance or statutory obligations, High cash and in-kind contribution, Appropriate control method/s to effectively treat the target species</v>
          </cell>
          <cell r="X24">
            <v>5</v>
          </cell>
          <cell r="Y24">
            <v>2</v>
          </cell>
          <cell r="Z24">
            <v>4</v>
          </cell>
          <cell r="AA24">
            <v>3</v>
          </cell>
          <cell r="AB24">
            <v>4</v>
          </cell>
          <cell r="AC24">
            <v>2</v>
          </cell>
          <cell r="AD24">
            <v>2</v>
          </cell>
          <cell r="AE24" t="str">
            <v>N</v>
          </cell>
          <cell r="AF24">
            <v>0</v>
          </cell>
          <cell r="AG24" t="str">
            <v>Hilltops Council staff will supply as part of the weed management program staff and chemicals for ongoing spraying as required outside of this fund.</v>
          </cell>
          <cell r="AH24" t="str">
            <v>HILLTOPS</v>
          </cell>
          <cell r="AI24" t="str">
            <v>COOTAMUNDRA</v>
          </cell>
          <cell r="AJ24" t="str">
            <v>VICTORIA GULLY, BACK CREEK, BETTY BOOKER PARK</v>
          </cell>
          <cell r="AK24" t="str">
            <v>R88581</v>
          </cell>
          <cell r="AL24" t="str">
            <v>13.12.2024 - Vetting completed AM</v>
          </cell>
          <cell r="AM24" t="str">
            <v>Non-financial inputs could include staff/volunteers time/expertise, equipment, facilities, pro bono or in-kind contributions, advocacy, and other types of support.
‍
Equipment, signage, dedicated weed officers
‍
[ESU - Recommendation supported.]</v>
          </cell>
          <cell r="AN24" t="str">
            <v>Yes</v>
          </cell>
          <cell r="AO24" t="str">
            <v>No</v>
          </cell>
          <cell r="AQ24">
            <v>10400433</v>
          </cell>
          <cell r="AR24" t="str">
            <v>Y</v>
          </cell>
        </row>
        <row r="25">
          <cell r="B25" t="str">
            <v>240031W</v>
          </cell>
          <cell r="C25" t="str">
            <v>24/15579</v>
          </cell>
          <cell r="D25" t="str">
            <v>Yes</v>
          </cell>
          <cell r="E25" t="str">
            <v>Local Parks and Reserves</v>
          </cell>
          <cell r="F25" t="str">
            <v>Assessment task complete</v>
          </cell>
          <cell r="G25" t="str">
            <v>No</v>
          </cell>
          <cell r="H25" t="str">
            <v>NORTH WEST</v>
          </cell>
          <cell r="I25" t="str">
            <v>TAMWORTH</v>
          </cell>
          <cell r="J25" t="str">
            <v>TAMWORTH RECREATION CYCLING RESERVE - R1038128</v>
          </cell>
          <cell r="K25" t="str">
            <v>TAMWORTH REGIONAL COUNCIL</v>
          </cell>
          <cell r="L25" t="str">
            <v>Council</v>
          </cell>
          <cell r="M25" t="str">
            <v>Weed Management Program to enhance and restore parkland areas, ensuring their long-term sustainability for community activities such as mountain biking, bushwalking and birdwatching.</v>
          </cell>
          <cell r="N25" t="str">
            <v>Weed management program at Tamworth Recreation Cycling Reserve.</v>
          </cell>
          <cell r="O25" t="str">
            <v>This weed program will ensure control of noxious and seasonal weeds and grasses consisting of 2 sweeps in 2025/26. This will enhance our beautiful parkland by the eradication of weeds, enabling greater access to the park for mountain bikers, birdwatchers and bushwalkers hiking the Aboriginal Cultural Trail.</v>
          </cell>
          <cell r="P25">
            <v>11330</v>
          </cell>
          <cell r="Q25">
            <v>11330</v>
          </cell>
          <cell r="R25">
            <v>11330</v>
          </cell>
          <cell r="S25">
            <v>801050</v>
          </cell>
          <cell r="T25" t="str">
            <v>Funding &lt;$2.443m</v>
          </cell>
          <cell r="U25">
            <v>25</v>
          </cell>
          <cell r="V25" t="str">
            <v>Yes, full funding</v>
          </cell>
          <cell r="W25" t="str">
            <v>Compliance or statutory obligations, Inability to access alternative funds, Appropriate control method/s to effectively treat the target species</v>
          </cell>
          <cell r="X25">
            <v>7</v>
          </cell>
          <cell r="Y25">
            <v>2</v>
          </cell>
          <cell r="Z25">
            <v>6</v>
          </cell>
          <cell r="AA25">
            <v>2</v>
          </cell>
          <cell r="AB25">
            <v>4</v>
          </cell>
          <cell r="AC25">
            <v>2</v>
          </cell>
          <cell r="AD25">
            <v>2</v>
          </cell>
          <cell r="AE25" t="str">
            <v>N</v>
          </cell>
          <cell r="AF25">
            <v>0</v>
          </cell>
          <cell r="AG25" t="str">
            <v>Clearing of land to be sprayed, on-going committee work to spray weeds on all trails.</v>
          </cell>
          <cell r="AH25" t="str">
            <v>TAMWORTH REGIONAL</v>
          </cell>
          <cell r="AI25" t="str">
            <v>TAMWORTH</v>
          </cell>
          <cell r="AJ25" t="str">
            <v>TAMWORTH RECREATION CYCLING RESERVE</v>
          </cell>
          <cell r="AK25" t="str">
            <v>R1038128</v>
          </cell>
          <cell r="AL25" t="str">
            <v>13.12.2024 - Vetting completed - user group application with Council's authorisation. AM</v>
          </cell>
          <cell r="AM25" t="str">
            <v>The application seeks funding to hire Invasive Species Management Services, a contractor used by Crown Lands Tamworth, for chemical spraying of weeds such as African Boxthorn, St John's Wort, Tiger Pear, Prickly Pear, Blue Heliotrope, and Chilean Needle Grass. The initial treatment will be followed by spraying regrowth, which is included in the project cost. The reserve, used for active recreation like mountain biking and hiking, poses a risk of spreading weeds into neighbouring wooded areas to the east and a Crown Reserve to the south. Additionally, several creeks in the area may facilitate the spread of weeds of national and regional significance if not treated. The park is a regionally significant venue that hosts mountain biking events and contributes to tourism. Untreated weeds could harm the visual amenity of the park and potentially have reputational impact.
‍
[ESU - Recommendation supported.]</v>
          </cell>
          <cell r="AN25" t="str">
            <v>Yes</v>
          </cell>
          <cell r="AO25" t="str">
            <v>No</v>
          </cell>
        </row>
        <row r="26">
          <cell r="B26" t="str">
            <v>240032W</v>
          </cell>
          <cell r="C26" t="str">
            <v>24/15580</v>
          </cell>
          <cell r="D26" t="str">
            <v>Yes</v>
          </cell>
          <cell r="E26" t="str">
            <v>Local Parks and Reserves</v>
          </cell>
          <cell r="F26" t="str">
            <v>Assessment task complete</v>
          </cell>
          <cell r="G26" t="str">
            <v>No</v>
          </cell>
          <cell r="H26" t="str">
            <v>SOUTH EAST</v>
          </cell>
          <cell r="I26" t="str">
            <v>NOWRA</v>
          </cell>
          <cell r="J26" t="str">
            <v>HILL 60 - R97344</v>
          </cell>
          <cell r="K26" t="str">
            <v>WOLLONGONG CITY COUNCIL</v>
          </cell>
          <cell r="L26" t="str">
            <v>Council</v>
          </cell>
          <cell r="M26" t="str">
            <v>Fishermans Beach Improvement Project</v>
          </cell>
          <cell r="N26" t="str">
            <v>Weed control at Fishermans Beach, Port Kembla.</v>
          </cell>
          <cell r="O26" t="str">
            <v>This project will see invasive weeds removed from the area known as Fishermans Beach.
‍
This reserve is a significant cultural site while also having a high visitation of the general public due to the construction of a new Beach pathway that allows a lot more  access to the beach.</v>
          </cell>
          <cell r="P26">
            <v>99307</v>
          </cell>
          <cell r="Q26">
            <v>99307</v>
          </cell>
          <cell r="R26">
            <v>75580</v>
          </cell>
          <cell r="S26">
            <v>876630</v>
          </cell>
          <cell r="T26" t="str">
            <v>Funding &lt;$2.443m</v>
          </cell>
          <cell r="U26">
            <v>27</v>
          </cell>
          <cell r="V26" t="str">
            <v>Yes, partial funding</v>
          </cell>
          <cell r="W26" t="str">
            <v>$26,090.00 for maintenance is a council responsibility
‍
[ESU - Recommendation supported, including the maintenance component as it is follow up weed control as stated in the project specifications document. Recommend deducting the revegetation component of $23,727. Changed the total amount recommended from $73,217 to $75,580].</v>
          </cell>
          <cell r="X26">
            <v>7</v>
          </cell>
          <cell r="Y26">
            <v>2</v>
          </cell>
          <cell r="Z26">
            <v>6</v>
          </cell>
          <cell r="AA26">
            <v>4</v>
          </cell>
          <cell r="AB26">
            <v>4</v>
          </cell>
          <cell r="AC26">
            <v>2</v>
          </cell>
          <cell r="AD26">
            <v>2</v>
          </cell>
          <cell r="AE26" t="str">
            <v>N</v>
          </cell>
          <cell r="AF26">
            <v>0</v>
          </cell>
          <cell r="AG26" t="str">
            <v>Councils management of the project will be in kind from our Natural Area Officer 
‍
Any loss of plants if its from vandalism or feral animal or weather council will replace free.
‍
Council will invite Bushcare volunteers to plant alongside contractors to reduce planting costs and to connect the public to this site and project.</v>
          </cell>
          <cell r="AH26" t="str">
            <v>WOLLONGONG</v>
          </cell>
          <cell r="AI26" t="str">
            <v>WOLLONGONG</v>
          </cell>
          <cell r="AJ26" t="str">
            <v>HILL 60</v>
          </cell>
          <cell r="AK26" t="str">
            <v>R97344</v>
          </cell>
          <cell r="AL26" t="str">
            <v>07.01.2025 - Authorisation not from GM sent email due 14.01.2025
‍
09.01.2025 - Authority returned</v>
          </cell>
          <cell r="AN26" t="str">
            <v>Yes</v>
          </cell>
          <cell r="AO26" t="str">
            <v>Yes</v>
          </cell>
        </row>
        <row r="27">
          <cell r="B27" t="str">
            <v>240033W</v>
          </cell>
          <cell r="C27" t="str">
            <v>24/15581</v>
          </cell>
          <cell r="D27" t="str">
            <v>Yes</v>
          </cell>
          <cell r="E27" t="str">
            <v>Local Parks and Reserves</v>
          </cell>
          <cell r="F27" t="str">
            <v>Assessment task complete</v>
          </cell>
          <cell r="G27" t="str">
            <v>No</v>
          </cell>
          <cell r="H27" t="str">
            <v>SOUTH EAST</v>
          </cell>
          <cell r="I27" t="str">
            <v>GOULBURN</v>
          </cell>
          <cell r="J27" t="str">
            <v>Sandy Crossing Reserve - R72722</v>
          </cell>
          <cell r="K27" t="str">
            <v>Snowy Monaro Regional Council</v>
          </cell>
          <cell r="L27" t="str">
            <v>Council</v>
          </cell>
          <cell r="M27" t="str">
            <v>Manage invasive weed within Bombala River corridor</v>
          </cell>
          <cell r="N27" t="str">
            <v>Invasive weed control within Bombala River corridor.</v>
          </cell>
          <cell r="O27" t="str">
            <v>The project will involve engaging contractors to undertake weed control in the Bombala river corridor. Unmanaged weeds within the river corridor are impacting on adjoining and downstream agricultural and environmental assets.</v>
          </cell>
          <cell r="P27">
            <v>29750</v>
          </cell>
          <cell r="Q27">
            <v>28750</v>
          </cell>
          <cell r="R27">
            <v>28750</v>
          </cell>
          <cell r="S27">
            <v>905380</v>
          </cell>
          <cell r="T27" t="str">
            <v>Funding &lt;$2.443m</v>
          </cell>
          <cell r="U27">
            <v>25</v>
          </cell>
          <cell r="V27" t="str">
            <v>Yes, full funding</v>
          </cell>
          <cell r="W27" t="str">
            <v>Compliance or statutory obligations, High cash and in-kind contribution, Appropriate control method/s to effectively treat the target species</v>
          </cell>
          <cell r="X27">
            <v>5</v>
          </cell>
          <cell r="Y27">
            <v>2</v>
          </cell>
          <cell r="Z27">
            <v>6</v>
          </cell>
          <cell r="AA27">
            <v>4</v>
          </cell>
          <cell r="AB27">
            <v>4</v>
          </cell>
          <cell r="AC27">
            <v>2</v>
          </cell>
          <cell r="AD27">
            <v>2</v>
          </cell>
          <cell r="AE27" t="str">
            <v>Y</v>
          </cell>
          <cell r="AF27">
            <v>1000</v>
          </cell>
          <cell r="AG27"/>
          <cell r="AH27" t="str">
            <v>SNOWY MONARO REGIONAL</v>
          </cell>
          <cell r="AI27" t="str">
            <v>MONARO</v>
          </cell>
          <cell r="AJ27" t="str">
            <v>Sandy Crossing Reserve</v>
          </cell>
          <cell r="AK27" t="str">
            <v>R72722</v>
          </cell>
          <cell r="AL27" t="str">
            <v>13.12.2024 - AM - Final Project Report needed for the following applications:
‍
•221133/F636076 - Berridale Hall/Pool/Sportsground/Baanya Hall - To purchase a Wheel Chair lift to provide safe disabled/ambient access at the Berridale Hall.
‍
•221148/F636039 - Bredbo Hall - Stormwater drainage rectification works at the Bredbo Hall
‍
•221430/F636012 - Cooma Showground - Demolition and construction of new amenities at the Cooma Showground.
‍
08.01.24 - 221133/F636076 - Berridale Hall/Pool/Sportsground/Baanya Hall - Funding declined no FPR required. PC
‍
15.01.24 - REC Time extension request 221430 and FPR for 221148. PC</v>
          </cell>
          <cell r="AM27" t="str">
            <v>Non-financial inputs could include staff/volunteers time/expertise, equipment, facilities, pro bono or in-kind contributions, advocacy, and other types of support.
‍
[ESU - Recommendation supported.]</v>
          </cell>
          <cell r="AN27" t="str">
            <v>Yes</v>
          </cell>
          <cell r="AO27" t="str">
            <v>No</v>
          </cell>
        </row>
        <row r="28">
          <cell r="B28" t="str">
            <v>240034W</v>
          </cell>
          <cell r="C28" t="str">
            <v>24/15582</v>
          </cell>
          <cell r="D28" t="str">
            <v>Yes</v>
          </cell>
          <cell r="E28" t="str">
            <v>Local Parks and Reserves</v>
          </cell>
          <cell r="F28" t="str">
            <v>Assessment task complete</v>
          </cell>
          <cell r="G28" t="str">
            <v>No</v>
          </cell>
          <cell r="H28" t="str">
            <v>SOUTH EAST</v>
          </cell>
          <cell r="I28" t="str">
            <v>NOWRA</v>
          </cell>
          <cell r="J28" t="str">
            <v>HARRY MORTON PARK - R70792</v>
          </cell>
          <cell r="K28" t="str">
            <v>WOLLONGONG CITY COUNCIL</v>
          </cell>
          <cell r="L28" t="str">
            <v>Council</v>
          </cell>
          <cell r="M28" t="str">
            <v>Morton Park Restoration Project</v>
          </cell>
          <cell r="N28" t="str">
            <v>Weed control, clearing and tree removal at Morton Park, Port Kembla.</v>
          </cell>
          <cell r="O28" t="str">
            <v>Morton Park is currently an unworked reserve with a high amounts of community complaints due to the weed coverage.
‍
This project will be used to kick start the transformation from the current condition towards are more natural environment.
‍
Work will also help out our Bushcare volunteer group.</v>
          </cell>
          <cell r="P28">
            <v>102000</v>
          </cell>
          <cell r="Q28">
            <v>102000</v>
          </cell>
          <cell r="R28">
            <v>52000</v>
          </cell>
          <cell r="S28">
            <v>957380</v>
          </cell>
          <cell r="T28" t="str">
            <v>Funding &lt;$2.443m</v>
          </cell>
          <cell r="U28">
            <v>27</v>
          </cell>
          <cell r="V28" t="str">
            <v>Yes, partial funding</v>
          </cell>
          <cell r="W28" t="str">
            <v>maintenance and follow up Council responsibility as Crown Land Manager
‍
[ESU - Recommendation supported, minus the revegetation component of $25,000 as this is not supported by this program. Also recommend not funding the maintenance/follow up treatment cost of $25,000 as this is not listed in the quote/specification document. The line items in the activity element costings in the application do not align with the items and costings listed in the quote/specification document. Changed total amount recommended from $77,000 to $52,000]</v>
          </cell>
          <cell r="X28">
            <v>7</v>
          </cell>
          <cell r="Y28">
            <v>2</v>
          </cell>
          <cell r="Z28">
            <v>6</v>
          </cell>
          <cell r="AA28">
            <v>4</v>
          </cell>
          <cell r="AB28">
            <v>4</v>
          </cell>
          <cell r="AC28">
            <v>2</v>
          </cell>
          <cell r="AD28">
            <v>2</v>
          </cell>
          <cell r="AE28" t="str">
            <v>N</v>
          </cell>
          <cell r="AF28">
            <v>0</v>
          </cell>
          <cell r="AG28" t="str">
            <v>Councils management of the project will be in kind from our Natural Area Officer
‍
Any loss of plants if its from vandalism or feral animal or weather council will replace free.
‍
Council will invite Bushcare volunteers to plant alongside contractors to reduce planting 
‍
costs and to connect the public to this site and project.</v>
          </cell>
          <cell r="AH28" t="str">
            <v>WOLLONGONG</v>
          </cell>
          <cell r="AI28" t="str">
            <v>WOLLONGONG</v>
          </cell>
          <cell r="AJ28" t="str">
            <v>HARRY MORTON PARK</v>
          </cell>
          <cell r="AK28" t="str">
            <v>R70792</v>
          </cell>
          <cell r="AL28" t="str">
            <v>07.01.2025 - Quote document in files, not saved in activity element. Authority needed from GM or Council Director have emailed. AM
‍
09.01.2025 - Authority attached AM</v>
          </cell>
          <cell r="AN28" t="str">
            <v>Yes</v>
          </cell>
          <cell r="AO28" t="str">
            <v>Yes</v>
          </cell>
        </row>
        <row r="29">
          <cell r="B29" t="str">
            <v>240035W</v>
          </cell>
          <cell r="C29" t="str">
            <v>24/15583</v>
          </cell>
          <cell r="D29" t="str">
            <v>Yes</v>
          </cell>
          <cell r="E29" t="str">
            <v>Local Parks and Reserves</v>
          </cell>
          <cell r="F29" t="str">
            <v>Assessment task complete</v>
          </cell>
          <cell r="G29" t="str">
            <v>No</v>
          </cell>
          <cell r="H29" t="str">
            <v>METROPOLITAN SYDNEY</v>
          </cell>
          <cell r="I29" t="str">
            <v>METROPOLITAN SYDNEY</v>
          </cell>
          <cell r="J29" t="str">
            <v>DEE WHY CLIFFS RESERVE - R68589</v>
          </cell>
          <cell r="K29" t="str">
            <v>NORTHERN BEACHES COUNCIL</v>
          </cell>
          <cell r="L29" t="str">
            <v>Council</v>
          </cell>
          <cell r="M29" t="str">
            <v>Dee Why Cliffs Reserve weed control</v>
          </cell>
          <cell r="N29" t="str">
            <v>Weed control at Dee Why Cliffs Reserve.</v>
          </cell>
          <cell r="O29" t="str">
            <v>Continued expansion of weed control at Dee Why Headland in bushland adjoining public walkway to control weeds, including Weeds of National Significance (WONS), and restore and reconnect existing areas of coastal heath.</v>
          </cell>
          <cell r="P29">
            <v>19677</v>
          </cell>
          <cell r="Q29">
            <v>10120</v>
          </cell>
          <cell r="R29">
            <v>10120</v>
          </cell>
          <cell r="S29">
            <v>967500</v>
          </cell>
          <cell r="T29" t="str">
            <v>Funding &lt;$2.443m</v>
          </cell>
          <cell r="U29">
            <v>21</v>
          </cell>
          <cell r="V29" t="str">
            <v>Yes, full funding</v>
          </cell>
          <cell r="W29" t="str">
            <v>Compliance or statutory obligations, High cash and in-kind contribution, Appropriate control method/s to effectively treat the target species</v>
          </cell>
          <cell r="X29">
            <v>7</v>
          </cell>
          <cell r="Y29">
            <v>1</v>
          </cell>
          <cell r="Z29">
            <v>6</v>
          </cell>
          <cell r="AA29">
            <v>3</v>
          </cell>
          <cell r="AB29">
            <v>2</v>
          </cell>
          <cell r="AC29">
            <v>1</v>
          </cell>
          <cell r="AD29">
            <v>1</v>
          </cell>
          <cell r="AE29" t="str">
            <v>Y</v>
          </cell>
          <cell r="AF29">
            <v>9557</v>
          </cell>
          <cell r="AG29" t="str">
            <v>Plants from Council nursery for the site. Alternatively, Council will procure plants from local nursery.</v>
          </cell>
          <cell r="AH29" t="str">
            <v>NORTHERN BEACHES</v>
          </cell>
          <cell r="AI29" t="str">
            <v>MANLY</v>
          </cell>
          <cell r="AJ29" t="str">
            <v>DEE WHY CLIFFS RESERVE</v>
          </cell>
          <cell r="AK29" t="str">
            <v>R68589</v>
          </cell>
          <cell r="AL29" t="str">
            <v>13.12.2024 - Vetting complete AM</v>
          </cell>
          <cell r="AM29" t="str">
            <v>Funding will allow expansion of the current/previous years weed control efforts at the site.
‍
Project will target Bitou bush which is a high priority weed in the Greater Sydney Regional Strategic Weed Management Plan 2023-2027
‍
{ESC- recommendation supported - high cash and in-kind contribution also selected in recommendation)</v>
          </cell>
          <cell r="AN29" t="str">
            <v>Yes</v>
          </cell>
          <cell r="AO29" t="str">
            <v>Yes</v>
          </cell>
          <cell r="AQ29">
            <v>10386783</v>
          </cell>
          <cell r="AR29" t="str">
            <v>Y</v>
          </cell>
        </row>
        <row r="30">
          <cell r="B30" t="str">
            <v>240036W</v>
          </cell>
          <cell r="C30" t="str">
            <v>24/15584</v>
          </cell>
          <cell r="D30" t="str">
            <v>Yes</v>
          </cell>
          <cell r="E30" t="str">
            <v>Local Parks and Reserves</v>
          </cell>
          <cell r="F30" t="str">
            <v>Assessment task complete</v>
          </cell>
          <cell r="G30" t="str">
            <v>No</v>
          </cell>
          <cell r="H30" t="str">
            <v>METROPOLITAN SYDNEY</v>
          </cell>
          <cell r="I30" t="str">
            <v>METROPOLITAN SYDNEY</v>
          </cell>
          <cell r="J30" t="str">
            <v>HITCHCOCK PARK FORESHORES - R70736</v>
          </cell>
          <cell r="K30" t="str">
            <v>NORTHERN BEACHES COUNCIL</v>
          </cell>
          <cell r="L30" t="str">
            <v>Council</v>
          </cell>
          <cell r="M30" t="str">
            <v>Careel Creek weed control and corridor regeneration</v>
          </cell>
          <cell r="N30" t="str">
            <v>Weed control at Hitchcock Park Foreshores, Avalon.</v>
          </cell>
          <cell r="O30" t="str">
            <v>Control and removal of widespread invasive weeds, planting to increase canopy connectivity, and regeneration of native bushland along high-profile community and wildlife corridor area acting as a riparian buffer zone.</v>
          </cell>
          <cell r="P30">
            <v>61600</v>
          </cell>
          <cell r="Q30">
            <v>28600</v>
          </cell>
          <cell r="R30">
            <v>28600</v>
          </cell>
          <cell r="S30">
            <v>996100</v>
          </cell>
          <cell r="T30" t="str">
            <v>Funding &lt;$2.443m</v>
          </cell>
          <cell r="U30">
            <v>21</v>
          </cell>
          <cell r="V30" t="str">
            <v>Yes, full funding</v>
          </cell>
          <cell r="W30" t="str">
            <v>Compliance or statutory obligations, High cash and in-kind contribution, Appropriate control method/s to effectively treat the target species</v>
          </cell>
          <cell r="X30">
            <v>5</v>
          </cell>
          <cell r="Y30">
            <v>1</v>
          </cell>
          <cell r="Z30">
            <v>6</v>
          </cell>
          <cell r="AA30">
            <v>3</v>
          </cell>
          <cell r="AB30">
            <v>4</v>
          </cell>
          <cell r="AC30">
            <v>1</v>
          </cell>
          <cell r="AD30">
            <v>1</v>
          </cell>
          <cell r="AE30" t="str">
            <v>Y</v>
          </cell>
          <cell r="AF30">
            <v>33000</v>
          </cell>
          <cell r="AG30" t="str">
            <v>Staff time to manage and oversee project</v>
          </cell>
          <cell r="AH30" t="str">
            <v>NORTHERN BEACHES</v>
          </cell>
          <cell r="AI30" t="str">
            <v>PITTWATER</v>
          </cell>
          <cell r="AJ30" t="str">
            <v>HITCHCOCK PARK FORESHORES</v>
          </cell>
          <cell r="AK30" t="str">
            <v>R70736</v>
          </cell>
          <cell r="AL30" t="str">
            <v>16.12.2024 - Vetting completed AM</v>
          </cell>
          <cell r="AM30" t="str">
            <v>Area has previously been funded by CRIF in previous years. This funding would help ensure continued successful control of weeds and regeneration of wildlife corridor/ riparian buffer.
‍
Quotes provided do include provision of revegetation &amp; maintenance, however percentage of this in relation to total project is not broken down. From a review of the project description/methodology it appears that any bush regen/reveg is complimentary to the weed control works proposed and weed control is the dominant component of this project.  
‍
Good component of CLM funds indicated - however no supporting documentation.
‍
{ESU - recommendation supported - reveg component is minor in relation to total project and high cash / in-kind contribution added to recommendation.</v>
          </cell>
          <cell r="AN30" t="str">
            <v>Yes</v>
          </cell>
          <cell r="AO30" t="str">
            <v>Yes</v>
          </cell>
        </row>
        <row r="31">
          <cell r="B31" t="str">
            <v>240037W</v>
          </cell>
          <cell r="C31" t="str">
            <v>24/15585</v>
          </cell>
          <cell r="D31" t="str">
            <v>Yes</v>
          </cell>
          <cell r="E31" t="str">
            <v>Local Parks and Reserves</v>
          </cell>
          <cell r="F31" t="str">
            <v>Assessment task complete</v>
          </cell>
          <cell r="G31" t="str">
            <v>No</v>
          </cell>
          <cell r="H31" t="str">
            <v>SOUTH EAST</v>
          </cell>
          <cell r="I31" t="str">
            <v>GOULBURN</v>
          </cell>
          <cell r="J31" t="str">
            <v>Old Adaminaby - R96111</v>
          </cell>
          <cell r="K31" t="str">
            <v>Crown</v>
          </cell>
          <cell r="L31" t="str">
            <v>Other</v>
          </cell>
          <cell r="M31" t="str">
            <v>Old Adaminaby Scotch broom control</v>
          </cell>
          <cell r="N31" t="str">
            <v>Weed control on Crown land at Old Adaminaby.</v>
          </cell>
          <cell r="O31" t="str">
            <v>Council will engage qualified, experienced contractors to treat Broom infestations on vacant Crown land adjacent to Old Adaminaby township. The work will greatly benefit the local community who are concerned at the risk the weeds pose to the environment and community wellbeing</v>
          </cell>
          <cell r="P31">
            <v>20500</v>
          </cell>
          <cell r="Q31">
            <v>19500</v>
          </cell>
          <cell r="R31">
            <v>19500</v>
          </cell>
          <cell r="S31">
            <v>1015600</v>
          </cell>
          <cell r="T31" t="str">
            <v>Funding &lt;$2.443m</v>
          </cell>
          <cell r="U31">
            <v>25</v>
          </cell>
          <cell r="V31" t="str">
            <v>Yes, full funding</v>
          </cell>
          <cell r="W31" t="str">
            <v>Compliance or statutory obligations, High cash and in-kind contribution, Appropriate control method/s to effectively treat the target species</v>
          </cell>
          <cell r="X31">
            <v>5</v>
          </cell>
          <cell r="Y31">
            <v>2</v>
          </cell>
          <cell r="Z31">
            <v>6</v>
          </cell>
          <cell r="AA31">
            <v>4</v>
          </cell>
          <cell r="AB31">
            <v>4</v>
          </cell>
          <cell r="AC31">
            <v>2</v>
          </cell>
          <cell r="AD31">
            <v>2</v>
          </cell>
          <cell r="AE31" t="str">
            <v>Y</v>
          </cell>
          <cell r="AF31">
            <v>1000</v>
          </cell>
          <cell r="AG31"/>
          <cell r="AH31" t="str">
            <v>SNOWY MONARO REGIONAL</v>
          </cell>
          <cell r="AI31" t="str">
            <v>MONARO</v>
          </cell>
          <cell r="AJ31" t="str">
            <v>Old Adaminaby</v>
          </cell>
          <cell r="AK31" t="str">
            <v>R96111</v>
          </cell>
          <cell r="AL31" t="str">
            <v>14.01.2025 - Snowy Monaro Council are not the land manager as per the application.  The Land Manager is Crown Lands.  Snowy Monaro council have outstanding projects reports for 221148/F636039 &amp; 221430/F636012. AM
‍
15.01.25 - REC outstanding FPR's. PC</v>
          </cell>
          <cell r="AM31" t="str">
            <v>Non-financial inputs could include staff/volunteers time/expertise, equipment, facilities, pro bono or in-kind contributions, advocacy, and other types of support.
‍
Snowy Hydro are addressing adjoining lands this project creates a collaboration,
‍
[ESU - Recommendation supported.]</v>
          </cell>
          <cell r="AN31" t="str">
            <v>Yes</v>
          </cell>
          <cell r="AO31" t="str">
            <v>No</v>
          </cell>
        </row>
        <row r="32">
          <cell r="B32" t="str">
            <v>240038W</v>
          </cell>
          <cell r="C32" t="str">
            <v>24/15586</v>
          </cell>
          <cell r="D32" t="str">
            <v>Yes</v>
          </cell>
          <cell r="E32" t="str">
            <v>Local Parks and Reserves</v>
          </cell>
          <cell r="F32" t="str">
            <v>Assessment task complete</v>
          </cell>
          <cell r="G32" t="str">
            <v>No</v>
          </cell>
          <cell r="H32" t="str">
            <v>NORTH COAST</v>
          </cell>
          <cell r="I32" t="str">
            <v>GRAFTON</v>
          </cell>
          <cell r="J32" t="str">
            <v>ALL LAND COVERED BY R56146 AND R84334 ETC - R1011268</v>
          </cell>
          <cell r="K32" t="str">
            <v>Kempsey Shire Council</v>
          </cell>
          <cell r="L32" t="str">
            <v>Council</v>
          </cell>
          <cell r="M32" t="str">
            <v>Weed Control of Cockspur Coral Tree (Erythrina Crista-galli) within the Macleay River Mid Estuary</v>
          </cell>
          <cell r="N32" t="str">
            <v>Weed control on Crown Reserves and Waterways at Bellimbopinni, Austral Eden, Gladstone, Summer Island and Jerseyville, North Coast NSW.</v>
          </cell>
          <cell r="O32" t="str">
            <v>Reduction of Cockspur Coral Tree along 6km of High Risk Pathway which includes Crown Land Reserves and Crown Waterways at Bellimbopinni, Austral Eden, Gladstone, Summer Island and Jerseyville to assist DPI Lands in meeting their legislative requirements and General Biosecurity Duty to eliminate this weed.</v>
          </cell>
          <cell r="P32">
            <v>22000</v>
          </cell>
          <cell r="Q32">
            <v>22000</v>
          </cell>
          <cell r="R32">
            <v>22000</v>
          </cell>
          <cell r="S32">
            <v>1037600</v>
          </cell>
          <cell r="T32" t="str">
            <v>Funding &lt;$2.443m</v>
          </cell>
          <cell r="U32">
            <v>22</v>
          </cell>
          <cell r="V32" t="str">
            <v>Yes, full funding</v>
          </cell>
          <cell r="W32" t="str">
            <v>Compliance or statutory obligations, Appropriate control method/s to effectively treat the target species</v>
          </cell>
          <cell r="X32">
            <v>7</v>
          </cell>
          <cell r="Y32">
            <v>2</v>
          </cell>
          <cell r="Z32">
            <v>4</v>
          </cell>
          <cell r="AA32">
            <v>3</v>
          </cell>
          <cell r="AB32">
            <v>4</v>
          </cell>
          <cell r="AC32">
            <v>1</v>
          </cell>
          <cell r="AD32">
            <v>1</v>
          </cell>
          <cell r="AE32" t="str">
            <v>N</v>
          </cell>
          <cell r="AF32">
            <v>0</v>
          </cell>
          <cell r="AG32" t="str">
            <v>Kempsey Shire Council is assisting Crown Lands to control their High Priority Weed species on their responsible land. Council's Weeds Officer will contribute time for doing CRIF application, organising contractors, checking progress of works and reporting.</v>
          </cell>
          <cell r="AH32" t="str">
            <v>KEMPSEY</v>
          </cell>
          <cell r="AI32" t="str">
            <v>NORTH COAST</v>
          </cell>
          <cell r="AJ32" t="str">
            <v>ALL LAND COVERED BY R56146 AND R84334 ETC</v>
          </cell>
          <cell r="AK32" t="str">
            <v>R1011268</v>
          </cell>
          <cell r="AL32" t="str">
            <v>13/12/24: LD spoke to DR. CLM in CT is Def to Minister. OK for Council to apply &amp; receive weed funding. Authority to Apply from CL included. Signed by Shona Cowley.</v>
          </cell>
          <cell r="AM32" t="str">
            <v>It is Crown Lands General Biosecurity Duty to eradicate Cockspur Coral Tree from Department lands within the Kempsey LGA.
‍
Quotes are general and broad however the works are necessary as the weed species is very invasive. 
‍
Council has indicated that it will be reliant on ongoing future CRIF funding to continue the project however the project is necessary so it should continue to be funded.
‍
{ES - recommendation supported} Note: Two quotes relevant not three - ARC quote is for different project.</v>
          </cell>
          <cell r="AN32" t="str">
            <v>Yes</v>
          </cell>
          <cell r="AO32" t="str">
            <v>No</v>
          </cell>
          <cell r="AQ32">
            <v>10391844</v>
          </cell>
          <cell r="AR32" t="str">
            <v>Y</v>
          </cell>
        </row>
        <row r="33">
          <cell r="B33" t="str">
            <v>240039W</v>
          </cell>
          <cell r="C33" t="str">
            <v>24/15587</v>
          </cell>
          <cell r="D33" t="str">
            <v>Yes</v>
          </cell>
          <cell r="E33" t="str">
            <v>Local Parks and Reserves</v>
          </cell>
          <cell r="F33" t="str">
            <v>Assessment task complete</v>
          </cell>
          <cell r="G33" t="str">
            <v>No</v>
          </cell>
          <cell r="H33" t="str">
            <v>NORTH COAST</v>
          </cell>
          <cell r="I33" t="str">
            <v>GRAFTON</v>
          </cell>
          <cell r="J33" t="str">
            <v>GRASSY HEAD RESERVE - R63879</v>
          </cell>
          <cell r="K33" t="str">
            <v>KEMPSEY SHIRE COUNCIL</v>
          </cell>
          <cell r="L33" t="str">
            <v>Council</v>
          </cell>
          <cell r="M33" t="str">
            <v>COASTAL WEEDS PROJECT- Stuarts Point, Grassy Head &amp; Middle Head Bitou Bush Control Program</v>
          </cell>
          <cell r="N33" t="str">
            <v>Weed control at Stuarts Point, Grassy Head and Middle Head.</v>
          </cell>
          <cell r="O33" t="str">
            <v>Reduce high priority weed species including Bitou Bush on High Priority Sites of Crown Land to assist Crown Lands in meeting their General Biosecurity Duty to decrease weed densities and increase the resilience of the native vegetation communities.</v>
          </cell>
          <cell r="P33">
            <v>33000</v>
          </cell>
          <cell r="Q33">
            <v>27500</v>
          </cell>
          <cell r="R33">
            <v>27500</v>
          </cell>
          <cell r="S33">
            <v>1065100</v>
          </cell>
          <cell r="T33" t="str">
            <v>Funding &lt;$2.443m</v>
          </cell>
          <cell r="U33">
            <v>20</v>
          </cell>
          <cell r="V33" t="str">
            <v>Yes, full funding</v>
          </cell>
          <cell r="W33" t="str">
            <v>Compliance or statutory obligations, Appropriate control method/s to effectively treat the target species</v>
          </cell>
          <cell r="X33">
            <v>5</v>
          </cell>
          <cell r="Y33">
            <v>2</v>
          </cell>
          <cell r="Z33">
            <v>4</v>
          </cell>
          <cell r="AA33">
            <v>3</v>
          </cell>
          <cell r="AB33">
            <v>4</v>
          </cell>
          <cell r="AC33">
            <v>1</v>
          </cell>
          <cell r="AD33">
            <v>1</v>
          </cell>
          <cell r="AE33" t="str">
            <v>Y</v>
          </cell>
          <cell r="AF33">
            <v>5500</v>
          </cell>
          <cell r="AG33" t="str">
            <v>KSC will be controlling Bitou Bush and Lantana on adjacent lands and will be contributing chemical for the whole project.</v>
          </cell>
          <cell r="AH33" t="str">
            <v>KEMPSEY</v>
          </cell>
          <cell r="AI33" t="str">
            <v>OXLEY</v>
          </cell>
          <cell r="AJ33" t="str">
            <v>GRASSY HEAD RESERVE</v>
          </cell>
          <cell r="AK33" t="str">
            <v>R63879</v>
          </cell>
          <cell r="AL33" t="str">
            <v>08.01.2025 - Vetting complete AM</v>
          </cell>
          <cell r="AM33" t="str">
            <v>Bitou Bush is a highly invasive weed species that can dominate and degrade coastal plant communities. This project is a continuation of previous works to continue to contain and control Bitou Bush on the 7-9km stretch of Stuarts Point Beach.
‍
20% Council co-contribution to control Bitou Bush and Lantana on adjacent land and supply chemical for the entire project.
‍
Project will be monitored and managed by Kempsey Weed Officer.
‍
Council has indicated it will rely on future CRIF funding to continue the project.
‍
{ES - recommendation supported}</v>
          </cell>
          <cell r="AN33" t="str">
            <v>Yes</v>
          </cell>
          <cell r="AO33" t="str">
            <v>No</v>
          </cell>
          <cell r="AQ33">
            <v>10391844</v>
          </cell>
          <cell r="AR33" t="str">
            <v>Y</v>
          </cell>
        </row>
        <row r="34">
          <cell r="B34" t="str">
            <v>240040W</v>
          </cell>
          <cell r="C34" t="str">
            <v>24/15588</v>
          </cell>
          <cell r="D34" t="str">
            <v>Yes</v>
          </cell>
          <cell r="E34" t="str">
            <v>Local Parks and Reserves</v>
          </cell>
          <cell r="F34" t="str">
            <v>Assessment task complete</v>
          </cell>
          <cell r="G34" t="str">
            <v>No</v>
          </cell>
          <cell r="H34" t="str">
            <v>NORTH COAST</v>
          </cell>
          <cell r="I34" t="str">
            <v>GRAFTON</v>
          </cell>
          <cell r="J34" t="str">
            <v>BLACKBIRD FLAT - R90618</v>
          </cell>
          <cell r="K34" t="str">
            <v>KEMPSEY SHIRE COUNCIL</v>
          </cell>
          <cell r="L34" t="str">
            <v>Council</v>
          </cell>
          <cell r="M34" t="str">
            <v>Tropical Soda Apple Weed Control KSC Macleay River Catchment</v>
          </cell>
          <cell r="N34" t="str">
            <v>Weed control on Crown Reserves and Crown Waterways along Macleay River.</v>
          </cell>
          <cell r="O34" t="str">
            <v>Kempsey Shire Council is assisting Crown Lands to control, destroy  TSA on Crown Lands, unidentified crown lands and Crown Waterways by chemical and manual methods using a coordinated multi agency approach. This assists Crown Lands to be complying with their obligations of the Biosecurity (Tropical Soda Apple) Control Order 2022.</v>
          </cell>
          <cell r="P34">
            <v>121000</v>
          </cell>
          <cell r="Q34">
            <v>110000</v>
          </cell>
          <cell r="R34">
            <v>88000</v>
          </cell>
          <cell r="S34">
            <v>1153100</v>
          </cell>
          <cell r="T34" t="str">
            <v>Funding &lt;$2.443m</v>
          </cell>
          <cell r="U34">
            <v>22</v>
          </cell>
          <cell r="V34" t="str">
            <v>Yes, partial funding</v>
          </cell>
          <cell r="W34" t="str">
            <v>Project funding is important as Tropical Soda Apple (TSA) is a highly invasive weed species. There is a statewide control order under the Biosecurity Act to control this weed. In the North Coast Weed Strategic Management Plan, it is classified with the highest priority: eradication. Crown Lands must eradicate this weed from Department lands to comply with the Control Order for TSA under the Biosecurity Act.
‍
The project covers large area (240ha total) across a large amount of Crown Reserves. 
‍
10% co-contribution from Council ($11,000).
‍
The Council Weed Officer will coordinate, monitor, and report on project.
‍
Council has indicated it will be reliant on assist with follow-up works on Crown Lands.
‍
[{ES - application supported - recommend partial funding of $88,000, based on the quoted amount for the works} - It is noted that the quotes are for approx. $30k less than the requested amount, due to the lack of justification for the $30k, the additional amount requested is not supported.]</v>
          </cell>
          <cell r="X34">
            <v>7</v>
          </cell>
          <cell r="Y34">
            <v>2</v>
          </cell>
          <cell r="Z34">
            <v>4</v>
          </cell>
          <cell r="AA34">
            <v>3</v>
          </cell>
          <cell r="AB34">
            <v>4</v>
          </cell>
          <cell r="AC34">
            <v>1</v>
          </cell>
          <cell r="AD34">
            <v>1</v>
          </cell>
          <cell r="AE34" t="str">
            <v>Y</v>
          </cell>
          <cell r="AF34">
            <v>11000</v>
          </cell>
          <cell r="AG34"/>
          <cell r="AH34" t="str">
            <v>KEMPSEY</v>
          </cell>
          <cell r="AI34" t="str">
            <v>OXLEY</v>
          </cell>
          <cell r="AJ34" t="str">
            <v>BLACKBIRD FLAT</v>
          </cell>
          <cell r="AK34" t="str">
            <v>R90618</v>
          </cell>
          <cell r="AL34" t="str">
            <v>09.01.2025 - Vetting completed AM</v>
          </cell>
          <cell r="AN34" t="str">
            <v>Yes</v>
          </cell>
          <cell r="AO34" t="str">
            <v>Yes</v>
          </cell>
          <cell r="AQ34">
            <v>10391844</v>
          </cell>
          <cell r="AR34" t="str">
            <v>Y</v>
          </cell>
        </row>
        <row r="35">
          <cell r="B35" t="str">
            <v>240041W</v>
          </cell>
          <cell r="C35" t="str">
            <v>24/15589</v>
          </cell>
          <cell r="D35" t="str">
            <v>Yes</v>
          </cell>
          <cell r="E35" t="str">
            <v>Local Parks and Reserves</v>
          </cell>
          <cell r="F35" t="str">
            <v>Assessment task complete</v>
          </cell>
          <cell r="G35" t="str">
            <v>No</v>
          </cell>
          <cell r="H35" t="str">
            <v>NORTH COAST</v>
          </cell>
          <cell r="I35" t="str">
            <v>GRAFTON</v>
          </cell>
          <cell r="J35" t="str">
            <v>Urunga - R75073</v>
          </cell>
          <cell r="K35" t="str">
            <v>Bellingen Shire Council</v>
          </cell>
          <cell r="L35" t="str">
            <v>Council</v>
          </cell>
          <cell r="M35" t="str">
            <v>Urunga Crown Reserves - Priority Weeds</v>
          </cell>
          <cell r="N35" t="str">
            <v>Weed management at Urunga Crown Reserves.</v>
          </cell>
          <cell r="O35" t="str">
            <v>This project aims to manage invasive plant infestations at Crown Reserves in Urunga. Systematic initial weed control followed by on-going maintenance at these sites will preserve native threatened ecological communities, improve natural habitat for threated and vulnerable fauna, and reduce the risk of weed species invasion into adjoining properties.</v>
          </cell>
          <cell r="P35">
            <v>66860</v>
          </cell>
          <cell r="Q35">
            <v>53029</v>
          </cell>
          <cell r="R35">
            <v>28440</v>
          </cell>
          <cell r="S35">
            <v>1181540</v>
          </cell>
          <cell r="T35" t="str">
            <v>Funding &lt;$2.443m</v>
          </cell>
          <cell r="U35">
            <v>24</v>
          </cell>
          <cell r="V35" t="str">
            <v>Yes, partial funding</v>
          </cell>
          <cell r="W35" t="str">
            <v>Recommend to fund 50% ($26,514.50) of project as $53,000 seems excessive for only 5.06 ha. Particularly because the Bellingen Weed Officer is quoted to be doing 384 hours of project management/monitoring/works. 
‍
Project is necessary as Crown Lands have a General Duty under the Biosecurity Act to control invasive species on Department lands. The list provided indicates that there are several highly invasive weed species present on the relevant Crown land so the works are very important.
‍
Council will fund three years of follow-up works from the environmental levy.
‍
Council Weed Officer will monitor and oversee the project.
‍
{ES - recommendation amended with support from assessment panel}
‍
Partially fund based on cost of contractors for both sites - $18,840.00 and $9600.00. Agree not to fund BSC Invasive Plants Officer or contingency - partial funding of $28,440.00 recommended based on cost rather than percentage. 
‍
Added High cash and in-kind contribution.</v>
          </cell>
          <cell r="X35">
            <v>5</v>
          </cell>
          <cell r="Y35">
            <v>2</v>
          </cell>
          <cell r="Z35">
            <v>6</v>
          </cell>
          <cell r="AA35">
            <v>3</v>
          </cell>
          <cell r="AB35">
            <v>4</v>
          </cell>
          <cell r="AC35">
            <v>2</v>
          </cell>
          <cell r="AD35">
            <v>2</v>
          </cell>
          <cell r="AE35" t="str">
            <v>Y</v>
          </cell>
          <cell r="AF35">
            <v>13831</v>
          </cell>
          <cell r="AG35" t="str">
            <v>Bellingen Shire Council funds will cover the on-going reserve maintenance for 3 years following the initial grant funding. In kind contribution includes the purchase of herbicides and equipment, project supervision and internal funding from BSC Environmental Levy.</v>
          </cell>
          <cell r="AH35" t="str">
            <v>BELLINGEN</v>
          </cell>
          <cell r="AI35" t="str">
            <v>OXLEY</v>
          </cell>
          <cell r="AJ35" t="str">
            <v>Urunga</v>
          </cell>
          <cell r="AK35" t="str">
            <v>R75073</v>
          </cell>
          <cell r="AL35" t="str">
            <v>09.01.2025 - FPR requested 20.12.2024
‍
13.01.24 - FPR follow-up, 220839 due 15.01.25. PC
‍
15.01.25 -220839 REC time extension request. application now eligible. PC</v>
          </cell>
          <cell r="AM35"/>
          <cell r="AN35" t="str">
            <v>Yes</v>
          </cell>
          <cell r="AO35" t="str">
            <v>Yes</v>
          </cell>
          <cell r="AP35"/>
          <cell r="AQ35"/>
          <cell r="AR35"/>
        </row>
        <row r="36">
          <cell r="B36" t="str">
            <v>240042W</v>
          </cell>
          <cell r="C36" t="str">
            <v>24/15590</v>
          </cell>
          <cell r="D36" t="str">
            <v>Yes</v>
          </cell>
          <cell r="E36" t="str">
            <v>Local Parks and Reserves</v>
          </cell>
          <cell r="F36" t="str">
            <v>Assessment task complete</v>
          </cell>
          <cell r="G36" t="str">
            <v>No</v>
          </cell>
          <cell r="H36" t="str">
            <v>METROPOLITAN SYDNEY</v>
          </cell>
          <cell r="I36" t="str">
            <v>METROPOLITAN SYDNEY</v>
          </cell>
          <cell r="J36" t="str">
            <v>DUNDUNDRA FALLS - R65042</v>
          </cell>
          <cell r="K36" t="str">
            <v>DUNDUNDRA FALLS (R65042) RESERVE LAND MANAGER</v>
          </cell>
          <cell r="L36" t="str">
            <v>SLM</v>
          </cell>
          <cell r="M36" t="str">
            <v>Dundundra Falls Reserve - ongoing management of invasive weeds</v>
          </cell>
          <cell r="N36" t="str">
            <v>Weed management at Dundundra Falls, Upper Karuah River.</v>
          </cell>
          <cell r="O36" t="str">
            <v>Employ contractors to help our bushcare group with ongoing invasive weeds management. Protect ecological assets including 3 threatened plant communities, 5 ROTAP species, 5 threatened fauna species.
‍
Provide local community with weed free bushland experience for walking, bird watching, education, photography or just a peaceful place to relax.</v>
          </cell>
          <cell r="P36">
            <v>29948</v>
          </cell>
          <cell r="Q36">
            <v>29948</v>
          </cell>
          <cell r="R36">
            <v>29948</v>
          </cell>
          <cell r="S36">
            <v>1211488</v>
          </cell>
          <cell r="T36" t="str">
            <v>Funding &lt;$2.443m</v>
          </cell>
          <cell r="U36">
            <v>21</v>
          </cell>
          <cell r="V36" t="str">
            <v>Yes, full funding</v>
          </cell>
          <cell r="W36" t="str">
            <v>Compliance or statutory obligations, Inability to access alternative funds, Appropriate control method/s to effectively treat the target species</v>
          </cell>
          <cell r="X36">
            <v>5</v>
          </cell>
          <cell r="Y36">
            <v>1</v>
          </cell>
          <cell r="Z36">
            <v>6</v>
          </cell>
          <cell r="AA36">
            <v>3</v>
          </cell>
          <cell r="AB36">
            <v>4</v>
          </cell>
          <cell r="AC36">
            <v>1</v>
          </cell>
          <cell r="AD36">
            <v>1</v>
          </cell>
          <cell r="AE36" t="str">
            <v>N</v>
          </cell>
          <cell r="AF36">
            <v>0</v>
          </cell>
          <cell r="AG36"/>
          <cell r="AH36" t="str">
            <v>NORTHERN BEACHES</v>
          </cell>
          <cell r="AI36" t="str">
            <v>PITTWATER</v>
          </cell>
          <cell r="AJ36" t="str">
            <v>DUNDUNDRA FALLS</v>
          </cell>
          <cell r="AK36" t="str">
            <v>R65042</v>
          </cell>
          <cell r="AL36" t="str">
            <v>09.01.2025 - Vetting complete AM</v>
          </cell>
          <cell r="AM36" t="str">
            <v>Applicant previously funded by CRIF. Funding will assist with ongoing invasive weed management.
‍
This reserve is managed by volunteers and has limited ability to fund weed control works. If successful, the funds will enable to volunteers to engage qualified contractors to achieve significant weed control outcomes. Detailed methodology provided in quote.
‍
{ESU- recommendation supported}</v>
          </cell>
          <cell r="AN36" t="str">
            <v>Yes</v>
          </cell>
          <cell r="AO36" t="str">
            <v>No</v>
          </cell>
          <cell r="AQ36">
            <v>10398246</v>
          </cell>
          <cell r="AR36" t="str">
            <v>Y</v>
          </cell>
        </row>
        <row r="37">
          <cell r="B37" t="str">
            <v>240048W</v>
          </cell>
          <cell r="C37" t="str">
            <v>24/15593</v>
          </cell>
          <cell r="D37" t="str">
            <v>Yes</v>
          </cell>
          <cell r="E37" t="str">
            <v>Local Parks and Reserves</v>
          </cell>
          <cell r="F37" t="str">
            <v>Assessment task complete</v>
          </cell>
          <cell r="G37" t="str">
            <v>No</v>
          </cell>
          <cell r="H37" t="str">
            <v>NORTH COAST</v>
          </cell>
          <cell r="I37" t="str">
            <v>GRAFTON</v>
          </cell>
          <cell r="J37" t="str">
            <v>TWEED COAST RESERVE - R1001008</v>
          </cell>
          <cell r="K37" t="str">
            <v>TWEED SHIRE COUNCIL</v>
          </cell>
          <cell r="L37" t="str">
            <v>Council</v>
          </cell>
          <cell r="M37" t="str">
            <v>Ongoing control of Bitou Bush, priority and environmental weeds within the NSW Bitou Bush Biosecurity Zone in the Tweed Coast Crown Reserve</v>
          </cell>
          <cell r="N37" t="str">
            <v>Weed management at Tweed Coast Reserve.</v>
          </cell>
          <cell r="O37" t="str">
            <v>Council will engage professional bushland restoration contractors to undertake primary and follow up weed control at targeted sites within the Tweed Coast Regional Crown Reserve as part of an ongoing holistic weed management strategy for the reserve.</v>
          </cell>
          <cell r="P37">
            <v>149600</v>
          </cell>
          <cell r="Q37">
            <v>42900</v>
          </cell>
          <cell r="R37">
            <v>42900</v>
          </cell>
          <cell r="S37">
            <v>1254388</v>
          </cell>
          <cell r="T37" t="str">
            <v>Funding &lt;$2.443m</v>
          </cell>
          <cell r="U37">
            <v>24</v>
          </cell>
          <cell r="V37" t="str">
            <v>Yes, full funding</v>
          </cell>
          <cell r="W37" t="str">
            <v>Compliance or statutory obligations, High cash and in-kind contribution, Appropriate control method/s to effectively treat the target species</v>
          </cell>
          <cell r="X37">
            <v>5</v>
          </cell>
          <cell r="Y37">
            <v>1</v>
          </cell>
          <cell r="Z37">
            <v>6</v>
          </cell>
          <cell r="AA37">
            <v>4</v>
          </cell>
          <cell r="AB37">
            <v>4</v>
          </cell>
          <cell r="AC37">
            <v>2</v>
          </cell>
          <cell r="AD37">
            <v>2</v>
          </cell>
          <cell r="AE37" t="str">
            <v>Y</v>
          </cell>
          <cell r="AF37">
            <v>106700</v>
          </cell>
          <cell r="AG37" t="str">
            <v>Project Officer in-kind Project Management equivalent to approx. 20x days Tweed Shire Council officer project management involving mapping, site assessments, site/photo monitoring, contract administration and contractor work auditing, record keeping and reporting.
‍
Dunecare Supervisor costing is the total annual cost of role (3 days per week) dedicated to building the capacity and capability of the six community Dunecare/Coastcare volunteer groups (Fingal Head, Kingscliff, Casuarina, Cabarita Beach, Hastings Point and South Pottsville) undertaking bushland restoration works in the Tweed Coast Crown Reserve. Tweed Shire Council Dunecare/Coastcare volunteers can undertake over 10,000 hours of weed control/restoration works each year.</v>
          </cell>
          <cell r="AH37" t="str">
            <v>TWEED</v>
          </cell>
          <cell r="AI37" t="str">
            <v>TWEED</v>
          </cell>
          <cell r="AJ37" t="str">
            <v>TWEED COAST RESERVE</v>
          </cell>
          <cell r="AK37" t="str">
            <v>R1001008</v>
          </cell>
          <cell r="AL37" t="str">
            <v>09.01.2025 - Vetting complete AM</v>
          </cell>
          <cell r="AM37" t="str">
            <v>Council are funding over 2/3rds of the project. The section (R77379, Lot DP 7007/1056645) 6ha, at Hastings point, identified in the proposed works maps, provided in the application is not directly managed by Council and no letter of authorisation from the delegate of the minister. Partial funding recommended - Calculated by dividing the requested amount in 7 (7 sites) and amount halved for that site. 
‍
[ESU - Application supported - recommend full funding to ensure a better environmental outcome for impacted Crown land, noting the status issues raised by the assessor. Changed total amount recommended from partial funding of $39,836 to full funding. Very high cash/in-kind contribution - Added high cash and in-kind contribution also being met.]</v>
          </cell>
          <cell r="AN37" t="str">
            <v>Yes</v>
          </cell>
          <cell r="AO37" t="str">
            <v>Yes</v>
          </cell>
        </row>
        <row r="38">
          <cell r="B38" t="str">
            <v>240049W</v>
          </cell>
          <cell r="C38" t="str">
            <v>240049W</v>
          </cell>
          <cell r="D38" t="str">
            <v>Yes</v>
          </cell>
          <cell r="E38" t="str">
            <v>Local Parks and Reserves</v>
          </cell>
          <cell r="F38" t="str">
            <v>Assessment task complete</v>
          </cell>
          <cell r="G38" t="str">
            <v>No</v>
          </cell>
          <cell r="H38" t="str">
            <v>METROPOLITAN SYDNEY</v>
          </cell>
          <cell r="I38" t="str">
            <v>METROPOLITAN SYDNEY</v>
          </cell>
          <cell r="J38" t="str">
            <v>BORONIA PARK - R500262</v>
          </cell>
          <cell r="K38" t="str">
            <v>HUNTER'S HILL COUNCIL</v>
          </cell>
          <cell r="L38" t="str">
            <v>Council</v>
          </cell>
          <cell r="M38" t="str">
            <v>WoNS and high-risk weeds managed in Boronia Park in accordance with the Boronia Park Plan of Management 2020</v>
          </cell>
          <cell r="N38" t="str">
            <v>Weed management at Boronia Park, Hunter's Hill.</v>
          </cell>
          <cell r="O38" t="str">
            <v>All user groups will benefit from improved reserve access and condition, which has been identified as a part of a regionally significant biodiversity corridor. Primarily bush regeneration contractors will undertake targeted weed management using best practice techniques. Outcomes include: targeted control of high-risk weeds including WoNs; and increased community involvement.</v>
          </cell>
          <cell r="P38">
            <v>30000</v>
          </cell>
          <cell r="Q38">
            <v>20000</v>
          </cell>
          <cell r="R38">
            <v>20000</v>
          </cell>
          <cell r="S38">
            <v>1274388</v>
          </cell>
          <cell r="T38" t="str">
            <v>Funding &lt;$2.443m</v>
          </cell>
          <cell r="U38">
            <v>23</v>
          </cell>
          <cell r="V38" t="str">
            <v>Yes, full funding</v>
          </cell>
          <cell r="W38" t="str">
            <v>Compliance or statutory obligations, High cash and in-kind contribution, Appropriate control method/s to effectively treat the target species</v>
          </cell>
          <cell r="X38">
            <v>5</v>
          </cell>
          <cell r="Y38">
            <v>1</v>
          </cell>
          <cell r="Z38">
            <v>6</v>
          </cell>
          <cell r="AA38">
            <v>4</v>
          </cell>
          <cell r="AB38">
            <v>4</v>
          </cell>
          <cell r="AC38">
            <v>2</v>
          </cell>
          <cell r="AD38">
            <v>1</v>
          </cell>
          <cell r="AE38" t="str">
            <v>Y</v>
          </cell>
          <cell r="AF38">
            <v>10000</v>
          </cell>
          <cell r="AG38" t="str">
            <v>The estimated Council staff time and equipment is $4,600. Fox shooting program is $4,500. The local bushcare group i.e. Friends of Boronia Park and Landcare Australia Corporate Volunteers are labour in-kind contributions. Estimated in-kind contributions from bushcare/landcare are $16,200 per year @ $30ph for volunteers. NB not including one-off events e.g. National Tree Day ~$2,160.</v>
          </cell>
          <cell r="AH38" t="str">
            <v>HUNTERS HILL</v>
          </cell>
          <cell r="AI38" t="str">
            <v>LANE COVE</v>
          </cell>
          <cell r="AJ38" t="str">
            <v>BORONIA PARK</v>
          </cell>
          <cell r="AK38" t="str">
            <v>R500262</v>
          </cell>
          <cell r="AL38" t="str">
            <v>09/01/2025 - Costing provided at the end of National Trust Quotation AM</v>
          </cell>
          <cell r="AM38" t="str">
            <v>Funding will assist in the management of WoNs and high-risk weeds in Boronia Park. CLM funds to be monetary contribution to partial funding of bush regen company.
‍
[ESU - added high cash and in-kind contribution also being met. Recommendation supported.]</v>
          </cell>
          <cell r="AN38" t="str">
            <v>Yes</v>
          </cell>
          <cell r="AO38" t="str">
            <v>Yes</v>
          </cell>
          <cell r="AQ38">
            <v>10392074</v>
          </cell>
          <cell r="AR38" t="str">
            <v>Y</v>
          </cell>
        </row>
        <row r="39">
          <cell r="B39" t="str">
            <v>240050W</v>
          </cell>
          <cell r="C39" t="str">
            <v>24/15595</v>
          </cell>
          <cell r="D39" t="str">
            <v>Yes</v>
          </cell>
          <cell r="E39" t="str">
            <v>Local Parks and Reserves</v>
          </cell>
          <cell r="F39" t="str">
            <v>Assessment task complete</v>
          </cell>
          <cell r="G39" t="str">
            <v>No</v>
          </cell>
          <cell r="H39" t="str">
            <v>METROPOLITAN SYDNEY</v>
          </cell>
          <cell r="I39" t="str">
            <v>METROPOLITAN SYDNEY</v>
          </cell>
          <cell r="J39" t="str">
            <v>CHAIN OF PONDS - R91283</v>
          </cell>
          <cell r="K39" t="str">
            <v>HAWKESBURY RIVER COUNTY COUNCIL</v>
          </cell>
          <cell r="L39" t="str">
            <v>Council</v>
          </cell>
          <cell r="M39" t="str">
            <v>Strategic Weeds Management - defending biosecurity and biodiversity</v>
          </cell>
          <cell r="N39" t="str">
            <v>Strategic weeds management - defending biosecurity and biodiversity in Western Sydney.</v>
          </cell>
          <cell r="O39" t="str">
            <v>This strategic weeds project covering most of Western Sydney, continues to defend the landscape from biosecurity weeds. This multi reserve project will continue Crown Lands compliance with the Biosecurity Act and enhance biodiversity in rare Western Sydney ecosystems.</v>
          </cell>
          <cell r="P39">
            <v>124249</v>
          </cell>
          <cell r="Q39">
            <v>57790</v>
          </cell>
          <cell r="R39">
            <v>57790</v>
          </cell>
          <cell r="S39">
            <v>1332178</v>
          </cell>
          <cell r="T39" t="str">
            <v>Funding &lt;$2.443m</v>
          </cell>
          <cell r="U39">
            <v>25</v>
          </cell>
          <cell r="V39" t="str">
            <v>Yes, full funding</v>
          </cell>
          <cell r="W39" t="str">
            <v>Compliance or statutory obligations, High cash and in-kind contribution, Appropriate control method/s to effectively treat the target species</v>
          </cell>
          <cell r="X39">
            <v>7</v>
          </cell>
          <cell r="Y39">
            <v>2</v>
          </cell>
          <cell r="Z39">
            <v>6</v>
          </cell>
          <cell r="AA39">
            <v>3</v>
          </cell>
          <cell r="AB39">
            <v>4</v>
          </cell>
          <cell r="AC39">
            <v>2</v>
          </cell>
          <cell r="AD39">
            <v>1</v>
          </cell>
          <cell r="AE39" t="str">
            <v>Y</v>
          </cell>
          <cell r="AF39">
            <v>66459</v>
          </cell>
          <cell r="AG39" t="str">
            <v>HRCC has confirmed in-kind hours via the HRCC Operational Plan 2023/24. These will be reported against quarterly (during operations) and via the final report.</v>
          </cell>
          <cell r="AH39" t="str">
            <v>HAWKESBURY</v>
          </cell>
          <cell r="AI39" t="str">
            <v>HAWKESBURY</v>
          </cell>
          <cell r="AJ39" t="str">
            <v>CHAIN OF PONDS</v>
          </cell>
          <cell r="AK39" t="str">
            <v>R91283</v>
          </cell>
          <cell r="AL39" t="str">
            <v>16.12.2024 - R88792 McDonald Valley - HAWKESBURY CITY COUNCIL, Macquarie Park does not have a valid reserve number in application please note this is R81510 Macquarie Park - HAWKESBURY CITY COUNCIL, R35952 - Leonay Reserve - Minister, R1002992 - 
‍
EMU PLAINS BUSHLAND RESERVE - EMU LANDCARE GROUP INC, R91283 - CHAIN OF PONDS - HAWKESBURY CITY COUNCIL, R89798 - SKELETON ROCKS RESERVE - HAWKESBURY CITY COUNCIL - AM</v>
          </cell>
          <cell r="AM39" t="str">
            <v>Partial funding due to removal of weed surveillance and high risk pathway mapping component ($9148) - attached quote for this component shows weed surveillance across 25 reserves which may include reserves other than Crown (not clarified). 
‍
Project aims to build on the success of previous CRIF and includes multiple Crown reserves. The initial project area has had significant flood impact resulting in re-dispersal of many weed species. 
‍
Funding would help manage re-emerging weeds.
‍
Other sources of funding is significant however not defined (Council?)
‍
[ESU - Application supported for full funding. Changed total amount recommended from partial funding of $48,642 to full funding. The weed surveillance and high-risk pathway mapping component ($9,148) is important for the project success and reporting, this is a minor component of the full project]</v>
          </cell>
          <cell r="AN39" t="str">
            <v>Yes</v>
          </cell>
          <cell r="AO39" t="str">
            <v>Yes</v>
          </cell>
          <cell r="AQ39">
            <v>10393789</v>
          </cell>
          <cell r="AR39" t="str">
            <v>Y</v>
          </cell>
        </row>
        <row r="40">
          <cell r="B40" t="str">
            <v>240052W</v>
          </cell>
          <cell r="C40" t="str">
            <v>24/15597</v>
          </cell>
          <cell r="D40" t="str">
            <v>Yes</v>
          </cell>
          <cell r="E40" t="str">
            <v>Local Parks and Reserves</v>
          </cell>
          <cell r="F40" t="str">
            <v>Assessment task complete</v>
          </cell>
          <cell r="G40" t="str">
            <v>No</v>
          </cell>
          <cell r="H40" t="str">
            <v>NORTH COAST</v>
          </cell>
          <cell r="I40" t="str">
            <v>GRAFTON</v>
          </cell>
          <cell r="J40" t="str">
            <v>SCOTTS HEAD HOLIDAY PARK - R65963</v>
          </cell>
          <cell r="K40" t="str">
            <v>NSW CROWN HOLIDAY PARKS LAND MANAGER</v>
          </cell>
          <cell r="L40" t="str">
            <v>SLM</v>
          </cell>
          <cell r="M40" t="str">
            <v>SCOTTS HEAD RESERVE WEED MANAGEMENT</v>
          </cell>
          <cell r="N40" t="str">
            <v>Weed management at Scotts Head Holiday Park.</v>
          </cell>
          <cell r="O40" t="str">
            <v>The Scotts Head Reserve Weed Management Program aims to effectively manage priority weeds, to protect the region’s environment, tourism economy and community amenity from the negative impacts of weeds. The program aligns with the Vegetation Management Plan and the NSW Government’s North Coast Regional Strategic Weed Management Plan 2023-2027.</v>
          </cell>
          <cell r="P40">
            <v>48528</v>
          </cell>
          <cell r="Q40">
            <v>33528</v>
          </cell>
          <cell r="R40">
            <v>33528</v>
          </cell>
          <cell r="S40">
            <v>1365706</v>
          </cell>
          <cell r="T40" t="str">
            <v>Funding &lt;$2.443m</v>
          </cell>
          <cell r="U40">
            <v>19</v>
          </cell>
          <cell r="V40" t="str">
            <v>Yes, full funding</v>
          </cell>
          <cell r="W40" t="str">
            <v>Compliance or statutory obligations, High cash and in-kind contribution, Appropriate control method/s to effectively treat the target species</v>
          </cell>
          <cell r="X40">
            <v>5</v>
          </cell>
          <cell r="Y40">
            <v>2</v>
          </cell>
          <cell r="Z40">
            <v>4</v>
          </cell>
          <cell r="AA40">
            <v>1</v>
          </cell>
          <cell r="AB40">
            <v>4</v>
          </cell>
          <cell r="AC40">
            <v>1</v>
          </cell>
          <cell r="AD40">
            <v>2</v>
          </cell>
          <cell r="AE40" t="str">
            <v>Y</v>
          </cell>
          <cell r="AF40">
            <v>15000</v>
          </cell>
          <cell r="AG40"/>
          <cell r="AH40" t="str">
            <v>NAMBUCCA VALLEY</v>
          </cell>
          <cell r="AI40" t="str">
            <v>OXLEY</v>
          </cell>
          <cell r="AJ40" t="str">
            <v>SCOTTS HEAD HOLIDAY PARK</v>
          </cell>
          <cell r="AK40" t="str">
            <v>R65963</v>
          </cell>
          <cell r="AL40" t="str">
            <v>16.12.2024 - Vetting complete AM</v>
          </cell>
          <cell r="AM40" t="str">
            <v>Crown Lands have a General Duty under the Biosecurity Act to control invasive weed species on Department lands.
‍
Invasive weed species at Scotts Head are an issue that the local community has been very vocal about so it is important that this project receive funding. 
‍
Bitou Bush and other weed species mentioned in the application have the second-highest priority rating in the North Coast Regional Strategic Weed Management Plan.
‍
The applicant will co-contribute 45% of the requested project cost ($15,000).
‍
The applicant will manage the project and receive monthly progress reports from the contractor.
‍
{ES - recommendation supported} - added High cash and in-kind contribution</v>
          </cell>
          <cell r="AN40" t="str">
            <v>Yes</v>
          </cell>
          <cell r="AO40" t="str">
            <v>Yes</v>
          </cell>
        </row>
        <row r="41">
          <cell r="B41" t="str">
            <v>240054W</v>
          </cell>
          <cell r="C41" t="str">
            <v>24/15599</v>
          </cell>
          <cell r="D41" t="str">
            <v>Yes</v>
          </cell>
          <cell r="E41" t="str">
            <v>Local Parks and Reserves</v>
          </cell>
          <cell r="F41" t="str">
            <v>Assessment task complete</v>
          </cell>
          <cell r="G41" t="str">
            <v>No</v>
          </cell>
          <cell r="H41" t="str">
            <v>SOUTH EAST</v>
          </cell>
          <cell r="I41" t="str">
            <v>NOWRA</v>
          </cell>
          <cell r="J41" t="str">
            <v>WINDANG RESERVE - R53977</v>
          </cell>
          <cell r="K41" t="str">
            <v>WOLLONGONG CITY COUNCIL</v>
          </cell>
          <cell r="L41" t="str">
            <v>Council</v>
          </cell>
          <cell r="M41" t="str">
            <v>Perkins beach Bitou bush control project and environmental asset protection program.</v>
          </cell>
          <cell r="N41" t="str">
            <v>Perkins Beach Bitou bush control project and environmental asset protection program, Wollongong.</v>
          </cell>
          <cell r="O41" t="str">
            <v>To mitigate the threatening processes Bitou Bush has on the habitat value of the Littoral Rainforest and Bangalay Sand Forest EECs found on Perkins beach, by undertaking a ground-based spraying and manual removal program at the northern and southern ends of the beach reserve.</v>
          </cell>
          <cell r="P41">
            <v>109600</v>
          </cell>
          <cell r="Q41">
            <v>23100</v>
          </cell>
          <cell r="R41">
            <v>23100</v>
          </cell>
          <cell r="S41">
            <v>1388806</v>
          </cell>
          <cell r="T41" t="str">
            <v>Funding &lt;$2.443m</v>
          </cell>
          <cell r="U41">
            <v>27</v>
          </cell>
          <cell r="V41" t="str">
            <v>Yes, full funding</v>
          </cell>
          <cell r="W41" t="str">
            <v>Compliance or statutory obligations, High cash and in-kind contribution, Appropriate control method/s to effectively treat the target species</v>
          </cell>
          <cell r="X41">
            <v>7</v>
          </cell>
          <cell r="Y41">
            <v>2</v>
          </cell>
          <cell r="Z41">
            <v>6</v>
          </cell>
          <cell r="AA41">
            <v>4</v>
          </cell>
          <cell r="AB41">
            <v>4</v>
          </cell>
          <cell r="AC41">
            <v>2</v>
          </cell>
          <cell r="AD41">
            <v>2</v>
          </cell>
          <cell r="AE41" t="str">
            <v>Y</v>
          </cell>
          <cell r="AF41">
            <v>86500</v>
          </cell>
          <cell r="AG41" t="str">
            <v>The main partner in the project is the Illawarra District Weeds Authority (IDWA) who
‍
will coordinate and supervise all control works on the project site and adjoining lands, participate in promotion of the activity and undertake monitoring and review of the program. The Kruger Ave and Ocean Street "bush care" groups will provide on ground support in the control of Bitou Bush at the two EECs found within this Reserve system.
‍
Jointly Wollongong City Council (WCC) and the IDWA will maintain Perkins Beach
‍
beyond the funding period. Parts of Perkins Beach will be progressively incorporated‍
into the IDWA annual Bitou Bush maintenance program as time and resources permit.
‍
Additional sources of funding will be sought to help maintain commitment to follow-up control strategies where necessary. WCC is currently committed to funding weed control works at the two EEC sites identified as high priority assets under the NSW Threat Abatement Plan.</v>
          </cell>
          <cell r="AH41" t="str">
            <v>WOLLONGONG</v>
          </cell>
          <cell r="AI41" t="str">
            <v>WOLLONGONG</v>
          </cell>
          <cell r="AJ41" t="str">
            <v>WINDANG RESERVE</v>
          </cell>
          <cell r="AK41" t="str">
            <v>R53977</v>
          </cell>
          <cell r="AL41" t="str">
            <v>16.12.2024 - Vetting complete AM</v>
          </cell>
          <cell r="AM41" t="str">
            <v>[ESU - Recommendation supported.]</v>
          </cell>
          <cell r="AN41" t="str">
            <v>Yes</v>
          </cell>
          <cell r="AO41" t="str">
            <v>No</v>
          </cell>
        </row>
        <row r="42">
          <cell r="B42" t="str">
            <v>240056W</v>
          </cell>
          <cell r="C42" t="str">
            <v>240056W</v>
          </cell>
          <cell r="D42" t="str">
            <v>Yes</v>
          </cell>
          <cell r="E42" t="str">
            <v>Local Parks and Reserves</v>
          </cell>
          <cell r="F42" t="str">
            <v>Assessment task complete</v>
          </cell>
          <cell r="G42" t="str">
            <v>No</v>
          </cell>
          <cell r="H42" t="str">
            <v>NORTH COAST</v>
          </cell>
          <cell r="I42" t="str">
            <v>GRAFTON</v>
          </cell>
          <cell r="J42" t="str">
            <v>Parish Reserve for TORRENS, MACQUARIE - R754451</v>
          </cell>
          <cell r="K42" t="str">
            <v>Crown</v>
          </cell>
          <cell r="L42" t="str">
            <v>Other</v>
          </cell>
          <cell r="M42" t="str">
            <v>Plomer Beach Rehabilitation</v>
          </cell>
          <cell r="N42" t="str">
            <v xml:space="preserve">Plomer Beach rehabilitation from Corilla Estate to the Plomer Beach carpark. </v>
          </cell>
          <cell r="O42" t="str">
            <v>The project involves dune restoration on Crown land from Corilla Estate heading south to the Plomer Beach carpark. This is to progress and maintain weed removal already carried out by North Shore Landcare, Envite Environmental and Hastings Drone Services. This area links up with PMHC dune restoration.</v>
          </cell>
          <cell r="P42">
            <v>30000</v>
          </cell>
          <cell r="Q42">
            <v>30000</v>
          </cell>
          <cell r="R42">
            <v>30000</v>
          </cell>
          <cell r="S42">
            <v>1418806</v>
          </cell>
          <cell r="T42" t="str">
            <v>Funding &lt;$2.443m</v>
          </cell>
          <cell r="U42">
            <v>25</v>
          </cell>
          <cell r="V42" t="str">
            <v>Yes, full funding</v>
          </cell>
          <cell r="W42" t="str">
            <v>Compliance or statutory obligations, Appropriate control method/s to effectively treat the target species</v>
          </cell>
          <cell r="X42">
            <v>5</v>
          </cell>
          <cell r="Y42">
            <v>2</v>
          </cell>
          <cell r="Z42">
            <v>6</v>
          </cell>
          <cell r="AA42">
            <v>4</v>
          </cell>
          <cell r="AB42">
            <v>4</v>
          </cell>
          <cell r="AC42">
            <v>2</v>
          </cell>
          <cell r="AD42">
            <v>2</v>
          </cell>
          <cell r="AE42" t="str">
            <v>N</v>
          </cell>
          <cell r="AF42">
            <v>0</v>
          </cell>
          <cell r="AG42" t="str">
            <v>Northshore Landcare activities are voluntary and provided by residents and local Community groups.</v>
          </cell>
          <cell r="AH42" t="str">
            <v>PORT MACQUARIE-HASTINGS</v>
          </cell>
          <cell r="AI42" t="str">
            <v>PORT MACQUARIE</v>
          </cell>
          <cell r="AJ42" t="str">
            <v>Parish Reserve for TORRENS, MACQUARIE</v>
          </cell>
          <cell r="AK42" t="str">
            <v>R754451</v>
          </cell>
          <cell r="AL42" t="str">
            <v>16.12.2024 - Vetting completed - no authorisation Annexure A from Crown Lands Office - AM</v>
          </cell>
          <cell r="AM42" t="str">
            <v>This project is consistent with an adjoining project conducted by Port Macquarie Hastings Council resulting in a collaborative and more effective approach to control of various weed species. 
‍
Recommended for full funding amount.
‍
{ES - recommendation supported}</v>
          </cell>
          <cell r="AN42" t="str">
            <v>Yes</v>
          </cell>
          <cell r="AO42" t="str">
            <v>No</v>
          </cell>
          <cell r="AQ42">
            <v>10586209</v>
          </cell>
          <cell r="AR42" t="str">
            <v>Y</v>
          </cell>
        </row>
        <row r="43">
          <cell r="B43" t="str">
            <v>240058W</v>
          </cell>
          <cell r="C43" t="str">
            <v>24/15601</v>
          </cell>
          <cell r="D43" t="str">
            <v>Yes</v>
          </cell>
          <cell r="E43" t="str">
            <v>Local Parks and Reserves</v>
          </cell>
          <cell r="F43" t="str">
            <v>Assessment task complete</v>
          </cell>
          <cell r="G43" t="str">
            <v>No</v>
          </cell>
          <cell r="H43" t="str">
            <v>SOUTH EAST</v>
          </cell>
          <cell r="I43" t="str">
            <v>NOWRA</v>
          </cell>
          <cell r="J43" t="str">
            <v>BASS POINT RESERVE - R1003048</v>
          </cell>
          <cell r="K43" t="str">
            <v>COUNCIL OF THE CITY OF SHELLHARBOUR</v>
          </cell>
          <cell r="L43" t="str">
            <v>Council</v>
          </cell>
          <cell r="M43" t="str">
            <v>Bass Point environmental asset protection works - Bitou bush and lantana control project.</v>
          </cell>
          <cell r="N43" t="str">
            <v>Bass Point environmental asset protection works - Bitou bush and lantana control project.</v>
          </cell>
          <cell r="O43" t="str">
            <v>To undertake asset protection works to protect identified EECs at Bass Point and any
‍
associated threatened species by undertaking a ground-based control program targeting Bitou bush and Lantana within the sensitive ecotone areas of the park, supported by targeted control of Bitou bush where access is limited using drone technology.</v>
          </cell>
          <cell r="P43">
            <v>51020</v>
          </cell>
          <cell r="Q43">
            <v>31020</v>
          </cell>
          <cell r="R43">
            <v>31020</v>
          </cell>
          <cell r="S43">
            <v>1449826</v>
          </cell>
          <cell r="T43" t="str">
            <v>Funding &lt;$2.443m</v>
          </cell>
          <cell r="U43">
            <v>27</v>
          </cell>
          <cell r="V43" t="str">
            <v>Yes, full funding</v>
          </cell>
          <cell r="W43" t="str">
            <v>Compliance or statutory obligations, High cash and in-kind contribution, Appropriate control method/s to effectively treat the target species</v>
          </cell>
          <cell r="X43">
            <v>7</v>
          </cell>
          <cell r="Y43">
            <v>2</v>
          </cell>
          <cell r="Z43">
            <v>6</v>
          </cell>
          <cell r="AA43">
            <v>4</v>
          </cell>
          <cell r="AB43">
            <v>4</v>
          </cell>
          <cell r="AC43">
            <v>2</v>
          </cell>
          <cell r="AD43">
            <v>2</v>
          </cell>
          <cell r="AE43" t="str">
            <v>Y</v>
          </cell>
          <cell r="AF43">
            <v>20000</v>
          </cell>
          <cell r="AG43" t="str">
            <v>The main partner in the project is the Illawarra District Weeds Authority (IDWA) who
‍
will coordinate and supervise all control works on the project site and adjoining lands, participate in promotion of the activity and undertake monitoring and review of the program. CRIFP funds will be supported by the on ground control of accessible and light infestations of Bitou bush, (primarily involving hand removal and spot spraying), throughout the remainder of the Park by IDWA staff. Lantana and other high risk weeds will be controlled at other sensitive sites within Bass Point by SCC staff as part of their recurrent funding program. Jointly Shellharbour City council and the IDWA will maintain Bass Point beyond the funding period. Bass Point will be progressively incorporated into the IDWA Bitou bush maintenance program as time and resources permit. Additional sources of funding will be sought to help maintain commitment to follow up control strategies.</v>
          </cell>
          <cell r="AH43" t="str">
            <v>SHELLHARBOUR</v>
          </cell>
          <cell r="AI43" t="str">
            <v>SHELLHARBOUR</v>
          </cell>
          <cell r="AJ43" t="str">
            <v>BASS POINT RESERVE</v>
          </cell>
          <cell r="AK43" t="str">
            <v>R1003048</v>
          </cell>
          <cell r="AL43" t="str">
            <v>17.12.2024 - Vatting completed AM</v>
          </cell>
          <cell r="AM43" t="str">
            <v>Jointly Shellharbour City council and the IDWA
‍
[ESU - Recommendation supported.]</v>
          </cell>
          <cell r="AN43" t="str">
            <v>Yes</v>
          </cell>
          <cell r="AO43" t="str">
            <v>No</v>
          </cell>
          <cell r="AP43" t="str">
            <v>78 392 627 134</v>
          </cell>
          <cell r="AQ43">
            <v>10387506</v>
          </cell>
          <cell r="AR43" t="str">
            <v>Y</v>
          </cell>
        </row>
        <row r="44">
          <cell r="B44" t="str">
            <v>240059W</v>
          </cell>
          <cell r="C44" t="str">
            <v>24/15602</v>
          </cell>
          <cell r="D44" t="str">
            <v>Yes</v>
          </cell>
          <cell r="E44" t="str">
            <v>Local Parks and Reserves</v>
          </cell>
          <cell r="F44" t="str">
            <v>Assessment task complete</v>
          </cell>
          <cell r="G44" t="str">
            <v>No</v>
          </cell>
          <cell r="H44" t="str">
            <v>METROPOLITAN SYDNEY</v>
          </cell>
          <cell r="I44" t="str">
            <v>METROPOLITAN SYDNEY</v>
          </cell>
          <cell r="J44" t="str">
            <v>PIONEER PARK - R46319</v>
          </cell>
          <cell r="K44" t="str">
            <v>RANDWICK CITY COUNCIL</v>
          </cell>
          <cell r="L44" t="str">
            <v>Council</v>
          </cell>
          <cell r="M44" t="str">
            <v>Control of priority weeds in Randwick Council coastal bushland reserves.</v>
          </cell>
          <cell r="N44" t="str">
            <v>Control of priority weeds in Randwick Council coastal bushland reserves.</v>
          </cell>
          <cell r="O44" t="str">
            <v>Includes the control of priority weeds at four bushland reserves containing: one threatened ecological community, a section of coastal fauna corridor and two beach dune habitats. All act as critical habitat for local fauna/flora and all sites benefit the community as highly frequented destinations (beaches) or thoroughfares (coastal walkway).</v>
          </cell>
          <cell r="P44">
            <v>188417</v>
          </cell>
          <cell r="Q44">
            <v>80397</v>
          </cell>
          <cell r="R44">
            <v>80397</v>
          </cell>
          <cell r="S44">
            <v>1530223</v>
          </cell>
          <cell r="T44" t="str">
            <v>Funding &lt;$2.443m</v>
          </cell>
          <cell r="U44">
            <v>22</v>
          </cell>
          <cell r="V44" t="str">
            <v>Yes, full funding</v>
          </cell>
          <cell r="W44" t="str">
            <v>Compliance or statutory obligations, High cash and in-kind contribution, Appropriate control method/s to effectively treat the target species</v>
          </cell>
          <cell r="X44">
            <v>7</v>
          </cell>
          <cell r="Y44">
            <v>1</v>
          </cell>
          <cell r="Z44">
            <v>6</v>
          </cell>
          <cell r="AA44">
            <v>1</v>
          </cell>
          <cell r="AB44">
            <v>4</v>
          </cell>
          <cell r="AC44">
            <v>2</v>
          </cell>
          <cell r="AD44">
            <v>1</v>
          </cell>
          <cell r="AE44" t="str">
            <v>Y</v>
          </cell>
          <cell r="AF44">
            <v>108020</v>
          </cell>
          <cell r="AG44" t="str">
            <v>Bushland staff wages.
‍
Bushcare volunteer hours.
‍
Repairs to any damaged infrastructure from weed invasion, including dune fences.</v>
          </cell>
          <cell r="AH44" t="str">
            <v>RANDWICK</v>
          </cell>
          <cell r="AI44" t="str">
            <v>MAROUBRA</v>
          </cell>
          <cell r="AJ44" t="str">
            <v>PIONEER PARK</v>
          </cell>
          <cell r="AK44" t="str">
            <v>R46319</v>
          </cell>
          <cell r="AL44" t="str">
            <v>17.12.2024 - Vetting completed AM</v>
          </cell>
          <cell r="AM44" t="str">
            <v>Concern- No Council contributions towards Grant Reserve Zone 1 height access weed control.
‍
Schedule of rates includes delivery of outdoor tour and educational presentation. It is unclear if this is included in requested funding amount however may not be eligible. 
‍
Application covers multiple reserves and includes some high priority weeds such as Bitou Bush.
‍
{ESU- recommendation supported - added high cash / in-kind contribution to recommendation.}</v>
          </cell>
          <cell r="AN44" t="str">
            <v>Yes</v>
          </cell>
          <cell r="AO44" t="str">
            <v>Yes</v>
          </cell>
        </row>
        <row r="45">
          <cell r="B45" t="str">
            <v>240060W</v>
          </cell>
          <cell r="C45" t="str">
            <v>24/15603</v>
          </cell>
          <cell r="D45" t="str">
            <v>Yes</v>
          </cell>
          <cell r="E45" t="str">
            <v>Local Parks and Reserves</v>
          </cell>
          <cell r="F45" t="str">
            <v>Assessment task complete</v>
          </cell>
          <cell r="G45" t="str">
            <v>No</v>
          </cell>
          <cell r="H45" t="str">
            <v>SOUTH EAST</v>
          </cell>
          <cell r="I45" t="str">
            <v>NOWRA</v>
          </cell>
          <cell r="J45" t="str">
            <v>BEVANS ISLAND - R40710</v>
          </cell>
          <cell r="K45" t="str">
            <v>COUNCIL OF THE CITY OF SHELLHARBOUR</v>
          </cell>
          <cell r="L45" t="str">
            <v>Council</v>
          </cell>
          <cell r="M45" t="str">
            <v>Bevans Island Bitou bush control program and environmental asset protection works.</v>
          </cell>
          <cell r="N45" t="str">
            <v>Bevans Island Bitou bush control program and environmental asset protection works, Lake Illawarra.</v>
          </cell>
          <cell r="O45" t="str">
            <v>To undertake a ground spraying and manual removal program accessible only by boat
‍
to infestations of Bitou Bush on Bevan's Island, so as to prevent the weeds
‍
further establishment, spread and continued degradation of the Islands natural
‍
environment, and in particular the SEPP 14 Wetland Communities found on the island.</v>
          </cell>
          <cell r="P45">
            <v>12815</v>
          </cell>
          <cell r="Q45">
            <v>11715</v>
          </cell>
          <cell r="R45">
            <v>11715</v>
          </cell>
          <cell r="S45">
            <v>1541938</v>
          </cell>
          <cell r="T45" t="str">
            <v>Funding &lt;$2.443m</v>
          </cell>
          <cell r="U45">
            <v>27</v>
          </cell>
          <cell r="V45" t="str">
            <v>Yes, full funding</v>
          </cell>
          <cell r="W45" t="str">
            <v>Compliance or statutory obligations, High cash and in-kind contribution, Appropriate control method/s to effectively treat the target species</v>
          </cell>
          <cell r="X45">
            <v>7</v>
          </cell>
          <cell r="Y45">
            <v>2</v>
          </cell>
          <cell r="Z45">
            <v>6</v>
          </cell>
          <cell r="AA45">
            <v>4</v>
          </cell>
          <cell r="AB45">
            <v>4</v>
          </cell>
          <cell r="AC45">
            <v>2</v>
          </cell>
          <cell r="AD45">
            <v>2</v>
          </cell>
          <cell r="AE45" t="str">
            <v>Y</v>
          </cell>
          <cell r="AF45">
            <v>1100</v>
          </cell>
          <cell r="AG45" t="str">
            <v>Main partner in the project is the Illawarra District Weeds Authority (IDWA) who will
‍
coordinate and supervise all control works on the project site and adjoining lands,
‍
participate in promotion of the activity and undertake monitoring and review of the
‍
program. Jointly Shellharbour City Council and the IDWA will maintain Bevan's Island
‍
beyond the funding period. Bevan's Island will be progressively incorporated into the
‍
IDWA Bitou bush maintenance program as time and resources permit. Additional
‍
sources of funding will be sought to help maintain commitment to follow up control
‍
strategies.</v>
          </cell>
          <cell r="AH45" t="str">
            <v>SHELLHARBOUR</v>
          </cell>
          <cell r="AI45" t="str">
            <v>SHELLHARBOUR</v>
          </cell>
          <cell r="AJ45" t="str">
            <v>BEVANS ISLAND</v>
          </cell>
          <cell r="AK45" t="str">
            <v>R40710</v>
          </cell>
          <cell r="AL45" t="str">
            <v>16.12.2024 - Vetting completed AM</v>
          </cell>
          <cell r="AM45" t="str">
            <v>[ESU - Recommendation supported.]</v>
          </cell>
          <cell r="AN45" t="str">
            <v>Yes</v>
          </cell>
          <cell r="AO45" t="str">
            <v>No</v>
          </cell>
          <cell r="AP45" t="str">
            <v>78 392 627 134</v>
          </cell>
          <cell r="AQ45">
            <v>10387506</v>
          </cell>
          <cell r="AR45" t="str">
            <v>Y</v>
          </cell>
        </row>
        <row r="46">
          <cell r="B46" t="str">
            <v>240062W</v>
          </cell>
          <cell r="C46" t="str">
            <v>24/15605</v>
          </cell>
          <cell r="D46" t="str">
            <v>Yes</v>
          </cell>
          <cell r="E46" t="str">
            <v>Local Parks and Reserves</v>
          </cell>
          <cell r="F46" t="str">
            <v>Assessment task complete</v>
          </cell>
          <cell r="G46" t="str">
            <v>No</v>
          </cell>
          <cell r="H46" t="str">
            <v>FAR WEST</v>
          </cell>
          <cell r="I46" t="str">
            <v>WESTERN DIVISION</v>
          </cell>
          <cell r="J46" t="str">
            <v>LIGHTNING RIDGE &amp; SURROUNDING OPAL FIELDS MANAGEME - R1024168</v>
          </cell>
          <cell r="K46" t="str">
            <v>LIGHTNING RIDGE AREA OPAL RESERVE LAND MANAGER</v>
          </cell>
          <cell r="L46" t="str">
            <v>SLM</v>
          </cell>
          <cell r="M46" t="str">
            <v>Lightning Ridge and Grawin Hudson Pear and Weed Managment Program</v>
          </cell>
          <cell r="N46" t="str">
            <v>Grawin Hudson Pear and weed managment program at Lightning Ridge and surrounding Opal Fields.</v>
          </cell>
          <cell r="O46" t="str">
            <v>Our organisation's project is to manage, eradicate, and slow the spread of Weeds of National Significance on the Reserve including White Hudson Pear, Brown Hudson Pear, and Harrisia. LRAOR staff will continue to achieve this by Spraying and Releasing the DPI bred strains of biological control agent, cochineal.</v>
          </cell>
          <cell r="P46">
            <v>101323</v>
          </cell>
          <cell r="Q46">
            <v>101323</v>
          </cell>
          <cell r="R46">
            <v>101323</v>
          </cell>
          <cell r="S46">
            <v>1643261</v>
          </cell>
          <cell r="T46" t="str">
            <v>Funding &lt;$2.443m</v>
          </cell>
          <cell r="U46">
            <v>25</v>
          </cell>
          <cell r="V46" t="str">
            <v>Yes, full funding</v>
          </cell>
          <cell r="W46" t="str">
            <v>Compliance or statutory obligations, High cash and in-kind contribution, Appropriate control method/s to effectively treat the target species</v>
          </cell>
          <cell r="X46">
            <v>7</v>
          </cell>
          <cell r="Y46">
            <v>2</v>
          </cell>
          <cell r="Z46">
            <v>6</v>
          </cell>
          <cell r="AA46">
            <v>2</v>
          </cell>
          <cell r="AB46">
            <v>4</v>
          </cell>
          <cell r="AC46">
            <v>2</v>
          </cell>
          <cell r="AD46">
            <v>2</v>
          </cell>
          <cell r="AE46" t="str">
            <v>N</v>
          </cell>
          <cell r="AF46">
            <v>0</v>
          </cell>
          <cell r="AG46" t="str">
            <v>*Field day for the community to come and visit cochineal release sites and public awareness updates for the community in regards to cochineal  
‍
*Contribut articles to the Cactus Quarterly regarding the good work we are undertaking on Crown Lands
‍
*Attend all Hudson Pear &amp; Harrisia Task force meetings hosted in Lightning Ridge
‍
*Attend the NSW Weed conference in Port Maquarie in August 2025
‍
*Promote community involvement in treating Hudson Pear and Harrisia
‍
*Participate in any free chemical programs that may be offered by LLS</v>
          </cell>
          <cell r="AH46" t="str">
            <v>WALGETT</v>
          </cell>
          <cell r="AI46" t="str">
            <v>BARWON</v>
          </cell>
          <cell r="AJ46" t="str">
            <v>LIGHTNING RIDGE &amp; SURROUNDING OPAL FIELDS MANAGEME</v>
          </cell>
          <cell r="AK46" t="str">
            <v>R1024168</v>
          </cell>
          <cell r="AL46" t="str">
            <v>17.12.2024 - R1024168 recorded in application incorrectly as 10241687. AM</v>
          </cell>
          <cell r="AM46" t="str">
            <v>Hudson Pear is a weed of national significance which requires control and maintenance. It is highly invasive, and the control measures will help to contain or prevent its spread into productive agricultural land.
‍[ESU - Recommendation supported.]</v>
          </cell>
          <cell r="AN46" t="str">
            <v>Yes</v>
          </cell>
          <cell r="AO46" t="str">
            <v>No</v>
          </cell>
        </row>
        <row r="47">
          <cell r="B47" t="str">
            <v>240063W</v>
          </cell>
          <cell r="C47" t="str">
            <v>24/15606</v>
          </cell>
          <cell r="D47" t="str">
            <v>Yes</v>
          </cell>
          <cell r="E47" t="str">
            <v>Local Parks and Reserves</v>
          </cell>
          <cell r="F47" t="str">
            <v>Assessment task complete</v>
          </cell>
          <cell r="G47" t="str">
            <v>No</v>
          </cell>
          <cell r="H47" t="str">
            <v>METROPOLITAN SYDNEY</v>
          </cell>
          <cell r="I47" t="str">
            <v>METROPOLITAN SYDNEY</v>
          </cell>
          <cell r="J47" t="str">
            <v>WANDA BEACH RESERVE - R73472</v>
          </cell>
          <cell r="K47" t="str">
            <v>SUTHERLAND SHIRE COUNCIL</v>
          </cell>
          <cell r="L47" t="str">
            <v>Council</v>
          </cell>
          <cell r="M47" t="str">
            <v>Don Lucas Reserve Improvement Program Stage 2</v>
          </cell>
          <cell r="N47" t="str">
            <v>Weed control on Don Lucas Reserve at Cronulla Beach.</v>
          </cell>
          <cell r="O47" t="str">
            <v>Weed control, track maintenance and vegetation management throughout the Don Lucas
‍
Greenhills reserve. This area is a high profile, high use public area on Cronulla beach that
‍
has significant environmental value for native flora and fauna and also serves as a buffer
‍
from the coastal impacts of climate change.</v>
          </cell>
          <cell r="P47">
            <v>220000</v>
          </cell>
          <cell r="Q47">
            <v>110000</v>
          </cell>
          <cell r="R47">
            <v>110000</v>
          </cell>
          <cell r="S47">
            <v>1753261</v>
          </cell>
          <cell r="T47" t="str">
            <v>Funding &lt;$2.443m</v>
          </cell>
          <cell r="U47">
            <v>24</v>
          </cell>
          <cell r="V47" t="str">
            <v>Yes, full funding</v>
          </cell>
          <cell r="W47" t="str">
            <v>Compliance or statutory obligations, Appropriate control method/s to effectively treat the target species</v>
          </cell>
          <cell r="X47">
            <v>7</v>
          </cell>
          <cell r="Y47">
            <v>1</v>
          </cell>
          <cell r="Z47">
            <v>6</v>
          </cell>
          <cell r="AA47">
            <v>3</v>
          </cell>
          <cell r="AB47">
            <v>4</v>
          </cell>
          <cell r="AC47">
            <v>2</v>
          </cell>
          <cell r="AD47">
            <v>1</v>
          </cell>
          <cell r="AE47" t="str">
            <v>Y</v>
          </cell>
          <cell r="AF47">
            <v>110000</v>
          </cell>
          <cell r="AG47" t="str">
            <v>- Sutherland Shire Council has engaged contractors to complete works in this reserve with
‍
an available council budget of $110,000. The attached quotes are real quotes received
‍
for the current works being implemented for the available budget. With supplementary
‍
CRIF funding we can complete a second round of much needed works as described in the
‍
attached quotes in this important Crown Reserve.
‍
- A community event where we will take residents on a guided walk throughout the reserve
‍
to showcase the works being completed and the environmental importance of the area.
‍
- Revegetation of 500 local provenance plants from council nursery.</v>
          </cell>
          <cell r="AH47" t="str">
            <v>SUTHERLAND SHIRE</v>
          </cell>
          <cell r="AI47" t="str">
            <v>CRONULLA</v>
          </cell>
          <cell r="AJ47" t="str">
            <v>WANDA BEACH RESERVE</v>
          </cell>
          <cell r="AK47" t="str">
            <v>R73472</v>
          </cell>
          <cell r="AL47" t="str">
            <v>17.12.2024 - Vetting completed AM</v>
          </cell>
          <cell r="AM47" t="str">
            <v>Total project cost of $220K includes works not related to weed control. This includes Fencing, aesthetics, track maintenance, mowing etc). A rough estimate from the itemised quote provided appears to show the value of these works at approx. $25K. Suggested amount is the total requested less $25K.
‍
{ESU- support recommendation of full funding based on the high cash and in-kind contributions as the environmental benefit of the whole project is significant. Note that CL does not support funding of fencing and track maintenance and would expect Council to redirect the cash contribution to these activities and use CL CRIF funds for weed control and management.}</v>
          </cell>
          <cell r="AN47" t="str">
            <v>Yes</v>
          </cell>
          <cell r="AO47" t="str">
            <v>Yes</v>
          </cell>
          <cell r="AQ47">
            <v>10397922</v>
          </cell>
          <cell r="AR47" t="str">
            <v>Y</v>
          </cell>
        </row>
        <row r="48">
          <cell r="B48" t="str">
            <v>240065W</v>
          </cell>
          <cell r="C48" t="str">
            <v>24/15608</v>
          </cell>
          <cell r="D48" t="str">
            <v>Yes</v>
          </cell>
          <cell r="E48" t="str">
            <v>Local Parks and Reserves</v>
          </cell>
          <cell r="F48" t="str">
            <v>Assessment task complete</v>
          </cell>
          <cell r="G48" t="str">
            <v>No</v>
          </cell>
          <cell r="H48" t="str">
            <v>NORTH COAST</v>
          </cell>
          <cell r="I48" t="str">
            <v>GRAFTON</v>
          </cell>
          <cell r="J48" t="str">
            <v>BALLINA COASTAL RESERVE - R1010068</v>
          </cell>
          <cell r="K48" t="str">
            <v>BALLINA SHIRE COUNCIL</v>
          </cell>
          <cell r="L48" t="str">
            <v>Council</v>
          </cell>
          <cell r="M48" t="str">
            <v>Black Head Reserve: Bush regeneration</v>
          </cell>
          <cell r="N48" t="str">
            <v>Weed control at Black Head Reserve along the Ballina to Lennox Head coast.</v>
          </cell>
          <cell r="O48" t="str">
            <v>This project will target remaining areas Bitou Bush and other priority weeds currently present in Black Head Reserve. This will extend the area of work Rous and its contractors have previously completed in the area to the north and contribute to maintaining the ecological health of the region.</v>
          </cell>
          <cell r="P48">
            <v>16958</v>
          </cell>
          <cell r="Q48">
            <v>16958</v>
          </cell>
          <cell r="R48">
            <v>16958</v>
          </cell>
          <cell r="S48">
            <v>1770219</v>
          </cell>
          <cell r="T48" t="str">
            <v>Funding &lt;$2.443m</v>
          </cell>
          <cell r="U48">
            <v>24</v>
          </cell>
          <cell r="V48" t="str">
            <v>Yes, full funding</v>
          </cell>
          <cell r="W48" t="str">
            <v>Compliance or statutory obligations, Appropriate control method/s to effectively treat the target species</v>
          </cell>
          <cell r="X48">
            <v>5</v>
          </cell>
          <cell r="Y48">
            <v>1</v>
          </cell>
          <cell r="Z48">
            <v>6</v>
          </cell>
          <cell r="AA48">
            <v>4</v>
          </cell>
          <cell r="AB48">
            <v>4</v>
          </cell>
          <cell r="AC48">
            <v>2</v>
          </cell>
          <cell r="AD48">
            <v>2</v>
          </cell>
          <cell r="AE48" t="str">
            <v>N</v>
          </cell>
          <cell r="AF48">
            <v>0</v>
          </cell>
          <cell r="AG48" t="str">
            <v>Rous County Council's Biosecurity Weeds Officer's will manage contractors for the program along with application and reporting processes.</v>
          </cell>
          <cell r="AH48" t="str">
            <v>BALLINA</v>
          </cell>
          <cell r="AI48" t="str">
            <v>BALLINA</v>
          </cell>
          <cell r="AJ48" t="str">
            <v>BALLINA COASTAL RESERVE</v>
          </cell>
          <cell r="AK48" t="str">
            <v>R1010068</v>
          </cell>
          <cell r="AL48" t="str">
            <v>17.12.2024 - FPR 211453/F629811 outstanding, email sent to AM
‍
20.12.2024 - Balina Council have submitted the FPR - AM</v>
          </cell>
          <cell r="AM48" t="str">
            <v>Authorisation from CLM Ballina Shire Council. Continuing works on Bitou management.
‍
[ESU - Recommendation supported.]</v>
          </cell>
          <cell r="AN48" t="str">
            <v>Yes</v>
          </cell>
          <cell r="AO48" t="str">
            <v>No</v>
          </cell>
        </row>
        <row r="49">
          <cell r="B49" t="str">
            <v>240072W</v>
          </cell>
          <cell r="C49" t="str">
            <v>24/15612</v>
          </cell>
          <cell r="D49" t="str">
            <v>Yes</v>
          </cell>
          <cell r="E49" t="str">
            <v>State Parks</v>
          </cell>
          <cell r="F49" t="str">
            <v>Assessment task complete</v>
          </cell>
          <cell r="G49" t="str">
            <v>No</v>
          </cell>
          <cell r="H49" t="str">
            <v>HUNTER</v>
          </cell>
          <cell r="I49" t="str">
            <v>MAITLAND</v>
          </cell>
          <cell r="J49" t="str">
            <v>MANNING ENTRANCE STATE PARK - R1014610</v>
          </cell>
          <cell r="K49" t="str">
            <v>MID-COAST COUNCIL</v>
          </cell>
          <cell r="L49" t="str">
            <v>Council</v>
          </cell>
          <cell r="M49" t="str">
            <v>Littoral Rainforest Restoration, Crowdy Head, Harrington and Manning Point</v>
          </cell>
          <cell r="N49" t="str">
            <v>Littoral rainforest restoration, Crowdy Head, Harrington and Manning Point.</v>
          </cell>
          <cell r="O49" t="str">
            <v>Ecological rehabilitation works on Crown reserves, Harrington Beach state park (HBSP and Manning Entrance State Park (MESP) to coastal vegetation including areas protected under State and Federal Biodiversity Acts that is under threat of transformer weed species.</v>
          </cell>
          <cell r="P49">
            <v>29700</v>
          </cell>
          <cell r="Q49">
            <v>29700</v>
          </cell>
          <cell r="R49">
            <v>29700</v>
          </cell>
          <cell r="S49">
            <v>1799919</v>
          </cell>
          <cell r="T49" t="str">
            <v>Funding &lt;$2.443m</v>
          </cell>
          <cell r="U49">
            <v>26</v>
          </cell>
          <cell r="V49" t="str">
            <v>Yes, full funding</v>
          </cell>
          <cell r="W49" t="str">
            <v>Compliance or statutory obligations, Appropriate control method/s to effectively treat the target species</v>
          </cell>
          <cell r="X49">
            <v>7</v>
          </cell>
          <cell r="Y49">
            <v>2</v>
          </cell>
          <cell r="Z49">
            <v>6</v>
          </cell>
          <cell r="AA49">
            <v>3</v>
          </cell>
          <cell r="AB49">
            <v>4</v>
          </cell>
          <cell r="AC49">
            <v>2</v>
          </cell>
          <cell r="AD49">
            <v>2</v>
          </cell>
          <cell r="AE49" t="str">
            <v>N</v>
          </cell>
          <cell r="AF49">
            <v>0</v>
          </cell>
          <cell r="AG49" t="str">
            <v>Project management, contractor management and accounting. Currently Manning Coastcare volunteers regularly work these sites assisting in weed management and maintenance of these sites.</v>
          </cell>
          <cell r="AH49" t="str">
            <v>MID-COAST</v>
          </cell>
          <cell r="AI49" t="str">
            <v>MYALL LAKES/PORT MACQUARIE</v>
          </cell>
          <cell r="AJ49" t="str">
            <v>MANNING ENTRANCE STATE PARK</v>
          </cell>
          <cell r="AK49" t="str">
            <v>R1014610</v>
          </cell>
          <cell r="AL49" t="str">
            <v>18.12.2024 - Authorisation on attached document. AM</v>
          </cell>
          <cell r="AM49" t="str">
            <v>Species to be managed consist of 'Asset Protection' and 'Eradication'.
‍
Asset to be protected is an EEC.
‍
Climbing asparagus has a regional priority of 'Eradication'.
‍
[ESU - Recommendation supported.]</v>
          </cell>
          <cell r="AN49" t="str">
            <v>Yes</v>
          </cell>
          <cell r="AO49" t="str">
            <v>No</v>
          </cell>
          <cell r="AQ49">
            <v>10386811</v>
          </cell>
          <cell r="AR49" t="str">
            <v>Y</v>
          </cell>
        </row>
        <row r="50">
          <cell r="B50" t="str">
            <v>240073W</v>
          </cell>
          <cell r="C50" t="str">
            <v>24/15613</v>
          </cell>
          <cell r="D50" t="str">
            <v>Yes</v>
          </cell>
          <cell r="E50" t="str">
            <v>Local Parks and Reserves</v>
          </cell>
          <cell r="F50" t="str">
            <v>Assessment task complete</v>
          </cell>
          <cell r="G50" t="str">
            <v>No</v>
          </cell>
          <cell r="H50" t="str">
            <v>NORTH WEST</v>
          </cell>
          <cell r="I50" t="str">
            <v>TAMWORTH</v>
          </cell>
          <cell r="J50" t="str">
            <v>CHAFFEY DAM - R96568</v>
          </cell>
          <cell r="K50" t="str">
            <v>BOWLING ALLEY POINT RECREATION RESERVE LAND MANAGER</v>
          </cell>
          <cell r="L50" t="str">
            <v>SLM</v>
          </cell>
          <cell r="M50" t="str">
            <v>Weed mitigation Bowling Alley Point Recreational Reserve</v>
          </cell>
          <cell r="N50" t="str">
            <v>Weed mitigation at Chaffey Dam near Bowling Alley Point.</v>
          </cell>
          <cell r="O50" t="str">
            <v>Noxious weed mitigation ( St Johns Wart, Blackberry, Hemlock, Briar Rose) in various locations within our responsibility on reserve number 96568.
‍
Our committee has also received a compliance notice from Tamworth council to act on our noxious weed situation, the funding grant will assist us to do so.</v>
          </cell>
          <cell r="P50">
            <v>14410</v>
          </cell>
          <cell r="Q50">
            <v>14410</v>
          </cell>
          <cell r="R50">
            <v>14410</v>
          </cell>
          <cell r="S50">
            <v>1814329</v>
          </cell>
          <cell r="T50" t="str">
            <v>Funding &lt;$2.443m</v>
          </cell>
          <cell r="U50">
            <v>26</v>
          </cell>
          <cell r="V50" t="str">
            <v>Yes, full funding</v>
          </cell>
          <cell r="W50" t="str">
            <v>Compliance or statutory obligations, Inability to access alternative funds, Appropriate control method/s to effectively treat the target species</v>
          </cell>
          <cell r="X50">
            <v>7</v>
          </cell>
          <cell r="Y50">
            <v>2</v>
          </cell>
          <cell r="Z50">
            <v>6</v>
          </cell>
          <cell r="AA50">
            <v>3</v>
          </cell>
          <cell r="AB50">
            <v>4</v>
          </cell>
          <cell r="AC50">
            <v>2</v>
          </cell>
          <cell r="AD50">
            <v>2</v>
          </cell>
          <cell r="AE50" t="str">
            <v>N</v>
          </cell>
          <cell r="AF50">
            <v>0</v>
          </cell>
          <cell r="AG50"/>
          <cell r="AH50" t="str">
            <v>TAMWORTH REGIONAL</v>
          </cell>
          <cell r="AI50" t="str">
            <v>TAMWORTH</v>
          </cell>
          <cell r="AJ50" t="str">
            <v>CHAFFEY DAM</v>
          </cell>
          <cell r="AK50" t="str">
            <v>R96568</v>
          </cell>
          <cell r="AL50" t="str">
            <v>18.12.2024 - Vetting complete AM</v>
          </cell>
          <cell r="AM50" t="str">
            <v>Recommend support for full funding of application as the area proposed to be treated is 81 hectares around a reserve that has significant visitation throughout the year from locals and visitors. Weeds such as Blackberry, St Johns Wort and sweet briar rose are prolific in this area and the reserve trust should be applauded for taking steps to address the weed burden extant on the reserve.  Given the reserves location adjacent to Chaffey Dam, it is often subject to weed infestations that enter the dam from untreated areas south of the inlet river into the dam.
‍
[ESU - Recommendation supported.]</v>
          </cell>
          <cell r="AN50" t="str">
            <v>Yes</v>
          </cell>
          <cell r="AO50" t="str">
            <v>No</v>
          </cell>
        </row>
        <row r="51">
          <cell r="B51" t="str">
            <v>240075W</v>
          </cell>
          <cell r="C51" t="str">
            <v>24/15614</v>
          </cell>
          <cell r="D51" t="str">
            <v>Yes</v>
          </cell>
          <cell r="E51" t="str">
            <v>Local Parks and Reserves</v>
          </cell>
          <cell r="F51" t="str">
            <v>Assessment task complete</v>
          </cell>
          <cell r="G51" t="str">
            <v>No</v>
          </cell>
          <cell r="H51" t="str">
            <v>HUNTER</v>
          </cell>
          <cell r="I51" t="str">
            <v>MAITLAND</v>
          </cell>
          <cell r="J51" t="str">
            <v>Monkerai South Rd - R93950</v>
          </cell>
          <cell r="K51" t="str">
            <v>Crown</v>
          </cell>
          <cell r="L51" t="str">
            <v>Council</v>
          </cell>
          <cell r="M51" t="str">
            <v>Monkerai Magic - Protection of Barrington Stepping Stones. Linking Natural areas of the Lower Hunter to the Barrington Wilderness</v>
          </cell>
          <cell r="N51" t="str">
            <v>Weed control along Monkerai South Road, Dungog and surrounding area.</v>
          </cell>
          <cell r="O51" t="str">
            <v>Monkerai South Road is a Crown Land Parcel bordering Monkerai Nature Reserve. This 160ha area is located approximately 10 kilometres Northeast of Dungog. It lies within an identified regional wildlife corridor that links Barrington Tops National Park with other key habitat areas in the lower Hunter Valley.</v>
          </cell>
          <cell r="P51">
            <v>28488</v>
          </cell>
          <cell r="Q51">
            <v>25488</v>
          </cell>
          <cell r="R51">
            <v>25488</v>
          </cell>
          <cell r="S51">
            <v>1839817</v>
          </cell>
          <cell r="T51" t="str">
            <v>Funding &lt;$2.443m</v>
          </cell>
          <cell r="U51">
            <v>25</v>
          </cell>
          <cell r="V51" t="str">
            <v>Yes, full funding</v>
          </cell>
          <cell r="W51" t="str">
            <v>Compliance or statutory obligations, Appropriate control method/s to effectively treat the target species</v>
          </cell>
          <cell r="X51">
            <v>7</v>
          </cell>
          <cell r="Y51">
            <v>2</v>
          </cell>
          <cell r="Z51">
            <v>6</v>
          </cell>
          <cell r="AA51">
            <v>3</v>
          </cell>
          <cell r="AB51">
            <v>4</v>
          </cell>
          <cell r="AC51">
            <v>2</v>
          </cell>
          <cell r="AD51">
            <v>1</v>
          </cell>
          <cell r="AE51" t="str">
            <v>Y</v>
          </cell>
          <cell r="AF51">
            <v>3000</v>
          </cell>
          <cell r="AG51" t="str">
            <v>Project administration including monitoring, reporting, and contractor management</v>
          </cell>
          <cell r="AH51" t="str">
            <v>DUNGOG</v>
          </cell>
          <cell r="AI51" t="str">
            <v>UPPER HUNTER</v>
          </cell>
          <cell r="AJ51" t="str">
            <v>Monkerai South Rd</v>
          </cell>
          <cell r="AK51" t="str">
            <v>R93950</v>
          </cell>
          <cell r="AL51" t="str">
            <v>18.12.2024 - Vetting completed AM</v>
          </cell>
          <cell r="AM51" t="str">
            <v>Provides asset protection of local EEC, reduces the impact of transformer weed species on habitat for local EPBC Act and BC Act listed fauna.
‍
Provides monitoring for high priority state priority weed, Tropical Soda Apple. The project area is potentially a high-risk pathway.
‍
[ESU - Recommendation supported.]</v>
          </cell>
          <cell r="AN51" t="str">
            <v>Yes</v>
          </cell>
          <cell r="AO51" t="str">
            <v>No</v>
          </cell>
        </row>
        <row r="52">
          <cell r="B52" t="str">
            <v>240076W</v>
          </cell>
          <cell r="C52" t="str">
            <v>24/15615</v>
          </cell>
          <cell r="D52" t="str">
            <v>Yes</v>
          </cell>
          <cell r="E52" t="str">
            <v>Local Parks and Reserves</v>
          </cell>
          <cell r="F52" t="str">
            <v>Assessment task complete</v>
          </cell>
          <cell r="G52" t="str">
            <v>No</v>
          </cell>
          <cell r="H52" t="str">
            <v>SOUTH EAST</v>
          </cell>
          <cell r="I52" t="str">
            <v>GOULBURN</v>
          </cell>
          <cell r="J52" t="str">
            <v>North Ridge Reserve - R130074</v>
          </cell>
          <cell r="K52" t="str">
            <v>Snowy Monaro Regional Council</v>
          </cell>
          <cell r="L52" t="str">
            <v>Council</v>
          </cell>
          <cell r="M52" t="str">
            <v>Cooma Crown Reserves</v>
          </cell>
          <cell r="N52" t="str">
            <v>Weed control at Cooma Common, North Ridge Reserve and Currie Street Reserve.</v>
          </cell>
          <cell r="O52" t="str">
            <v>This project arises from community concerns at weeds on Crown land parcels and supports volunteer efforts to manage those weeds. The project focuses on three separate reserves; Cooma Common, North Ridge Reserve and Currie street reserve in support of volunteer efforts</v>
          </cell>
          <cell r="P52">
            <v>28000</v>
          </cell>
          <cell r="Q52">
            <v>26000</v>
          </cell>
          <cell r="R52">
            <v>26000</v>
          </cell>
          <cell r="S52">
            <v>1865817</v>
          </cell>
          <cell r="T52" t="str">
            <v>Funding &lt;$2.443m</v>
          </cell>
          <cell r="U52">
            <v>25</v>
          </cell>
          <cell r="V52" t="str">
            <v>Yes, full funding</v>
          </cell>
          <cell r="W52" t="str">
            <v>Compliance or statutory obligations, High cash and in-kind contribution, Appropriate control method/s to effectively treat the target species</v>
          </cell>
          <cell r="X52">
            <v>5</v>
          </cell>
          <cell r="Y52">
            <v>2</v>
          </cell>
          <cell r="Z52">
            <v>6</v>
          </cell>
          <cell r="AA52">
            <v>4</v>
          </cell>
          <cell r="AB52">
            <v>4</v>
          </cell>
          <cell r="AC52">
            <v>2</v>
          </cell>
          <cell r="AD52">
            <v>2</v>
          </cell>
          <cell r="AE52" t="str">
            <v>Y</v>
          </cell>
          <cell r="AF52">
            <v>2000</v>
          </cell>
          <cell r="AG52"/>
          <cell r="AH52" t="str">
            <v>SNOWY MONARO REGIONAL</v>
          </cell>
          <cell r="AI52" t="str">
            <v>MONARO</v>
          </cell>
          <cell r="AJ52" t="str">
            <v>North Ridge Reserve</v>
          </cell>
          <cell r="AK52" t="str">
            <v>R130074</v>
          </cell>
          <cell r="AL52" t="str">
            <v>18.12.2024 - 7314/1139429 is managed by LAMC attached Crown Lands approval. Brett Jones has been emailed 13.12.24 asking for update on221148/F636039 - Bredbo Hall - Stormwater drainage rectification works at the Bredbo Hall – Awaiting additional information from Snowy Monaro Council.
‍
221430/F636012 - Cooma Showground - Demolition and construction of new amenities at the Cooma Showground - extension requested.
‍
15.01.25 - REC outstanding FPR. PC</v>
          </cell>
          <cell r="AM52" t="str">
            <v>Non-financial inputs could include staff/volunteers time/expertise, equipment, facilities, pro bono or in-kind contributions, advocacy, and other types of support.
‍
Addressing impact on EEC and good community and council collaboration
‍
[ESU - Recommendation supported.]</v>
          </cell>
          <cell r="AN52" t="str">
            <v>Yes</v>
          </cell>
          <cell r="AO52" t="str">
            <v>No</v>
          </cell>
        </row>
        <row r="53">
          <cell r="B53" t="str">
            <v>240077W</v>
          </cell>
          <cell r="C53" t="str">
            <v>24/15616</v>
          </cell>
          <cell r="D53" t="str">
            <v>Yes</v>
          </cell>
          <cell r="E53" t="str">
            <v>Local Parks and Reserves</v>
          </cell>
          <cell r="F53" t="str">
            <v>Assessment task complete</v>
          </cell>
          <cell r="G53" t="str">
            <v>No</v>
          </cell>
          <cell r="H53" t="str">
            <v>HUNTER</v>
          </cell>
          <cell r="I53" t="str">
            <v>MAITLAND</v>
          </cell>
          <cell r="J53" t="str">
            <v>Williams River at Munni - R7809</v>
          </cell>
          <cell r="K53" t="str">
            <v>LANDS ADMINISTRATION MINISTERIAL CORPORATION</v>
          </cell>
          <cell r="L53" t="str">
            <v>Council</v>
          </cell>
          <cell r="M53" t="str">
            <v>Wilding on Williams - Munni to Fosterton Williams River Riparian Restoration project</v>
          </cell>
          <cell r="N53" t="str">
            <v>Weed management along Williams River from Munni to Fosterton.</v>
          </cell>
          <cell r="O53" t="str">
            <v>Munni to Fosterton is a 23km stretch of the Williams River that has been invaded by a variety of riparian weeds. This stretch of the River Northwest of Dungog represents some significant environmental assets and boarders prime agricultural land, both aspects under threat from riparian weeds in this area.</v>
          </cell>
          <cell r="P53">
            <v>32028</v>
          </cell>
          <cell r="Q53">
            <v>29028</v>
          </cell>
          <cell r="R53">
            <v>29028</v>
          </cell>
          <cell r="S53">
            <v>1894845</v>
          </cell>
          <cell r="T53" t="str">
            <v>Funding &lt;$2.443m</v>
          </cell>
          <cell r="U53">
            <v>24</v>
          </cell>
          <cell r="V53" t="str">
            <v>Yes, full funding</v>
          </cell>
          <cell r="W53" t="str">
            <v>Compliance or statutory obligations, Appropriate control method/s to effectively treat the target species</v>
          </cell>
          <cell r="X53">
            <v>5</v>
          </cell>
          <cell r="Y53">
            <v>2</v>
          </cell>
          <cell r="Z53">
            <v>6</v>
          </cell>
          <cell r="AA53">
            <v>3</v>
          </cell>
          <cell r="AB53">
            <v>4</v>
          </cell>
          <cell r="AC53">
            <v>2</v>
          </cell>
          <cell r="AD53">
            <v>2</v>
          </cell>
          <cell r="AE53" t="str">
            <v>Y</v>
          </cell>
          <cell r="AF53">
            <v>3000</v>
          </cell>
          <cell r="AG53" t="str">
            <v>Project administration including monitoring, reporting, and contractor management</v>
          </cell>
          <cell r="AH53" t="str">
            <v>DUNGOG</v>
          </cell>
          <cell r="AI53" t="str">
            <v>UPPER HUNTER</v>
          </cell>
          <cell r="AJ53" t="str">
            <v>Williams River at Munni</v>
          </cell>
          <cell r="AK53" t="str">
            <v>R7809</v>
          </cell>
          <cell r="AL53" t="str">
            <v>19.12.2024 - Reserve managed by LAMC authority attached in files, applicant is Dungog Council. AM</v>
          </cell>
          <cell r="AM53" t="str">
            <v>Cat's Claw Creeper, Madeira Vine and Ballon Vine are significant invasive species which contribute to significant ecological damage of riparian areas. Early control is critical to prevent environmental damage and further infestation down stream. Also provides early detection and surveillance component for Water Hyacinth, which is a State priority species
‍
[ESU - added compliance or statutory obligations also being met. Recommendation supported.]</v>
          </cell>
          <cell r="AN53" t="str">
            <v>Yes</v>
          </cell>
          <cell r="AO53" t="str">
            <v>Yes</v>
          </cell>
        </row>
        <row r="54">
          <cell r="B54" t="str">
            <v>240079W</v>
          </cell>
          <cell r="C54" t="str">
            <v>24/15618</v>
          </cell>
          <cell r="D54" t="str">
            <v>Yes</v>
          </cell>
          <cell r="E54" t="str">
            <v>Local Parks and Reserves</v>
          </cell>
          <cell r="F54" t="str">
            <v>Assessment task complete</v>
          </cell>
          <cell r="G54" t="str">
            <v>No</v>
          </cell>
          <cell r="H54" t="str">
            <v>NORTH WEST</v>
          </cell>
          <cell r="I54" t="str">
            <v>TAMWORTH</v>
          </cell>
          <cell r="J54" t="str">
            <v>WALLABADAH RACE COURSE - R29150</v>
          </cell>
          <cell r="K54" t="str">
            <v>WALLABADAH RACECOURSE RESERVE LAND MANAGER</v>
          </cell>
          <cell r="L54" t="str">
            <v>SLM</v>
          </cell>
          <cell r="M54" t="str">
            <v>Weed Management, Hazard Reduction and Maintenance to Promote WRRT Usage Plan</v>
          </cell>
          <cell r="N54" t="str">
            <v>Weed control at Wallabadah Racecourse.</v>
          </cell>
          <cell r="O54" t="str">
            <v>WRRT is progressing self-supporting usage for the Reserve through events/functions, underpinned by a self-managed maintenance/upgrade program of pre-existing site water/power/ablutions facilities. Project encompasses funding for equipment/supplies to facilitate WRRT management of invasive weeds (and associated hazard/bushfire reduction/site maintenance). Project/ongoing benefits: responsible/safer/functional site usage/management for preexisting/new events, environment, community, adjacent properties.</v>
          </cell>
          <cell r="P54">
            <v>26499</v>
          </cell>
          <cell r="Q54">
            <v>25505</v>
          </cell>
          <cell r="R54">
            <v>2174</v>
          </cell>
          <cell r="S54">
            <v>1897019</v>
          </cell>
          <cell r="T54" t="str">
            <v>Funding &lt;$2.443m</v>
          </cell>
          <cell r="U54">
            <v>23</v>
          </cell>
          <cell r="V54" t="str">
            <v>Yes, partial funding</v>
          </cell>
          <cell r="W54" t="str">
            <v>Recommend $2,174 for funding of all weed control measures included in application plus weed control related equipment.  Applicants have requested funding for $17,000 60" mower and $6,850 container to house the mower.  These cannot be supported under CRIF weeds program. The requested funds for contract slashing of $480 is not supported as no quote was attached.
‍
[ESU - Recommendation supported.]</v>
          </cell>
          <cell r="X54">
            <v>7</v>
          </cell>
          <cell r="Y54">
            <v>2</v>
          </cell>
          <cell r="Z54">
            <v>4</v>
          </cell>
          <cell r="AA54">
            <v>3</v>
          </cell>
          <cell r="AB54">
            <v>4</v>
          </cell>
          <cell r="AC54">
            <v>2</v>
          </cell>
          <cell r="AD54">
            <v>1</v>
          </cell>
          <cell r="AE54" t="str">
            <v>Y</v>
          </cell>
          <cell r="AF54">
            <v>994</v>
          </cell>
          <cell r="AG54" t="str">
            <v>Chemical as above - est $250
‍
Supervision and reporting as above - est $400
‍
Labor in Project as above -  est $2000</v>
          </cell>
          <cell r="AH54" t="str">
            <v>LIVERPOOL PLAINS</v>
          </cell>
          <cell r="AI54" t="str">
            <v>TAMWORTH</v>
          </cell>
          <cell r="AJ54" t="str">
            <v>WALLABADAH RACE COURSE</v>
          </cell>
          <cell r="AK54" t="str">
            <v>R29150</v>
          </cell>
          <cell r="AL54" t="str">
            <v>19.12.2024 - Vetting complete AM</v>
          </cell>
          <cell r="AN54" t="str">
            <v>Yes</v>
          </cell>
          <cell r="AO54" t="str">
            <v>No</v>
          </cell>
        </row>
        <row r="55">
          <cell r="B55" t="str">
            <v>240081W</v>
          </cell>
          <cell r="C55" t="str">
            <v>24/15620</v>
          </cell>
          <cell r="D55" t="str">
            <v>Yes</v>
          </cell>
          <cell r="E55" t="str">
            <v>Local Parks and Reserves</v>
          </cell>
          <cell r="F55" t="str">
            <v>Assessment task complete</v>
          </cell>
          <cell r="G55" t="str">
            <v>No</v>
          </cell>
          <cell r="H55" t="str">
            <v>SOUTH WEST</v>
          </cell>
          <cell r="I55" t="str">
            <v>WAGGA WAGGA</v>
          </cell>
          <cell r="J55" t="str">
            <v>THOMAS BOYD TRACKHEAD - R220011</v>
          </cell>
          <cell r="K55" t="str">
            <v>Goobarragandra Valley Reserves Land Manager</v>
          </cell>
          <cell r="L55" t="str">
            <v>SLM</v>
          </cell>
          <cell r="M55" t="str">
            <v>Woody weed control for Thomas Boyd Trackhead and Grahams Reserves</v>
          </cell>
          <cell r="N55" t="str">
            <v>Weed control on Thomas Boyd Trackhead and Grahams Reserves, Goobarragandra.</v>
          </cell>
          <cell r="O55" t="str">
            <v>Follow up control of Blackberry in Thomas Boyd Trackhead plus additional cut and paste control of woody weeds to preserve the natural beauty of the area for campers. Blackberry control at Grahams Reserve (environmental reserve)  to ensure the sustainability of the endangered species Grevillea wilkinsonii (Tumut Grevillea)</v>
          </cell>
          <cell r="P55">
            <v>4810</v>
          </cell>
          <cell r="Q55">
            <v>4810</v>
          </cell>
          <cell r="R55">
            <v>4810</v>
          </cell>
          <cell r="S55">
            <v>1901829</v>
          </cell>
          <cell r="T55" t="str">
            <v>Funding &lt;$2.443m</v>
          </cell>
          <cell r="U55">
            <v>20</v>
          </cell>
          <cell r="V55" t="str">
            <v>Yes, full funding</v>
          </cell>
          <cell r="W55" t="str">
            <v>Compliance or statutory obligations, Appropriate control method/s to effectively treat the target species</v>
          </cell>
          <cell r="X55">
            <v>5</v>
          </cell>
          <cell r="Y55">
            <v>2</v>
          </cell>
          <cell r="Z55">
            <v>6</v>
          </cell>
          <cell r="AA55">
            <v>2</v>
          </cell>
          <cell r="AB55">
            <v>4</v>
          </cell>
          <cell r="AC55">
            <v>0</v>
          </cell>
          <cell r="AD55">
            <v>1</v>
          </cell>
          <cell r="AE55" t="str">
            <v>N</v>
          </cell>
          <cell r="AF55">
            <v>0</v>
          </cell>
          <cell r="AG55"/>
          <cell r="AH55" t="str">
            <v>SNOWY VALLEYS</v>
          </cell>
          <cell r="AI55" t="str">
            <v>WAGGA WAGGA</v>
          </cell>
          <cell r="AJ55" t="str">
            <v>THOMAS BOYD TRACKHEAD</v>
          </cell>
          <cell r="AK55" t="str">
            <v>R220011</v>
          </cell>
          <cell r="AL55" t="str">
            <v>19.12.2024 - Vetting complete AM</v>
          </cell>
          <cell r="AM55" t="str">
            <v>The Thomas Boyd Trackhead and Reserve which is located on the banks of the Goobarragandra river, is a popular destination for campers and bushwalkers utilising the Hume and Hovell bushwalking track. The weeds targeted by this project are highly invasive and have thorns that would make the reserve and walking track inaccessible and unusable by the community if left untreated  
‍
The project area is known to contain a population of Tumut Grevillea Grevillea wilkinsonii. The grevillea is listed as Critically Endangered under both state and Federal legislation.  The project targets weeds such as blackberry and woody weeds including Pyracantha and Cotoneaster which are identified as causing loss and degradation of habitat for populations of native species.</v>
          </cell>
          <cell r="AQ55">
            <v>10396423</v>
          </cell>
          <cell r="AR55" t="str">
            <v>Bank details updated, change request 119337</v>
          </cell>
        </row>
        <row r="56">
          <cell r="B56" t="str">
            <v>240087W</v>
          </cell>
          <cell r="C56" t="str">
            <v>24/15624</v>
          </cell>
          <cell r="D56" t="str">
            <v>Yes</v>
          </cell>
          <cell r="E56" t="str">
            <v>Showground</v>
          </cell>
          <cell r="F56" t="str">
            <v>Assessment task complete</v>
          </cell>
          <cell r="G56" t="str">
            <v>No</v>
          </cell>
          <cell r="H56" t="str">
            <v>NORTH COAST</v>
          </cell>
          <cell r="I56" t="str">
            <v>GRAFTON</v>
          </cell>
          <cell r="J56" t="str">
            <v>TYALGUM RECREATION AND FLORA RESERVE - R66096</v>
          </cell>
          <cell r="K56" t="str">
            <v>TYALGUM PUBLIC RECREATION AND PRESERVATION OF NATIVE FLORA AND FAUNA RESERVE LAND MANAGER</v>
          </cell>
          <cell r="L56" t="str">
            <v>SLM</v>
          </cell>
          <cell r="M56" t="str">
            <v>Management of woody weeds, vine weeds and shrub weeds on riparian areas on Tyalgum Reserves and Brays Creeks Reserve</v>
          </cell>
          <cell r="N56" t="str">
            <v>Weed management on Tyalgum Reserves and Brays Creeks Reserve.</v>
          </cell>
          <cell r="O56" t="str">
            <v>Woody and vine weeds that have invaded the creek banks of our reserves will be killed in situ, or if small, cut down and stump treated. Seedling will be sprayed.  This will protect existing trees from competition and will open the canopy for growth of existing native trees and shrubs.</v>
          </cell>
          <cell r="P56">
            <v>32945</v>
          </cell>
          <cell r="Q56">
            <v>23621</v>
          </cell>
          <cell r="R56">
            <v>23621</v>
          </cell>
          <cell r="S56">
            <v>1925450</v>
          </cell>
          <cell r="T56" t="str">
            <v>Funding &lt;$2.443m</v>
          </cell>
          <cell r="U56">
            <v>21</v>
          </cell>
          <cell r="V56" t="str">
            <v>Yes, full funding</v>
          </cell>
          <cell r="W56" t="str">
            <v>Compliance or statutory obligations, High cash and in-kind contribution, Inability to access alternative funds, Appropriate control method/s to effectively treat the target species</v>
          </cell>
          <cell r="X56">
            <v>5</v>
          </cell>
          <cell r="Y56">
            <v>1</v>
          </cell>
          <cell r="Z56">
            <v>4</v>
          </cell>
          <cell r="AA56">
            <v>3</v>
          </cell>
          <cell r="AB56">
            <v>4</v>
          </cell>
          <cell r="AC56">
            <v>2</v>
          </cell>
          <cell r="AD56">
            <v>2</v>
          </cell>
          <cell r="AE56" t="str">
            <v>Y</v>
          </cell>
          <cell r="AF56">
            <v>9324</v>
          </cell>
          <cell r="AG56" t="str">
            <v>Our in kind will mainly be follow up assessment, spraying and tree treatment as required when regrowth or seedling growth occurs.</v>
          </cell>
          <cell r="AH56" t="str">
            <v>TWEED</v>
          </cell>
          <cell r="AI56" t="str">
            <v>LISMORE</v>
          </cell>
          <cell r="AJ56" t="str">
            <v>TYALGUM RECREATION AND FLORA RESERVE</v>
          </cell>
          <cell r="AK56" t="str">
            <v>R66096</v>
          </cell>
          <cell r="AL56" t="str">
            <v>19.12.2024 - Vetting completed AM</v>
          </cell>
          <cell r="AM56" t="str">
            <v>Lot 108 DP 728117 - Please check re CLM - As part of R69040 (Management by the Minister [Purpose FPR, CLID acc, Management: Tyalgum Public Recreation &amp; Preservation of Native Flora &amp; Fauna Reserve Land Manager, purpose: Preservation of Native Flora &amp; Fauna, Public Recreation).
‍
[ESU - added high cash and in-kind contribution also being met. Recommendation supported for full funding. Lot 108 (Horse Paddock is being funded in-kind by the CLM]</v>
          </cell>
          <cell r="AN56" t="str">
            <v>Yes</v>
          </cell>
          <cell r="AO56" t="str">
            <v>Yes</v>
          </cell>
          <cell r="AQ56">
            <v>10405589</v>
          </cell>
          <cell r="AR56" t="str">
            <v>Y</v>
          </cell>
        </row>
        <row r="57">
          <cell r="B57" t="str">
            <v>240088W</v>
          </cell>
          <cell r="C57" t="str">
            <v>24/15625</v>
          </cell>
          <cell r="D57" t="str">
            <v>Yes</v>
          </cell>
          <cell r="E57" t="str">
            <v>Local Parks and Reserves</v>
          </cell>
          <cell r="F57" t="str">
            <v>Assessment task complete</v>
          </cell>
          <cell r="G57" t="str">
            <v>No</v>
          </cell>
          <cell r="H57" t="str">
            <v>NORTH COAST</v>
          </cell>
          <cell r="I57" t="str">
            <v>GRAFTON</v>
          </cell>
          <cell r="J57" t="str">
            <v>BALLINA COASTAL RESERVE - R1010068</v>
          </cell>
          <cell r="K57" t="str">
            <v>BALLINA SHIRE COUNCIL</v>
          </cell>
          <cell r="L57" t="str">
            <v>Council</v>
          </cell>
          <cell r="M57" t="str">
            <v>Skennars Head Reserve: bush regeneration</v>
          </cell>
          <cell r="N57" t="str">
            <v>Weed control at Skennars Head Reserve.</v>
          </cell>
          <cell r="O57" t="str">
            <v>This project will target remaining areas Bitou Bush and other priority weeds currently present in Skennars Head Reserve. This will extend the area of work Rous and its contractors have previously completed in the area to the north and contribute to maintaining the ecological health of the region.</v>
          </cell>
          <cell r="P57">
            <v>23687</v>
          </cell>
          <cell r="Q57">
            <v>23687</v>
          </cell>
          <cell r="R57">
            <v>23687</v>
          </cell>
          <cell r="S57">
            <v>1949137</v>
          </cell>
          <cell r="T57" t="str">
            <v>Funding &lt;$2.443m</v>
          </cell>
          <cell r="U57">
            <v>24</v>
          </cell>
          <cell r="V57" t="str">
            <v>Yes, full funding</v>
          </cell>
          <cell r="W57" t="str">
            <v>Compliance or statutory obligations, Appropriate control method/s to effectively treat the target species</v>
          </cell>
          <cell r="X57">
            <v>5</v>
          </cell>
          <cell r="Y57">
            <v>1</v>
          </cell>
          <cell r="Z57">
            <v>6</v>
          </cell>
          <cell r="AA57">
            <v>4</v>
          </cell>
          <cell r="AB57">
            <v>4</v>
          </cell>
          <cell r="AC57">
            <v>2</v>
          </cell>
          <cell r="AD57">
            <v>2</v>
          </cell>
          <cell r="AE57" t="str">
            <v>N</v>
          </cell>
          <cell r="AF57">
            <v>0</v>
          </cell>
          <cell r="AG57" t="str">
            <v>Rous County Council's Biosecurity Weeds Officer's will manage contractors for the program along with application and reporting processes.</v>
          </cell>
          <cell r="AH57" t="str">
            <v>BALLINA</v>
          </cell>
          <cell r="AI57" t="str">
            <v>BALLINA</v>
          </cell>
          <cell r="AJ57" t="str">
            <v>BALLINA COASTAL RESERVE</v>
          </cell>
          <cell r="AK57" t="str">
            <v>R1010068</v>
          </cell>
          <cell r="AL57" t="str">
            <v>19.12.2024 - Sent reminder email for 211453/F629811 to Jay Lopez and Ballina SC.  AM
‍
20.12.2024 - Ballina Council have submitted their FPR for 211453</v>
          </cell>
          <cell r="AM57" t="str">
            <v>According to the quote the amount requested in this application is minus GST. 
‍
Council are CLM of this reserve and letter of authorisation is attached to application.
‍
[ESU - Recommendation supported.]</v>
          </cell>
          <cell r="AN57" t="str">
            <v>Yes</v>
          </cell>
          <cell r="AO57" t="str">
            <v>No</v>
          </cell>
        </row>
        <row r="58">
          <cell r="B58" t="str">
            <v>240090W</v>
          </cell>
          <cell r="C58" t="str">
            <v>24/15626</v>
          </cell>
          <cell r="D58" t="str">
            <v>Yes</v>
          </cell>
          <cell r="E58" t="str">
            <v>Local Parks and Reserves</v>
          </cell>
          <cell r="F58" t="str">
            <v>Assessment task complete</v>
          </cell>
          <cell r="G58" t="str">
            <v>No</v>
          </cell>
          <cell r="H58" t="str">
            <v>NORTH COAST</v>
          </cell>
          <cell r="I58" t="str">
            <v>GRAFTON</v>
          </cell>
          <cell r="J58" t="str">
            <v>LENNOX HEAD NATIONAL FITNESS CAMP - R84109</v>
          </cell>
          <cell r="K58" t="str">
            <v>Crown</v>
          </cell>
          <cell r="L58" t="str">
            <v>Other</v>
          </cell>
          <cell r="M58" t="str">
            <v>Lake Ainsworth Sport and Recreation Facility: bush regeneration</v>
          </cell>
          <cell r="N58" t="str">
            <v>Weed management at Lake Ainsworth Sport and Recreation Facility, Lennox Head.</v>
          </cell>
          <cell r="O58" t="str">
            <v>This project will target Bitou Bush and other weeds currently present in Lake Ainsworth Sport and Recreation Facility. This will extend the area of work Rous and its contractors have previously completed in the area to the north and contribute to maintaining the ecological health of the region.</v>
          </cell>
          <cell r="P58">
            <v>44194</v>
          </cell>
          <cell r="Q58">
            <v>44194</v>
          </cell>
          <cell r="R58">
            <v>44194</v>
          </cell>
          <cell r="S58">
            <v>1993331</v>
          </cell>
          <cell r="T58" t="str">
            <v>Funding &lt;$2.443m</v>
          </cell>
          <cell r="U58">
            <v>24</v>
          </cell>
          <cell r="V58" t="str">
            <v>Yes, full funding</v>
          </cell>
          <cell r="W58" t="str">
            <v>Compliance or statutory obligations, Appropriate control method/s to effectively treat the target species</v>
          </cell>
          <cell r="X58">
            <v>5</v>
          </cell>
          <cell r="Y58">
            <v>1</v>
          </cell>
          <cell r="Z58">
            <v>6</v>
          </cell>
          <cell r="AA58">
            <v>4</v>
          </cell>
          <cell r="AB58">
            <v>4</v>
          </cell>
          <cell r="AC58">
            <v>2</v>
          </cell>
          <cell r="AD58">
            <v>2</v>
          </cell>
          <cell r="AE58" t="str">
            <v>N</v>
          </cell>
          <cell r="AF58">
            <v>0</v>
          </cell>
          <cell r="AG58" t="str">
            <v>Rous County Council's Biosecurity Weeds Officer's will manage contractors for the program along with application and reporting processes.</v>
          </cell>
          <cell r="AH58" t="str">
            <v>BALLINA</v>
          </cell>
          <cell r="AI58" t="str">
            <v>BALLINA</v>
          </cell>
          <cell r="AJ58" t="str">
            <v>LENNOX HEAD NATIONAL FITNESS CAMP</v>
          </cell>
          <cell r="AK58" t="str">
            <v>R84109</v>
          </cell>
          <cell r="AL58" t="str">
            <v>19.12.2024 - Vetting completed, third party application AM</v>
          </cell>
          <cell r="AM58" t="str">
            <v>Letter of consent from Crown lands attached.
‍
For management of Bitou mainly and other weeds.
‍
[ESU - Recommendation supported.]</v>
          </cell>
          <cell r="AN58" t="str">
            <v>Yes</v>
          </cell>
          <cell r="AO58" t="str">
            <v>No</v>
          </cell>
          <cell r="AQ58">
            <v>10390172</v>
          </cell>
          <cell r="AR58" t="str">
            <v>Y</v>
          </cell>
        </row>
        <row r="59">
          <cell r="B59" t="str">
            <v>240091W</v>
          </cell>
          <cell r="C59" t="str">
            <v>24/15627</v>
          </cell>
          <cell r="D59" t="str">
            <v>Yes</v>
          </cell>
          <cell r="E59" t="str">
            <v>Local Parks and Reserves</v>
          </cell>
          <cell r="F59" t="str">
            <v>Assessment task complete</v>
          </cell>
          <cell r="G59" t="str">
            <v>No</v>
          </cell>
          <cell r="H59" t="str">
            <v>NORTH WEST</v>
          </cell>
          <cell r="I59" t="str">
            <v>ORANGE</v>
          </cell>
          <cell r="J59" t="str">
            <v>HASSANS WALLS RESERVE - R52017</v>
          </cell>
          <cell r="K59" t="str">
            <v>Lithgow City Council</v>
          </cell>
          <cell r="L59" t="str">
            <v>Council</v>
          </cell>
          <cell r="M59" t="str">
            <v>Weed Control Program at Hassans Walls Reserve</v>
          </cell>
          <cell r="N59" t="str">
            <v>Weed control program at Hassans Walls Reserve, Lithgow.</v>
          </cell>
          <cell r="O59" t="str">
            <v>Undertake targeted weed control to maintain high conservation value biodiversity assets and protect environmental integrity and values within the reserve and help fulfil obligations under the Biosecurity Act 2016.</v>
          </cell>
          <cell r="P59">
            <v>29666</v>
          </cell>
          <cell r="Q59">
            <v>28754</v>
          </cell>
          <cell r="R59">
            <v>8626</v>
          </cell>
          <cell r="S59">
            <v>2001957</v>
          </cell>
          <cell r="T59" t="str">
            <v>Funding &lt;$2.443m</v>
          </cell>
          <cell r="U59">
            <v>24</v>
          </cell>
          <cell r="V59" t="str">
            <v>Yes, partial funding</v>
          </cell>
          <cell r="W59" t="str">
            <v>CT LLS Weed Committee - Recommend to Fund 30% of the project, as around 30% on Crown Estate. See Map supplied with Application showing where weed controlling DOC24/438629. A visual estimate of 70% of the work outside the Crown Estate, on Council owned Freehold (see DOC25/03361 and DOC25/033630) and Council Managed Public roads within the Hassan's Walls Reserve. Note: Some of Hassan's Walls incorrectly showing Crown Reserve in Crown View
‍
[ESU - Recommendation supported – partial funding recommended for the 30% component of impacted Crown land. Crown databases need to be updated to reflect the current land status. Suggest clearly communicating the supported Crown land areas for funding delivery]</v>
          </cell>
          <cell r="X59">
            <v>5</v>
          </cell>
          <cell r="Y59">
            <v>2</v>
          </cell>
          <cell r="Z59">
            <v>6</v>
          </cell>
          <cell r="AA59">
            <v>3</v>
          </cell>
          <cell r="AB59">
            <v>4</v>
          </cell>
          <cell r="AC59">
            <v>2</v>
          </cell>
          <cell r="AD59">
            <v>2</v>
          </cell>
          <cell r="AE59" t="str">
            <v>Y</v>
          </cell>
          <cell r="AF59">
            <v>912</v>
          </cell>
          <cell r="AG59" t="str">
            <v>Resources will be contributed in-kind for project and contractor management, promotion, monitoring and follow up by Council staff.</v>
          </cell>
          <cell r="AH59" t="str">
            <v>LITHGOW CITY</v>
          </cell>
          <cell r="AI59" t="str">
            <v>BATHURST</v>
          </cell>
          <cell r="AJ59" t="str">
            <v>HASSANS WALLS RESERVE</v>
          </cell>
          <cell r="AK59" t="str">
            <v>R52017</v>
          </cell>
          <cell r="AL59" t="str">
            <v>19.12.2024 - Vetting complete AM</v>
          </cell>
          <cell r="AN59" t="str">
            <v>Yes</v>
          </cell>
          <cell r="AO59" t="str">
            <v>No</v>
          </cell>
        </row>
        <row r="60">
          <cell r="B60" t="str">
            <v>240092W</v>
          </cell>
          <cell r="C60" t="str">
            <v>24/15628</v>
          </cell>
          <cell r="D60" t="str">
            <v>Yes</v>
          </cell>
          <cell r="E60" t="str">
            <v>Local Parks and Reserves</v>
          </cell>
          <cell r="F60" t="str">
            <v>Assessment task complete</v>
          </cell>
          <cell r="G60" t="str">
            <v>No</v>
          </cell>
          <cell r="H60" t="str">
            <v>METROPOLITAN SYDNEY</v>
          </cell>
          <cell r="I60" t="str">
            <v>METROPOLITAN SYDNEY</v>
          </cell>
          <cell r="J60" t="str">
            <v>Whale Beach Rock Baths - R1037828</v>
          </cell>
          <cell r="K60" t="str">
            <v>NORTHERN BEACHES COUNCIL</v>
          </cell>
          <cell r="L60" t="str">
            <v>Council</v>
          </cell>
          <cell r="M60" t="str">
            <v>Bangalley Headland Primary Weed Control and Restoration</v>
          </cell>
          <cell r="N60" t="str">
            <v>Weed control at Bangalley Headland.</v>
          </cell>
          <cell r="O60" t="str">
            <v>Weed control of Boneseed, Bitou, Ground Asparagus and Lantana throughout the Crowns Land Section. Protect coastal heath, woodland and small populations of Pomoderris mediora. Improve wildlife habitat values and improve aesthetics for both residents, visitors and tourists. Involve the local Bushcare Group. Enhance biodiversity for the diverse wildlife</v>
          </cell>
          <cell r="P60">
            <v>31500</v>
          </cell>
          <cell r="Q60">
            <v>30000</v>
          </cell>
          <cell r="R60">
            <v>30000</v>
          </cell>
          <cell r="S60">
            <v>2031957</v>
          </cell>
          <cell r="T60" t="str">
            <v>Funding &lt;$2.443m</v>
          </cell>
          <cell r="U60">
            <v>19</v>
          </cell>
          <cell r="V60" t="str">
            <v>Yes, full funding</v>
          </cell>
          <cell r="W60" t="str">
            <v>Compliance or statutory obligations, Appropriate control method/s to effectively treat the target species</v>
          </cell>
          <cell r="X60">
            <v>7</v>
          </cell>
          <cell r="Y60">
            <v>2</v>
          </cell>
          <cell r="Z60">
            <v>4</v>
          </cell>
          <cell r="AA60">
            <v>2</v>
          </cell>
          <cell r="AB60">
            <v>2</v>
          </cell>
          <cell r="AC60">
            <v>1</v>
          </cell>
          <cell r="AD60">
            <v>1</v>
          </cell>
          <cell r="AE60" t="str">
            <v>Y</v>
          </cell>
          <cell r="AF60">
            <v>1500</v>
          </cell>
          <cell r="AG60" t="str">
            <v>Field Day with Pittwater Natural Heritage Association. Community invited to attend. Will involve a guided walk to highlight and educate the weed issues at Bangalley Headland including Biosecurity Weeds that will be the target species and focus of this weed control grant.</v>
          </cell>
          <cell r="AH60" t="str">
            <v>NORTHERN BEACHES</v>
          </cell>
          <cell r="AI60" t="str">
            <v>PITTWATER</v>
          </cell>
          <cell r="AJ60" t="str">
            <v>Whale Beach Rock Baths</v>
          </cell>
          <cell r="AK60" t="str">
            <v>R1037828</v>
          </cell>
          <cell r="AL60" t="str">
            <v>20.12.2024 - Emailed council to verify the reserve is R1037828 AM
‍
14.01.2025 - Follow up email sent to Andrew Jennings who returned my call and provided attached information. AM
‍
15.01.2025 - I spoke to Damo about this one and it was agreed to use reserve number 1037828 for LLP06010. I added notes in the vetting form but did not submit in case there was anything else that needed to be done. If nothing else needs to be done can you please submit and change the stage to assessment. - Email from SG</v>
          </cell>
          <cell r="AM60" t="str">
            <v>Proposal targets Bitou &amp; Bone seed which are both high priority weeds under the Sydney Regional Strategic Weed Management Plan.
‍
Quote provided however doesn't breakdown proposed hours or hourly rate. Project will have community involvement through Bushcare.
‍
Minor CLM Contribution (field day)
‍[ESU - Recommendation supported.]</v>
          </cell>
          <cell r="AN60" t="str">
            <v>Yes</v>
          </cell>
          <cell r="AO60" t="str">
            <v>No</v>
          </cell>
          <cell r="AQ60">
            <v>10386783</v>
          </cell>
          <cell r="AR60" t="str">
            <v>y</v>
          </cell>
        </row>
        <row r="61">
          <cell r="B61" t="str">
            <v>240095W</v>
          </cell>
          <cell r="C61" t="str">
            <v>24/15630</v>
          </cell>
          <cell r="D61" t="str">
            <v>Yes</v>
          </cell>
          <cell r="E61" t="str">
            <v>Local Parks and Reserves</v>
          </cell>
          <cell r="F61" t="str">
            <v>Assessment task complete</v>
          </cell>
          <cell r="G61" t="str">
            <v>No</v>
          </cell>
          <cell r="H61" t="str">
            <v>METROPOLITAN SYDNEY</v>
          </cell>
          <cell r="I61" t="str">
            <v>METROPOLITAN SYDNEY</v>
          </cell>
          <cell r="J61" t="str">
            <v>OXFORD FALLS REGIONAL RESERVE - R1012168</v>
          </cell>
          <cell r="K61" t="str">
            <v>OXFORD FALLS REGIONAL RESERVE</v>
          </cell>
          <cell r="L61" t="str">
            <v>Other</v>
          </cell>
          <cell r="M61" t="str">
            <v>Strategic Targeted Weed Managment of Priority Weeds at 2 Jindabyne St Oxford Falls</v>
          </cell>
          <cell r="N61" t="str">
            <v>Weed management at Oxford Falls Regional Reserve.</v>
          </cell>
          <cell r="O61" t="str">
            <v>- Apply Best Practice Weed Management to Treat Priority Weeds - Prevent spread of priority weeds into nearby bushland - Reduce Fire Risk Hazard through weed treatment - Reduce harbor for vermin and other pests - Consolidate weed control from previous CRIF grant works</v>
          </cell>
          <cell r="P61">
            <v>31501</v>
          </cell>
          <cell r="Q61">
            <v>29001</v>
          </cell>
          <cell r="R61">
            <v>29001</v>
          </cell>
          <cell r="S61">
            <v>2060958</v>
          </cell>
          <cell r="T61" t="str">
            <v>Funding &lt;$2.443m</v>
          </cell>
          <cell r="U61">
            <v>19</v>
          </cell>
          <cell r="V61" t="str">
            <v>Yes, full funding</v>
          </cell>
          <cell r="W61" t="str">
            <v>Compliance or statutory obligations, Appropriate control method/s to effectively treat the target species</v>
          </cell>
          <cell r="X61">
            <v>7</v>
          </cell>
          <cell r="Y61">
            <v>1</v>
          </cell>
          <cell r="Z61">
            <v>4</v>
          </cell>
          <cell r="AA61">
            <v>3</v>
          </cell>
          <cell r="AB61">
            <v>2</v>
          </cell>
          <cell r="AC61">
            <v>1</v>
          </cell>
          <cell r="AD61">
            <v>1</v>
          </cell>
          <cell r="AE61" t="str">
            <v>Y</v>
          </cell>
          <cell r="AF61">
            <v>2500</v>
          </cell>
          <cell r="AG61" t="str">
            <v>Council staff time to manage project and to assist with on-ground targeted strategic weed management and 'spotting' of forest mulcher. Council may also supply additional tubestock plants.</v>
          </cell>
          <cell r="AH61" t="str">
            <v>NORTHERN BEACHES</v>
          </cell>
          <cell r="AI61" t="str">
            <v>WAKEHURST</v>
          </cell>
          <cell r="AJ61" t="str">
            <v>OXFORD FALLS REGIONAL RESERVE</v>
          </cell>
          <cell r="AK61" t="str">
            <v>R1012168</v>
          </cell>
          <cell r="AL61" t="str">
            <v>06.01.2025 - Note there is no authority from Metro CL Office. Discussed with Damien Ryan who advised to allow eligibility of application as this is the only missing document. AM</v>
          </cell>
          <cell r="AM61" t="str">
            <v>A check of Crowntracker shows that the site this application relates to is Crown land managed by Lands Administration Ministerial Corporation - Council is not the appointed CLM, however the land is reserved for the purpose of Public recreation so management may devolve to Council. 
‍
Application appears reasonable and includes management of Boneseed which is Eradication priority under the GS Reg Strategic WMP. 
‍
No supporting documentation provided for CLM funds - however this only comprises a small amount of the application.
‍
[ESU - Recommendation supported, noting the assessor has flagged an issue with the land manager, the site may be devolved to Council]</v>
          </cell>
          <cell r="AN61" t="str">
            <v>Yes</v>
          </cell>
          <cell r="AO61" t="str">
            <v>No</v>
          </cell>
        </row>
        <row r="62">
          <cell r="B62" t="str">
            <v>240096W</v>
          </cell>
          <cell r="C62" t="str">
            <v>24/15631</v>
          </cell>
          <cell r="D62" t="str">
            <v>Yes</v>
          </cell>
          <cell r="E62" t="str">
            <v>Local Parks and Reserves</v>
          </cell>
          <cell r="F62" t="str">
            <v>Assessment task complete</v>
          </cell>
          <cell r="G62" t="str">
            <v>No</v>
          </cell>
          <cell r="H62" t="str">
            <v>NORTH COAST</v>
          </cell>
          <cell r="I62" t="str">
            <v>GRAFTON</v>
          </cell>
          <cell r="J62" t="str">
            <v>Parish Reserve for DUNOON, ROUS - R755703</v>
          </cell>
          <cell r="K62" t="str">
            <v>Crown</v>
          </cell>
          <cell r="L62" t="str">
            <v>Other</v>
          </cell>
          <cell r="M62" t="str">
            <v>Eradication of Leaf Cactus (Pereskia aculeata) infestation Lot249//DP728543</v>
          </cell>
          <cell r="N62" t="str">
            <v>Weed control on Parish Reserve for Dunoon, Rous.</v>
          </cell>
          <cell r="O62" t="str">
            <v>Focus:  
‍
Primary: Leaf cactus
‍
Secondary:  Lantana and camphor laurel
‍
Beneficiaries: 
‍
Crown reserve
‍
        Community
‍
Landowners downstream 
‍
Activities:
‍
Primary Treatment: Paint and scrape leaf cactus (12-person days)
‍
Maintenance: Spot sprays (18-person days) 
‍
WWLC: Surveillance and hand-weed as indicated.      
‍
Expected Outcome: 
‍
Eradication of Leaf Cactus on Crown reserve
‍
Prevention of downstream spread</v>
          </cell>
          <cell r="P62">
            <v>17754</v>
          </cell>
          <cell r="Q62">
            <v>17754</v>
          </cell>
          <cell r="R62">
            <v>6864</v>
          </cell>
          <cell r="S62">
            <v>2067822</v>
          </cell>
          <cell r="T62" t="str">
            <v>Funding &lt;$2.443m</v>
          </cell>
          <cell r="U62">
            <v>26</v>
          </cell>
          <cell r="V62" t="str">
            <v>Yes, partial funding</v>
          </cell>
          <cell r="W62" t="str">
            <v>Letter of authorisation from delegate of the Minister attached to application.  
‍
- Part of the target area indicated in attached map is on Freehold &amp; small section on Crown road. Any funding approval needs to specify works to be conducted ONLY on the Crown Reserve. 
‍
- Only $6,864 (which is the amount specified for this FY +GST) would be approved for this financial year. All other costs in quote are for FYs 2025-26 &amp; 2026-27.
‍
[ESU - Recommendation supported – partial funding supported to fund the FY25 works, noting the possible minor discrepancy with the land status of a portion of the site (would need to check cadastre to be certain). Advise applicant to apply again (FY26 &amp; FY27) for follow up works]</v>
          </cell>
          <cell r="X62">
            <v>7</v>
          </cell>
          <cell r="Y62">
            <v>1</v>
          </cell>
          <cell r="Z62">
            <v>6</v>
          </cell>
          <cell r="AA62">
            <v>4</v>
          </cell>
          <cell r="AB62">
            <v>4</v>
          </cell>
          <cell r="AC62">
            <v>2</v>
          </cell>
          <cell r="AD62">
            <v>2</v>
          </cell>
          <cell r="AE62" t="str">
            <v>N</v>
          </cell>
          <cell r="AF62">
            <v>0</v>
          </cell>
          <cell r="AG62" t="str">
            <v>WWLC is a community-based Landcare organisation which was established 20 years ago and currently has approximately 40 members.  The membership consists of landowners and environmental advocates located in the Whian Whian and surrounding districts. The skill set includes, professional bush regenerators, farmers, earthworks engineers, soil scientists, wildlife careers and land care coordinator. 
‍
The executive of WWLC has extensive experience in delivering projects on time and on budget and has successfully implemented numerous projects over the last 20 years through funding from 
‍
•Northern Rivers Catchment Management Authority
‍
•North Coast Local Land Services
‍
•NSW Environmental Trust
‍
•Foundation National Parks &amp; Wildlife
‍
•Department of Primary Industries
‍
•The Norman Wettenhall Foundation. 
‍
WWLC recognise the importance of continued surveillance and maintenance to complement the regeneration initiated by Big Scrub Regeneration. It is the intention of the WWLC executive to organise a series of bi-annual working-bees to ensure that the integrity of the site is preserved. Depending on availability our working-bees typically attract 10-15 people to participate in hand weeding and some spot spraying with glyphosate as required. 
‍
Conservatively, the value of our in-kind contribution can be valued at $4,000 per year ($50 x 4 hrs x 10 persons x 2 working bees) to be provided on an ongoing basis.</v>
          </cell>
          <cell r="AH62" t="str">
            <v>LISMORE</v>
          </cell>
          <cell r="AI62" t="str">
            <v>LISMORE</v>
          </cell>
          <cell r="AJ62" t="str">
            <v>Parish Reserve for DUNOON, ROUS</v>
          </cell>
          <cell r="AK62" t="str">
            <v>R755703</v>
          </cell>
          <cell r="AL62" t="str">
            <v>06.01.2025 - Vetting completed AM</v>
          </cell>
          <cell r="AN62" t="str">
            <v>Yes</v>
          </cell>
          <cell r="AO62" t="str">
            <v>No</v>
          </cell>
        </row>
        <row r="63">
          <cell r="B63" t="str">
            <v>240097W</v>
          </cell>
          <cell r="C63" t="str">
            <v>24/15632</v>
          </cell>
          <cell r="D63" t="str">
            <v>Yes</v>
          </cell>
          <cell r="E63" t="str">
            <v>Local Parks and Reserves</v>
          </cell>
          <cell r="F63" t="str">
            <v>Assessment task complete</v>
          </cell>
          <cell r="G63" t="str">
            <v>No</v>
          </cell>
          <cell r="H63" t="str">
            <v>SOUTH EAST</v>
          </cell>
          <cell r="I63" t="str">
            <v>NOWRA</v>
          </cell>
          <cell r="J63" t="str">
            <v>SEVEN MILE BEACH - R83972</v>
          </cell>
          <cell r="K63" t="str">
            <v>Kiama Municipal Council</v>
          </cell>
          <cell r="L63" t="str">
            <v>Council</v>
          </cell>
          <cell r="M63" t="str">
            <v>Restoration of Dunes and Bangalay Sand Forest Endangered Ecological Community at Seven Mile Beach Reserve</v>
          </cell>
          <cell r="N63" t="str">
            <v>Restoration of dunes and Bangalay Sand Forest Endangered Ecological Community at Seven Mile Beach Reserve.</v>
          </cell>
          <cell r="O63" t="str">
            <v>This project aims to restore the complete dune system (foredune to hind dune) and support restoration and resilience of the Bangalay Sand Forest Endangered Ecological Community (EEC) that fringes the dune at Seven Mile Beach Reserve through targeted weed control, in line with the SE Regional Strategic Weed Management Plan.</v>
          </cell>
          <cell r="P63">
            <v>53422</v>
          </cell>
          <cell r="Q63">
            <v>48422</v>
          </cell>
          <cell r="R63">
            <v>48422</v>
          </cell>
          <cell r="S63">
            <v>2116244</v>
          </cell>
          <cell r="T63" t="str">
            <v>Funding &lt;$2.443m</v>
          </cell>
          <cell r="U63">
            <v>27</v>
          </cell>
          <cell r="V63" t="str">
            <v>Yes, full funding</v>
          </cell>
          <cell r="W63" t="str">
            <v>Compliance or statutory obligations, High cash and in-kind contribution, Appropriate control method/s to effectively treat the target species</v>
          </cell>
          <cell r="X63">
            <v>7</v>
          </cell>
          <cell r="Y63">
            <v>2</v>
          </cell>
          <cell r="Z63">
            <v>6</v>
          </cell>
          <cell r="AA63">
            <v>4</v>
          </cell>
          <cell r="AB63">
            <v>4</v>
          </cell>
          <cell r="AC63">
            <v>2</v>
          </cell>
          <cell r="AD63">
            <v>2</v>
          </cell>
          <cell r="AE63" t="str">
            <v>Y</v>
          </cell>
          <cell r="AF63">
            <v>5000</v>
          </cell>
          <cell r="AG63" t="str">
            <v>Project management including but not limited to supervision of contractors and report writing, as well as promotion of the works.</v>
          </cell>
          <cell r="AH63" t="str">
            <v>KIAMA</v>
          </cell>
          <cell r="AI63" t="str">
            <v>KIAMA</v>
          </cell>
          <cell r="AJ63" t="str">
            <v>SEVEN MILE BEACH</v>
          </cell>
          <cell r="AK63" t="str">
            <v>R83972</v>
          </cell>
          <cell r="AL63" t="str">
            <v>06.01.2025 - Emailed Kiama Council with FPR follow-up AM
‍
09.01.2025 - Return email outlined the FPR is not required as project was not funded to proceed originally. AM</v>
          </cell>
          <cell r="AM63" t="str">
            <v>The Seven Mile Beach Landcare group meet at Seven Mile Beach Reserve once a month and participate in weed control and revegetation activities, with an average group size of 5 volunteers for 4 hours. The work that this Landcare group undertake will overlap considerably with the site boundaries and will complement the proposed works associated with this grant application.
‍
[ESU - Recommendation supported.]</v>
          </cell>
          <cell r="AN63" t="str">
            <v>Yes</v>
          </cell>
          <cell r="AO63" t="str">
            <v>No</v>
          </cell>
          <cell r="AQ63">
            <v>10396526</v>
          </cell>
          <cell r="AR63" t="str">
            <v>Y</v>
          </cell>
        </row>
        <row r="64">
          <cell r="B64" t="str">
            <v>240100W</v>
          </cell>
          <cell r="C64" t="str">
            <v>24/15634</v>
          </cell>
          <cell r="D64" t="str">
            <v>Yes</v>
          </cell>
          <cell r="E64" t="str">
            <v>Local Parks and Reserves</v>
          </cell>
          <cell r="F64" t="str">
            <v>Assessment task complete</v>
          </cell>
          <cell r="G64" t="str">
            <v>No</v>
          </cell>
          <cell r="H64" t="str">
            <v>METROPOLITAN SYDNEY</v>
          </cell>
          <cell r="I64" t="str">
            <v>METROPOLITAN SYDNEY</v>
          </cell>
          <cell r="J64" t="str">
            <v>GRIFFITH PARK - R500065</v>
          </cell>
          <cell r="K64" t="str">
            <v>NORTHERN BEACHES COUNCIL</v>
          </cell>
          <cell r="L64" t="str">
            <v>Council</v>
          </cell>
          <cell r="M64" t="str">
            <v>Weed control and protection of Themeda grasslands, Griffith Park (Long Reef Headland)</v>
          </cell>
          <cell r="N64" t="str">
            <v>Weed control and protection of Themeda grasslands, Griffith Park (Long Reef Headland).</v>
          </cell>
          <cell r="O64" t="str">
            <v>Ongoing protection of regionally significant Themeda Grasslands EEC (ecologically
‍
endangered community) at a high profile headland site, targeting high profile WoNS weeds listed in the Greater Sydney Regional Strategic Weeds Management Plan. The main benefits include protection of EEC for future generations to enjoy and the enhancement of wildlife habitats.</v>
          </cell>
          <cell r="P64">
            <v>59996</v>
          </cell>
          <cell r="Q64">
            <v>29998</v>
          </cell>
          <cell r="R64">
            <v>29998</v>
          </cell>
          <cell r="S64">
            <v>2146242</v>
          </cell>
          <cell r="T64" t="str">
            <v>Funding &lt;$2.443m</v>
          </cell>
          <cell r="U64">
            <v>22</v>
          </cell>
          <cell r="V64" t="str">
            <v>Yes, full funding</v>
          </cell>
          <cell r="W64" t="str">
            <v>Compliance or statutory obligations, High cash and in-kind contribution, Appropriate control method/s to effectively treat the target species</v>
          </cell>
          <cell r="X64">
            <v>7</v>
          </cell>
          <cell r="Y64">
            <v>2</v>
          </cell>
          <cell r="Z64">
            <v>6</v>
          </cell>
          <cell r="AA64">
            <v>3</v>
          </cell>
          <cell r="AB64">
            <v>2</v>
          </cell>
          <cell r="AC64">
            <v>1</v>
          </cell>
          <cell r="AD64">
            <v>1</v>
          </cell>
          <cell r="AE64" t="str">
            <v>Y</v>
          </cell>
          <cell r="AF64">
            <v>29998</v>
          </cell>
          <cell r="AG64" t="str">
            <v>Native Tube stock plants - 1,000 @ $3 each = $3,000
‍
Plant guards - 1,000 @ 0.43 = $430
‍
Bamboo stakes - 1,000 each = $190</v>
          </cell>
          <cell r="AH64" t="str">
            <v>NORTHERN BEACHES</v>
          </cell>
          <cell r="AI64" t="str">
            <v>WAKEHURST</v>
          </cell>
          <cell r="AJ64" t="str">
            <v>GRIFFITH PARK</v>
          </cell>
          <cell r="AK64" t="str">
            <v>R500065</v>
          </cell>
          <cell r="AL64" t="str">
            <v>07.01.2025 - Vetting completed - quotation provided from project manager at council. AM</v>
          </cell>
          <cell r="AM64" t="str">
            <v>This appears to be a good application targeting Boneseed (Eradication) &amp; Bitou (Eradication and/or Containment). Good detail included regarding severity, description and other project details. 
‍
Quote supplied reflects the total amount of CRIF funding requested. Application lists the exact same amount as being provided from CLM funds, however no supporting documentation to reflect this?
‍
[ESU - added high cash and in-kind contribution also being met. Recommendation supported.]</v>
          </cell>
          <cell r="AN64" t="str">
            <v>Yes</v>
          </cell>
          <cell r="AO64" t="str">
            <v>Yes</v>
          </cell>
        </row>
        <row r="65">
          <cell r="B65" t="str">
            <v>240103W</v>
          </cell>
          <cell r="C65" t="str">
            <v>24/15636</v>
          </cell>
          <cell r="D65" t="str">
            <v>Yes</v>
          </cell>
          <cell r="E65" t="str">
            <v>Local Parks and Reserves</v>
          </cell>
          <cell r="F65" t="str">
            <v>Assessment task complete</v>
          </cell>
          <cell r="G65" t="str">
            <v>No</v>
          </cell>
          <cell r="H65" t="str">
            <v>METROPOLITAN SYDNEY</v>
          </cell>
          <cell r="I65" t="str">
            <v>METROPOLITAN SYDNEY</v>
          </cell>
          <cell r="J65" t="str">
            <v>163 Old Bathurst Road/ Knapsack Park - R83996</v>
          </cell>
          <cell r="K65" t="str">
            <v>Blue Mountains City Council</v>
          </cell>
          <cell r="L65" t="str">
            <v>Council</v>
          </cell>
          <cell r="M65" t="str">
            <v>Restoration of potential Koala refugee habitat in the rare forests of the eastern escarpment lower Blue Mountains </v>
          </cell>
          <cell r="N65" t="str">
            <v>Weed control on Crown reserves at Blaxland.</v>
          </cell>
          <cell r="O65" t="str">
            <v>These reserves contain areas of Threatened Ecological Communities - Sydney Turpentine Ironbark Forest and Shale Sandstone Transition Forest. The incursion and spread of bird distributed weeds and invasive vines is a key threat to the biodiversity, koala refuge habitat and cultural significance of the reserves.</v>
          </cell>
          <cell r="P65">
            <v>30322</v>
          </cell>
          <cell r="Q65">
            <v>20317</v>
          </cell>
          <cell r="R65">
            <v>20317</v>
          </cell>
          <cell r="S65">
            <v>2166559</v>
          </cell>
          <cell r="T65" t="str">
            <v>Funding &lt;$2.443m</v>
          </cell>
          <cell r="U65">
            <v>19</v>
          </cell>
          <cell r="V65" t="str">
            <v>Yes, full funding</v>
          </cell>
          <cell r="W65" t="str">
            <v>Compliance or statutory obligations, Appropriate control method/s to effectively treat the target species</v>
          </cell>
          <cell r="X65">
            <v>5</v>
          </cell>
          <cell r="Y65">
            <v>1</v>
          </cell>
          <cell r="Z65">
            <v>4</v>
          </cell>
          <cell r="AA65">
            <v>4</v>
          </cell>
          <cell r="AB65">
            <v>2</v>
          </cell>
          <cell r="AC65">
            <v>1</v>
          </cell>
          <cell r="AD65">
            <v>2</v>
          </cell>
          <cell r="AE65" t="str">
            <v>Y</v>
          </cell>
          <cell r="AF65">
            <v>10005</v>
          </cell>
          <cell r="AG65" t="str">
            <v>Supervision of contractors, undertaking herbicide notifications, improving access pathways and undertaking follow up weeding and weed sweeps.</v>
          </cell>
          <cell r="AH65" t="str">
            <v>BLUE MOUNTAINS</v>
          </cell>
          <cell r="AI65" t="str">
            <v>BLUE MOUNTAINS</v>
          </cell>
          <cell r="AJ65" t="str">
            <v>163 Old Bathurst Road/ Knapsack Park</v>
          </cell>
          <cell r="AK65" t="str">
            <v>R83996</v>
          </cell>
          <cell r="AL65" t="str">
            <v>07/01/2025 - FPR follow up emailed 20.12.24 for 221343/F635799. This application outlined BMCC as the land manager though CT has crown. No authorisation held from Metro office. AM
‍
07.01.24 - REC FPR. PC</v>
          </cell>
          <cell r="AM65" t="str">
            <v>Quote provided - hourly rate appears accurate.
‍
No supporting information supplied to support in-kind / CLM Funds included in application?
‍
[ESU - Recommendation supported.]</v>
          </cell>
          <cell r="AN65" t="str">
            <v>Yes</v>
          </cell>
          <cell r="AO65" t="str">
            <v>No</v>
          </cell>
        </row>
        <row r="66">
          <cell r="B66" t="str">
            <v>240104W</v>
          </cell>
          <cell r="C66" t="str">
            <v>24/15637</v>
          </cell>
          <cell r="D66" t="str">
            <v>Yes</v>
          </cell>
          <cell r="E66" t="str">
            <v>State Parks</v>
          </cell>
          <cell r="F66" t="str">
            <v>Assessment task complete</v>
          </cell>
          <cell r="G66" t="str">
            <v>No</v>
          </cell>
          <cell r="H66" t="str">
            <v>HUNTER</v>
          </cell>
          <cell r="I66" t="str">
            <v>MAITLAND</v>
          </cell>
          <cell r="J66" t="str">
            <v>HARRINGTON BEACH STATE PARK - R1014609</v>
          </cell>
          <cell r="K66" t="str">
            <v>MID-COAST COUNCIL</v>
          </cell>
          <cell r="L66" t="str">
            <v>Council</v>
          </cell>
          <cell r="M66" t="str">
            <v>Harrington Beach Restoration Project</v>
          </cell>
          <cell r="N66" t="str">
            <v>Weed control at Harrington Beach.</v>
          </cell>
          <cell r="O66" t="str">
            <v>Targeted Weed control activities on Harrington Beach, of Bitou Bush, Lantana and
‍
Asparagus species (WONS) to be controlled by drone application along the foreshore strip, combined with ongoing ground control measures in areas not accessible by drone, with additional ongoing and supporting work from Manning Coastcare and MCC Biosecurity Officers</v>
          </cell>
          <cell r="P66">
            <v>58025</v>
          </cell>
          <cell r="Q66">
            <v>58025</v>
          </cell>
          <cell r="R66">
            <v>58025</v>
          </cell>
          <cell r="S66">
            <v>2224584</v>
          </cell>
          <cell r="T66" t="str">
            <v>Funding &lt;$2.443m</v>
          </cell>
          <cell r="U66">
            <v>23</v>
          </cell>
          <cell r="V66" t="str">
            <v>Yes, full funding</v>
          </cell>
          <cell r="W66" t="str">
            <v>Compliance or statutory obligations, Appropriate control method/s to effectively treat the target species</v>
          </cell>
          <cell r="X66">
            <v>7</v>
          </cell>
          <cell r="Y66">
            <v>2</v>
          </cell>
          <cell r="Z66">
            <v>6</v>
          </cell>
          <cell r="AA66">
            <v>2</v>
          </cell>
          <cell r="AB66">
            <v>4</v>
          </cell>
          <cell r="AC66">
            <v>1</v>
          </cell>
          <cell r="AD66">
            <v>1</v>
          </cell>
          <cell r="AE66" t="str">
            <v>N</v>
          </cell>
          <cell r="AF66">
            <v>0</v>
          </cell>
          <cell r="AG66" t="str">
            <v>Project management, contractor management and accounting. Currently Manning Coastcare volunteers regularly work these sites assisting in weed management and maintenance of these sites.</v>
          </cell>
          <cell r="AH66" t="str">
            <v>MID-COAST</v>
          </cell>
          <cell r="AI66" t="str">
            <v>PORT MACQUARIE</v>
          </cell>
          <cell r="AJ66" t="str">
            <v>HARRINGTON BEACH STATE PARK</v>
          </cell>
          <cell r="AK66" t="str">
            <v>R1014609</v>
          </cell>
          <cell r="AL66" t="str">
            <v>07/01/2025 - Vetting complete AM</v>
          </cell>
          <cell r="AM66" t="str">
            <v>Targets high priority state significant species such as glory lily on Crown assets. Also, provides effective management of Bitou bush which is currently impacting EEC on the site and is listed as a key threatening process.
‍
[ESU - Recommendation supported.]</v>
          </cell>
          <cell r="AN66" t="str">
            <v>Yes</v>
          </cell>
          <cell r="AO66" t="str">
            <v>No</v>
          </cell>
          <cell r="AQ66">
            <v>10386811</v>
          </cell>
          <cell r="AR66" t="str">
            <v>Y</v>
          </cell>
        </row>
        <row r="67">
          <cell r="B67" t="str">
            <v>240106W</v>
          </cell>
          <cell r="C67" t="str">
            <v>24/15639</v>
          </cell>
          <cell r="D67" t="str">
            <v>Yes</v>
          </cell>
          <cell r="E67" t="str">
            <v>Local Parks and Reserves</v>
          </cell>
          <cell r="F67" t="str">
            <v>Assessment task complete</v>
          </cell>
          <cell r="G67" t="str">
            <v>No</v>
          </cell>
          <cell r="H67" t="str">
            <v>METROPOLITAN SYDNEY</v>
          </cell>
          <cell r="I67" t="str">
            <v>METROPOLITAN SYDNEY</v>
          </cell>
          <cell r="J67" t="str">
            <v>BEEBY PARK - R45244</v>
          </cell>
          <cell r="K67" t="str">
            <v>NORTHERN BEACHES COUNCIL</v>
          </cell>
          <cell r="L67" t="str">
            <v>Council</v>
          </cell>
          <cell r="M67" t="str">
            <v>Bitou Bush Second Round - Beeby Park Mona Vale Dunes</v>
          </cell>
          <cell r="N67" t="str">
            <v>Weed control at Beeby Park Mona Vale Dunes.</v>
          </cell>
          <cell r="O67" t="str">
            <v>This project aims to completely control bitou bush in this area, followed by targeting other Weeds of National Significance. This is the second round of funding for this area. Some regrowth of bitou bush has returned from the next generation of plants after the initial control round.</v>
          </cell>
          <cell r="P67">
            <v>23472</v>
          </cell>
          <cell r="Q67">
            <v>11736</v>
          </cell>
          <cell r="R67">
            <v>11736</v>
          </cell>
          <cell r="S67">
            <v>2236320</v>
          </cell>
          <cell r="T67" t="str">
            <v>Funding &lt;$2.443m</v>
          </cell>
          <cell r="U67">
            <v>19</v>
          </cell>
          <cell r="V67" t="str">
            <v>Yes, full funding</v>
          </cell>
          <cell r="W67" t="str">
            <v>Compliance or statutory obligations, Appropriate control method/s to effectively treat the target species</v>
          </cell>
          <cell r="X67">
            <v>7</v>
          </cell>
          <cell r="Y67">
            <v>1</v>
          </cell>
          <cell r="Z67">
            <v>4</v>
          </cell>
          <cell r="AA67">
            <v>3</v>
          </cell>
          <cell r="AB67">
            <v>2</v>
          </cell>
          <cell r="AC67">
            <v>1</v>
          </cell>
          <cell r="AD67">
            <v>1</v>
          </cell>
          <cell r="AE67" t="str">
            <v>Y</v>
          </cell>
          <cell r="AF67">
            <v>11736</v>
          </cell>
          <cell r="AG67" t="str">
            <v>Staff time and management expertise</v>
          </cell>
          <cell r="AH67" t="str">
            <v>NORTHERN BEACHES</v>
          </cell>
          <cell r="AI67" t="str">
            <v>PITTWATER</v>
          </cell>
          <cell r="AJ67" t="str">
            <v>BEEBY PARK</v>
          </cell>
          <cell r="AK67" t="str">
            <v>R45244</v>
          </cell>
          <cell r="AL67" t="str">
            <v>07.01.2025 - Vetting complete AM</v>
          </cell>
          <cell r="AM67" t="str">
            <v>No supporting information or description supplied for CLM Funds - which exactly equal the amount requested. Quote provided by relevant contractor for the requested amount.
‍
[ESU - Recommendation supported.]</v>
          </cell>
          <cell r="AN67" t="str">
            <v>Yes</v>
          </cell>
          <cell r="AO67" t="str">
            <v>No</v>
          </cell>
          <cell r="AQ67">
            <v>10386783</v>
          </cell>
          <cell r="AR67" t="str">
            <v>Y</v>
          </cell>
        </row>
        <row r="68">
          <cell r="B68" t="str">
            <v>240107W</v>
          </cell>
          <cell r="C68" t="str">
            <v>24/15640</v>
          </cell>
          <cell r="D68" t="str">
            <v>Yes</v>
          </cell>
          <cell r="E68" t="str">
            <v>Local Parks and Reserves</v>
          </cell>
          <cell r="F68" t="str">
            <v>Assessment task complete</v>
          </cell>
          <cell r="G68" t="str">
            <v>No</v>
          </cell>
          <cell r="H68" t="str">
            <v>HUNTER</v>
          </cell>
          <cell r="I68" t="str">
            <v>MAITLAND</v>
          </cell>
          <cell r="J68" t="str">
            <v>Boat Harbour Headland - R88440</v>
          </cell>
          <cell r="K68" t="str">
            <v>Port Stephens Council</v>
          </cell>
          <cell r="L68" t="str">
            <v>Council</v>
          </cell>
          <cell r="M68" t="str">
            <v>Boat Harbour Headland Restoration</v>
          </cell>
          <cell r="N68" t="str">
            <v>Boat Harbour Headland restoration.</v>
          </cell>
          <cell r="O68" t="str">
            <v>To maintain and restore this highly visible, once pristine, coastal headland reserve back to all its natural glory using an array of bush regeneration and invasive species removal techniques.</v>
          </cell>
          <cell r="P68">
            <v>61581</v>
          </cell>
          <cell r="Q68">
            <v>61104</v>
          </cell>
          <cell r="R68">
            <v>61104</v>
          </cell>
          <cell r="S68">
            <v>2297424</v>
          </cell>
          <cell r="T68" t="str">
            <v>Funding &lt;$2.443m</v>
          </cell>
          <cell r="U68">
            <v>24</v>
          </cell>
          <cell r="V68" t="str">
            <v>Yes, full funding</v>
          </cell>
          <cell r="W68" t="str">
            <v>Compliance or statutory obligations, Appropriate control method/s to effectively treat the target species</v>
          </cell>
          <cell r="X68">
            <v>7</v>
          </cell>
          <cell r="Y68">
            <v>2</v>
          </cell>
          <cell r="Z68">
            <v>4</v>
          </cell>
          <cell r="AA68">
            <v>4</v>
          </cell>
          <cell r="AB68">
            <v>4</v>
          </cell>
          <cell r="AC68">
            <v>1</v>
          </cell>
          <cell r="AD68">
            <v>2</v>
          </cell>
          <cell r="AE68" t="str">
            <v>Y</v>
          </cell>
          <cell r="AF68">
            <v>477</v>
          </cell>
          <cell r="AG68" t="str">
            <v>In addition to the administration costs in managing the delivery of these projects, Port Stephens Council's Environmental Operations team will also carry out routine inspections for all work carried out by tendered contractors on our behalf.</v>
          </cell>
          <cell r="AH68" t="str">
            <v>PORT STEPHENS</v>
          </cell>
          <cell r="AI68" t="str">
            <v>PORT STEPHENS</v>
          </cell>
          <cell r="AJ68" t="str">
            <v>Boat Harbour Headland</v>
          </cell>
          <cell r="AK68" t="str">
            <v>R88440</v>
          </cell>
          <cell r="AL68" t="str">
            <v>07.01.2025 - FPR due for 220463/F636001 email follow-up sent 06.12.2024
‍
13.01.24 - FPR REC, underspend to be refunded. PC</v>
          </cell>
          <cell r="AM68" t="str">
            <v>Chinese violet is subject to a biosecurity control order. The Department is legally required to eradicate it from their assets. Other species being managed include Bitou bush, which is listed as a key threatening process, and a variety of 'asset protection' species. The Boat Harbour headland is a significant asset for coastal biodiversity and community amenity.
‍
[ESU - Recommendation supported.]</v>
          </cell>
          <cell r="AN68" t="str">
            <v>Yes</v>
          </cell>
          <cell r="AO68" t="str">
            <v>No</v>
          </cell>
          <cell r="AQ68">
            <v>10398772</v>
          </cell>
          <cell r="AR68" t="str">
            <v>Y</v>
          </cell>
        </row>
        <row r="69">
          <cell r="B69" t="str">
            <v>240109W</v>
          </cell>
          <cell r="C69" t="str">
            <v>24/15642</v>
          </cell>
          <cell r="D69" t="str">
            <v>Yes</v>
          </cell>
          <cell r="E69" t="str">
            <v>Showground</v>
          </cell>
          <cell r="F69" t="str">
            <v>Assessment task complete</v>
          </cell>
          <cell r="G69" t="str">
            <v>No</v>
          </cell>
          <cell r="H69" t="str">
            <v>NORTH WEST</v>
          </cell>
          <cell r="I69" t="str">
            <v>ORANGE</v>
          </cell>
          <cell r="J69" t="str">
            <v>Show Ground - R57168</v>
          </cell>
          <cell r="K69" t="str">
            <v>Grenfell Showground Land Manager</v>
          </cell>
          <cell r="L69" t="str">
            <v>SLM</v>
          </cell>
          <cell r="M69" t="str">
            <v>Removal of Weeds on Crown Road</v>
          </cell>
          <cell r="N69" t="str">
            <v>Weed control on Crown land adjacent to Grenfell Showground.</v>
          </cell>
          <cell r="O69" t="str">
            <v>Council is seeking funding to remove weeds from Crown Land (Alexandra Street) adjacent to Grenfell Showground. We annually host the Grenfell Show and Weddin Mountain Muster,  engaging the local community and attracting thousands of visitors each year. This area is used by pedestrians and will reduce spread of weeds.</v>
          </cell>
          <cell r="P69">
            <v>22404</v>
          </cell>
          <cell r="Q69">
            <v>22404</v>
          </cell>
          <cell r="R69">
            <v>22404</v>
          </cell>
          <cell r="S69">
            <v>2319828</v>
          </cell>
          <cell r="T69" t="str">
            <v>Funding &lt;$2.443m</v>
          </cell>
          <cell r="U69">
            <v>20</v>
          </cell>
          <cell r="V69" t="str">
            <v>Yes, full funding</v>
          </cell>
          <cell r="W69" t="str">
            <v>Compliance or statutory obligations, Appropriate control method/s to effectively treat the target species</v>
          </cell>
          <cell r="X69">
            <v>7</v>
          </cell>
          <cell r="Y69">
            <v>1</v>
          </cell>
          <cell r="Z69">
            <v>4</v>
          </cell>
          <cell r="AA69">
            <v>3</v>
          </cell>
          <cell r="AB69">
            <v>2</v>
          </cell>
          <cell r="AC69">
            <v>2</v>
          </cell>
          <cell r="AD69">
            <v>1</v>
          </cell>
          <cell r="AE69" t="str">
            <v>N</v>
          </cell>
          <cell r="AF69">
            <v>0</v>
          </cell>
          <cell r="AG69"/>
          <cell r="AH69" t="str">
            <v>WEDDIN</v>
          </cell>
          <cell r="AI69" t="str">
            <v>COOTAMUNDRA</v>
          </cell>
          <cell r="AJ69" t="str">
            <v>Show Ground</v>
          </cell>
          <cell r="AK69" t="str">
            <v>R57168</v>
          </cell>
          <cell r="AL69" t="str">
            <v>07.01.2025 - Weddin Shire Council have made application with no approval from LM - GRENFELL SHOWGROUND LAND MANAGER. Authorisation form needed from the Showground LM.
‍14.01.25 - SENT request for Authority form to be signed by CLM Grenfell Showground Land Manager. PC
‍
16.1.25 - Authority to apply provided, email attached.. SG</v>
          </cell>
          <cell r="AM69" t="str">
            <v>CT LLC Committee - Fund project as requested
‍
NOTES: The Weed control is on Alexandra Rd adjacent to Grenfell Showground, but not on or managed by the showground. So the authority to undertake the works (DOC25010604) should have been obtained from the Area Manager North West, not the Showground CLM. High priority weeds being Treated on a Crown road, so recommend to fund as requested.
‍
[ESU - Recommendation supported, noting the proposed works are for the Crown Road adjoining the showground site.]</v>
          </cell>
          <cell r="AN69" t="str">
            <v>Yes</v>
          </cell>
          <cell r="AO69" t="str">
            <v>No</v>
          </cell>
          <cell r="AQ69">
            <v>10396381</v>
          </cell>
          <cell r="AR69" t="str">
            <v>Y</v>
          </cell>
        </row>
        <row r="70">
          <cell r="B70" t="str">
            <v>240111W</v>
          </cell>
          <cell r="C70" t="str">
            <v>24/15644</v>
          </cell>
          <cell r="D70" t="str">
            <v>Yes</v>
          </cell>
          <cell r="E70" t="str">
            <v>Local Parks and Reserves</v>
          </cell>
          <cell r="F70" t="str">
            <v>Assessment task complete</v>
          </cell>
          <cell r="G70" t="str">
            <v>No</v>
          </cell>
          <cell r="H70" t="str">
            <v>NORTH COAST</v>
          </cell>
          <cell r="I70" t="str">
            <v>GRAFTON</v>
          </cell>
          <cell r="J70" t="str">
            <v>HANGING ROCK FALLS - R1013709</v>
          </cell>
          <cell r="K70" t="str">
            <v>Crown</v>
          </cell>
          <cell r="L70" t="str">
            <v>Other</v>
          </cell>
          <cell r="M70" t="str">
            <v>Control of Priority Weeds at Hanging Rock Falls Reserve</v>
          </cell>
          <cell r="N70" t="str">
            <v>Control of priority weeds at Hanging Rock Falls Reserve.</v>
          </cell>
          <cell r="O70" t="str">
            <v>This project will support treatment of priority weeds and enhance natural restoration across the popular Hanging Rock Falls Reserve. Funding provided will be used to engage a qualified bush regeneration contractor. This will be complimented by support from Landcare group members who will volunteer under the direction of the contractor.</v>
          </cell>
          <cell r="P70">
            <v>21136</v>
          </cell>
          <cell r="Q70">
            <v>21136</v>
          </cell>
          <cell r="R70">
            <v>17856</v>
          </cell>
          <cell r="S70">
            <v>2337684</v>
          </cell>
          <cell r="T70" t="str">
            <v>Funding &lt;$2.443m</v>
          </cell>
          <cell r="U70">
            <v>25</v>
          </cell>
          <cell r="V70" t="str">
            <v>Yes, partial funding</v>
          </cell>
          <cell r="W70" t="str">
            <v>Letter of consent from delegate of the Minister attached to application.
‍
Amounts on application were excl GST according to the Quote. Recommended amount is for primary and follow up weed management (Incl GST) NOT for track maintenance.
‍
[ESU - Recommendation supported, minus the full cost of the track maintenance component of $3,280. Changed total amount recommended from $19,642 to $17,856]</v>
          </cell>
          <cell r="X70">
            <v>5</v>
          </cell>
          <cell r="Y70">
            <v>2</v>
          </cell>
          <cell r="Z70">
            <v>6</v>
          </cell>
          <cell r="AA70">
            <v>4</v>
          </cell>
          <cell r="AB70">
            <v>4</v>
          </cell>
          <cell r="AC70">
            <v>2</v>
          </cell>
          <cell r="AD70">
            <v>2</v>
          </cell>
          <cell r="AE70" t="str">
            <v>N</v>
          </cell>
          <cell r="AF70">
            <v>0</v>
          </cell>
          <cell r="AG70" t="str">
            <v>Provision of trees - inkind contribution from 2 local nurseries (Kyogle Landcare Nursery and Gonwana Native Nursery) minimum 200 trees  and lomandra = $500</v>
          </cell>
          <cell r="AH70" t="str">
            <v>KYOGLE</v>
          </cell>
          <cell r="AI70" t="str">
            <v>LISMORE</v>
          </cell>
          <cell r="AJ70" t="str">
            <v>HANGING ROCK FALLS</v>
          </cell>
          <cell r="AK70" t="str">
            <v>R1013709</v>
          </cell>
          <cell r="AL70" t="str">
            <v>08.01.2025 - vetting completed - Third party landcare group applied for grant as land managed by Crown. AM</v>
          </cell>
          <cell r="AN70" t="str">
            <v>Yes</v>
          </cell>
          <cell r="AO70" t="str">
            <v>Yes</v>
          </cell>
          <cell r="AQ70">
            <v>10392305</v>
          </cell>
          <cell r="AR70" t="str">
            <v>Y</v>
          </cell>
        </row>
        <row r="71">
          <cell r="B71" t="str">
            <v>240112W</v>
          </cell>
          <cell r="C71" t="str">
            <v>24/15645</v>
          </cell>
          <cell r="D71" t="str">
            <v>Yes</v>
          </cell>
          <cell r="E71" t="str">
            <v>Local Parks and Reserves</v>
          </cell>
          <cell r="F71" t="str">
            <v>Assessment task complete</v>
          </cell>
          <cell r="G71" t="str">
            <v>No</v>
          </cell>
          <cell r="H71" t="str">
            <v>HUNTER</v>
          </cell>
          <cell r="I71" t="str">
            <v>MAITLAND</v>
          </cell>
          <cell r="J71" t="str">
            <v>One Mile Beach - R88491</v>
          </cell>
          <cell r="K71" t="str">
            <v>Port Stephens Council</v>
          </cell>
          <cell r="L71" t="str">
            <v>Council</v>
          </cell>
          <cell r="M71" t="str">
            <v>One Mile Dune Stabilization</v>
          </cell>
          <cell r="N71" t="str">
            <v>Weed control and dune stabilisation at One Mile Beach, Port Stephens.</v>
          </cell>
          <cell r="O71" t="str">
            <v>Control of active Bitou Bush sites and maintain dune stabilisation works at One Mile Beach. Bitou bush is a prolific seeder and new plants will germinate in their thousands this year in locations where bushes were removed last year. If these are not managed, last years efforts will be redundant.</v>
          </cell>
          <cell r="P71">
            <v>39337</v>
          </cell>
          <cell r="Q71">
            <v>38860</v>
          </cell>
          <cell r="R71">
            <v>38860</v>
          </cell>
          <cell r="S71">
            <v>2376544</v>
          </cell>
          <cell r="T71" t="str">
            <v>Funding &lt;$2.443m</v>
          </cell>
          <cell r="U71">
            <v>22</v>
          </cell>
          <cell r="V71" t="str">
            <v>Yes, full funding</v>
          </cell>
          <cell r="W71" t="str">
            <v>Compliance or statutory obligations, Appropriate control method/s to effectively treat the target species</v>
          </cell>
          <cell r="X71">
            <v>5</v>
          </cell>
          <cell r="Y71">
            <v>2</v>
          </cell>
          <cell r="Z71">
            <v>6</v>
          </cell>
          <cell r="AA71">
            <v>1</v>
          </cell>
          <cell r="AB71">
            <v>4</v>
          </cell>
          <cell r="AC71">
            <v>2</v>
          </cell>
          <cell r="AD71">
            <v>2</v>
          </cell>
          <cell r="AE71" t="str">
            <v>Y</v>
          </cell>
          <cell r="AF71">
            <v>477</v>
          </cell>
          <cell r="AG71" t="str">
            <v>Project Management of Sub-contractors, Grant administration and reporting, monitoring of grant activity progress and consultation of stakeholders as required.</v>
          </cell>
          <cell r="AH71" t="str">
            <v>PORT STEPHENS</v>
          </cell>
          <cell r="AI71" t="str">
            <v>PORT STEPHENS</v>
          </cell>
          <cell r="AJ71" t="str">
            <v>One Mile Beach</v>
          </cell>
          <cell r="AK71" t="str">
            <v>R88491</v>
          </cell>
          <cell r="AL71" t="str">
            <v>08.01.2025 - FPR due for 220463/F636001 follow up sent 06.12.2024. AM
‍
13.01.25 - FPR REC, underspend to be refunded. PC</v>
          </cell>
          <cell r="AM71" t="str">
            <v>Bitou bush is a transformer species, by exuding allelopathic chemicals through its roots, it is able to prevent other species from germinating and establishing. This causes significant damage to endemic plant communities, and can exacerbate the effects erosion in coastal environments.
‍
[ESU - added compliance or statutory obligations also being met. Recommendation supported.]</v>
          </cell>
          <cell r="AN71" t="str">
            <v>Yes</v>
          </cell>
          <cell r="AO71" t="str">
            <v>Yes</v>
          </cell>
          <cell r="AQ71">
            <v>10398772</v>
          </cell>
          <cell r="AR71" t="str">
            <v>Y</v>
          </cell>
        </row>
        <row r="72">
          <cell r="B72" t="str">
            <v>240113W</v>
          </cell>
          <cell r="C72" t="str">
            <v>24/15646</v>
          </cell>
          <cell r="D72" t="str">
            <v>Yes</v>
          </cell>
          <cell r="E72" t="str">
            <v>Local Parks and Reserves</v>
          </cell>
          <cell r="F72" t="str">
            <v>Assessment task complete</v>
          </cell>
          <cell r="G72" t="str">
            <v>No</v>
          </cell>
          <cell r="H72" t="str">
            <v>SOUTH EAST</v>
          </cell>
          <cell r="I72" t="str">
            <v>GOULBURN</v>
          </cell>
          <cell r="J72" t="str">
            <v>BUNGONIA PARK - R35559</v>
          </cell>
          <cell r="K72" t="str">
            <v>BUNGONIA PARK LAND MANAGER</v>
          </cell>
          <cell r="L72" t="str">
            <v>SLM</v>
          </cell>
          <cell r="M72" t="str">
            <v>Eradication/Containment of Invasive Weeds on CR35559</v>
          </cell>
          <cell r="N72" t="str">
            <v>Eradication / containment of invasive weeds at Bungonia Park.</v>
          </cell>
          <cell r="O72" t="str">
            <v>Our 16 hectare reserve includes two creeks and a bio-diversity hotspot. Spraying out invasive weeds will benefit: 
‍
. general public park-users; 
‍
. naturalists and bushwalkers tracking our biodiversity; 
‍
. local farming properties neighbouring and downstream from the park; 
‍
. the fauna and flora insitu. 
‍
Our credentialled contractor curates annual campaign.</v>
          </cell>
          <cell r="P72">
            <v>8272</v>
          </cell>
          <cell r="Q72">
            <v>8272</v>
          </cell>
          <cell r="R72">
            <v>8272</v>
          </cell>
          <cell r="S72">
            <v>2384816</v>
          </cell>
          <cell r="T72" t="str">
            <v>Funding &lt;$2.443m</v>
          </cell>
          <cell r="U72">
            <v>25</v>
          </cell>
          <cell r="V72" t="str">
            <v>Yes, full funding</v>
          </cell>
          <cell r="W72" t="str">
            <v>Compliance or statutory obligations, High cash and in-kind contribution, Inability to access alternative funds, Appropriate control method/s to effectively treat the target species</v>
          </cell>
          <cell r="X72">
            <v>5</v>
          </cell>
          <cell r="Y72">
            <v>2</v>
          </cell>
          <cell r="Z72">
            <v>6</v>
          </cell>
          <cell r="AA72">
            <v>4</v>
          </cell>
          <cell r="AB72">
            <v>4</v>
          </cell>
          <cell r="AC72">
            <v>2</v>
          </cell>
          <cell r="AD72">
            <v>2</v>
          </cell>
          <cell r="AE72" t="str">
            <v>N</v>
          </cell>
          <cell r="AF72">
            <v>0</v>
          </cell>
          <cell r="AG72" t="str">
            <v>Board and volunteer attention to juvenile regrowth after the major spraying work has taken effect - walking the Reserve with mattocks on a regular basis</v>
          </cell>
          <cell r="AH72" t="str">
            <v>GOULBURN MULWAREE</v>
          </cell>
          <cell r="AI72" t="str">
            <v>GOULBURN</v>
          </cell>
          <cell r="AJ72" t="str">
            <v>BUNGONIA PARK</v>
          </cell>
          <cell r="AK72" t="str">
            <v>R35559</v>
          </cell>
          <cell r="AL72" t="str">
            <v>08.01.2025 - Vetting complete</v>
          </cell>
          <cell r="AM72" t="str">
            <v>Non-financial inputs could include staff/volunteers time/expertise, equipment, facilities, pro bono or in-kind contributions, advocacy, and other types of support.‍
Board and volunteer attention to juvenile regrowth after the major spraying work has taken effect - walking the Reserve with mattocks on a regular basis to chip out regrowth and spot any areas for the ongoing campaign
‍
[ESU - Recommendation supported.]</v>
          </cell>
          <cell r="AN72" t="str">
            <v>Yes</v>
          </cell>
          <cell r="AO72" t="str">
            <v>No</v>
          </cell>
          <cell r="AQ72">
            <v>10454297</v>
          </cell>
          <cell r="AR72" t="str">
            <v>Y</v>
          </cell>
        </row>
        <row r="73">
          <cell r="B73" t="str">
            <v>240116W</v>
          </cell>
          <cell r="C73" t="str">
            <v>24/15648</v>
          </cell>
          <cell r="D73" t="str">
            <v>Yes</v>
          </cell>
          <cell r="E73" t="str">
            <v>Local Parks and Reserves</v>
          </cell>
          <cell r="F73" t="str">
            <v>Assessment task complete</v>
          </cell>
          <cell r="G73" t="str">
            <v>No</v>
          </cell>
          <cell r="H73" t="str">
            <v>HUNTER</v>
          </cell>
          <cell r="I73" t="str">
            <v>MAITLAND</v>
          </cell>
          <cell r="J73" t="str">
            <v>Shoal Bay Holiday - R1037609</v>
          </cell>
          <cell r="K73" t="str">
            <v>Port Stephens Council</v>
          </cell>
          <cell r="L73" t="str">
            <v>Council</v>
          </cell>
          <cell r="M73" t="str">
            <v>Shoal Bay Car Park Coral Tree Removal</v>
          </cell>
          <cell r="N73" t="str">
            <v>Removal of Coral trees at Shoal Bay Holiday Park car park.</v>
          </cell>
          <cell r="O73" t="str">
            <v>Following an Arboricultural Impact Assessment undertaken on behalf of Council, 22 Coral Trees within the proposed treatment area were recommended for removal. This will both facilitate car park improvements and improve safety for visitors.</v>
          </cell>
          <cell r="P73">
            <v>15235</v>
          </cell>
          <cell r="Q73">
            <v>15235</v>
          </cell>
          <cell r="R73">
            <v>15235</v>
          </cell>
          <cell r="S73">
            <v>2400051</v>
          </cell>
          <cell r="T73" t="str">
            <v>Funding &lt;$2.443m</v>
          </cell>
          <cell r="U73">
            <v>20</v>
          </cell>
          <cell r="V73" t="str">
            <v>Yes, full funding</v>
          </cell>
          <cell r="W73" t="str">
            <v>Compliance or statutory obligations, Appropriate control method/s to effectively treat the target species</v>
          </cell>
          <cell r="X73">
            <v>3</v>
          </cell>
          <cell r="Y73">
            <v>2</v>
          </cell>
          <cell r="Z73">
            <v>4</v>
          </cell>
          <cell r="AA73">
            <v>3</v>
          </cell>
          <cell r="AB73">
            <v>4</v>
          </cell>
          <cell r="AC73">
            <v>2</v>
          </cell>
          <cell r="AD73">
            <v>2</v>
          </cell>
          <cell r="AE73" t="str">
            <v>N</v>
          </cell>
          <cell r="AF73">
            <v>0</v>
          </cell>
          <cell r="AG73"/>
          <cell r="AH73" t="str">
            <v>PORT STEPHENS</v>
          </cell>
          <cell r="AI73" t="str">
            <v>PORT STEPHENS</v>
          </cell>
          <cell r="AJ73" t="str">
            <v>Shoal Bay Holiday</v>
          </cell>
          <cell r="AK73" t="str">
            <v>R1037609</v>
          </cell>
          <cell r="AL73" t="str">
            <v>08.01.2025 - FPR outstanding for 220463/F636001 06.12.2024 email sent to follow up. AM
‍
13.01.25 - FPR Rec, underspend to be refunded. PC</v>
          </cell>
          <cell r="AM73" t="str">
            <v>Addresses goal of the regional plan to gradually phase out Coral trees as street trees. This species is dangerous for community areas, they are extremely brittle and prone to limb drop. The car park where these are present is currently owned by Crown land and managed by PSC as CLM. PSC has reported previous damage to vehicles caused by these trees. They should not be in a car park, and should be removed as a hazard. $15,000 for the removal of 22 trees represents value for money.
‍
[ESU - Recommendation supported.]</v>
          </cell>
          <cell r="AN73" t="str">
            <v>Yes</v>
          </cell>
          <cell r="AO73" t="str">
            <v>No</v>
          </cell>
          <cell r="AQ73">
            <v>10398772</v>
          </cell>
          <cell r="AR73" t="str">
            <v>Y</v>
          </cell>
        </row>
        <row r="74">
          <cell r="B74" t="str">
            <v>240118W</v>
          </cell>
          <cell r="C74" t="str">
            <v>24/15650</v>
          </cell>
          <cell r="D74" t="str">
            <v>Yes</v>
          </cell>
          <cell r="E74" t="str">
            <v>Local Parks and Reserves</v>
          </cell>
          <cell r="F74" t="str">
            <v>Assessment task complete</v>
          </cell>
          <cell r="G74" t="str">
            <v>No</v>
          </cell>
          <cell r="H74" t="str">
            <v>SOUTH EAST</v>
          </cell>
          <cell r="I74" t="str">
            <v>BEGA</v>
          </cell>
          <cell r="J74" t="str">
            <v>PAMBULA WETLANDS AND HERITAGE RESERVE - R1004108</v>
          </cell>
          <cell r="K74" t="str">
            <v>PAMBULA WETLANDS AND HERITAGE PROJECT INCORPORATED</v>
          </cell>
          <cell r="L74" t="str">
            <v>Company</v>
          </cell>
          <cell r="M74" t="str">
            <v>Control of exotic and invasive weeds at Pambula Wetlands and Heritage Reserve</v>
          </cell>
          <cell r="N74" t="str">
            <v>Control of exotic and invasive weeds at Pambula Wetlands and Heritage Reserve.</v>
          </cell>
          <cell r="O74" t="str">
            <v>PWHR will enage a specialist weed control contractor to assist in  chemical control of exotic and invasive weeds. 
‍
This project will ensure the continuing protection of threatened ecological communities  and allow for the continued enjoyment of the site as popular recreational venue.</v>
          </cell>
          <cell r="P74">
            <v>6600</v>
          </cell>
          <cell r="Q74">
            <v>6600</v>
          </cell>
          <cell r="R74">
            <v>6600</v>
          </cell>
          <cell r="S74">
            <v>2406651</v>
          </cell>
          <cell r="T74" t="str">
            <v>Funding &lt;$2.443m</v>
          </cell>
          <cell r="U74">
            <v>25</v>
          </cell>
          <cell r="V74" t="str">
            <v>Yes, full funding</v>
          </cell>
          <cell r="W74" t="str">
            <v>Compliance or statutory obligations, High cash and in-kind contribution, Appropriate control method/s to effectively treat the target species</v>
          </cell>
          <cell r="X74">
            <v>5</v>
          </cell>
          <cell r="Y74">
            <v>2</v>
          </cell>
          <cell r="Z74">
            <v>6</v>
          </cell>
          <cell r="AA74">
            <v>4</v>
          </cell>
          <cell r="AB74">
            <v>4</v>
          </cell>
          <cell r="AC74">
            <v>2</v>
          </cell>
          <cell r="AD74">
            <v>2</v>
          </cell>
          <cell r="AE74" t="str">
            <v>N</v>
          </cell>
          <cell r="AF74">
            <v>0</v>
          </cell>
          <cell r="AG74" t="str">
            <v>Volunteer time to control and remove weeds -  2 people x 3 hours per week x $5 per hour x 50 weeks = $1,500</v>
          </cell>
          <cell r="AH74" t="str">
            <v>BEGA VALLEY</v>
          </cell>
          <cell r="AI74" t="str">
            <v>BEGA</v>
          </cell>
          <cell r="AJ74" t="str">
            <v>PAMBULA WETLANDS AND HERITAGE RESERVE</v>
          </cell>
          <cell r="AK74" t="str">
            <v>R1004108</v>
          </cell>
          <cell r="AL74" t="str">
            <v>08.01.2025 - Authorised by Project Co-ordinator who I am unable to locate as an office bearer. Sent follow up email AM
‍
09.01.2025 - Authorisation form completed and attached.</v>
          </cell>
          <cell r="AM74" t="str">
            <v>Volunteer time to control and remove weeds -  2 people x 3 hours per week x $5 per hour x 50 weeks = $1,500
‍
{ES - recommendation supported}</v>
          </cell>
          <cell r="AN74" t="str">
            <v>Yes</v>
          </cell>
          <cell r="AO74" t="str">
            <v>No</v>
          </cell>
          <cell r="AQ74">
            <v>10386135</v>
          </cell>
          <cell r="AR74" t="str">
            <v>Y</v>
          </cell>
        </row>
        <row r="75">
          <cell r="B75" t="str">
            <v>240119W</v>
          </cell>
          <cell r="C75" t="str">
            <v>24/15651</v>
          </cell>
          <cell r="D75" t="str">
            <v>Yes</v>
          </cell>
          <cell r="E75" t="str">
            <v>Local Parks and Reserves</v>
          </cell>
          <cell r="F75" t="str">
            <v>Assessment task complete</v>
          </cell>
          <cell r="G75" t="str">
            <v>No</v>
          </cell>
          <cell r="H75" t="str">
            <v>HUNTER</v>
          </cell>
          <cell r="I75" t="str">
            <v>MAITLAND</v>
          </cell>
          <cell r="J75" t="str">
            <v>CENTRAL COAST WETLANDS - PIONEER DAIRY - R1003002</v>
          </cell>
          <cell r="K75" t="str">
            <v>Tuggerah Lake (R1003002) Reserve Land Manager</v>
          </cell>
          <cell r="L75" t="str">
            <v>SLM</v>
          </cell>
          <cell r="M75" t="str">
            <v>Woody weed control along Tuggerah Creek to improve threatened species habitat.</v>
          </cell>
          <cell r="N75" t="str">
            <v>Weed control along Tuggerah Creek, Central Coast Wetlands - Pioneer Dairy.</v>
          </cell>
          <cell r="O75" t="str">
            <v>The project will control priority weeds over a 1.5 ha area in Swamp Sclerophyll Forest and Swamp Oak EEC to enhance threatened species habitat in a bird watching hotspot. The project will help prevent the spread of weeds into high biodiversity value habitat and will be supported by reserve volunteers.</v>
          </cell>
          <cell r="P75">
            <v>31255</v>
          </cell>
          <cell r="Q75">
            <v>29975</v>
          </cell>
          <cell r="R75">
            <v>29975</v>
          </cell>
          <cell r="S75">
            <v>2436626</v>
          </cell>
          <cell r="T75" t="str">
            <v>Funding &lt;$2.443m</v>
          </cell>
          <cell r="U75">
            <v>23</v>
          </cell>
          <cell r="V75" t="str">
            <v>Yes, full funding</v>
          </cell>
          <cell r="W75" t="str">
            <v>Compliance or statutory obligations, Appropriate control method/s to effectively treat the target species</v>
          </cell>
          <cell r="X75">
            <v>5</v>
          </cell>
          <cell r="Y75">
            <v>2</v>
          </cell>
          <cell r="Z75">
            <v>6</v>
          </cell>
          <cell r="AA75">
            <v>2</v>
          </cell>
          <cell r="AB75">
            <v>4</v>
          </cell>
          <cell r="AC75">
            <v>2</v>
          </cell>
          <cell r="AD75">
            <v>2</v>
          </cell>
          <cell r="AE75" t="str">
            <v>Y</v>
          </cell>
          <cell r="AF75">
            <v>1280</v>
          </cell>
          <cell r="AG75" t="str">
            <v>Paid CLM volunteer coordinator to lead enviro volunteers to undertake maintenance weeding following project completion by the bush regenerator.</v>
          </cell>
          <cell r="AH75" t="str">
            <v>CENTRAL COAST</v>
          </cell>
          <cell r="AI75" t="str">
            <v>WYONG</v>
          </cell>
          <cell r="AJ75" t="str">
            <v>CENTRAL COAST WETLANDS - PIONEER DAIRY</v>
          </cell>
          <cell r="AK75" t="str">
            <v>R1003002</v>
          </cell>
          <cell r="AL75" t="str">
            <v>08.01.2025 - Vetting complete AM</v>
          </cell>
          <cell r="AM75" t="str">
            <v>Program protects threatened species Melaleuca biconvexa. Provides support and protection of EECs including Swamp Sclerophyll Forest and Swamp Oak Forest.  The funding will provide professional weed control in accordance with the regional plan and best practice methods to support and otherwise volunteer managed site. Extent of the works proposed to be managed by this funding would be otherwise difficult for volunteers to handle.
‍
{ES - recommendation supported}</v>
          </cell>
          <cell r="AN75" t="str">
            <v>Yes</v>
          </cell>
          <cell r="AO75" t="str">
            <v>No</v>
          </cell>
          <cell r="AQ75">
            <v>10384829</v>
          </cell>
          <cell r="AR75" t="str">
            <v>y</v>
          </cell>
        </row>
        <row r="76">
          <cell r="B76" t="str">
            <v>240120W</v>
          </cell>
          <cell r="C76" t="str">
            <v>24/15652</v>
          </cell>
          <cell r="D76" t="str">
            <v>Yes</v>
          </cell>
          <cell r="E76" t="str">
            <v>Local Parks and Reserves</v>
          </cell>
          <cell r="F76" t="str">
            <v>Assessment task complete</v>
          </cell>
          <cell r="G76" t="str">
            <v>No</v>
          </cell>
          <cell r="H76" t="str">
            <v>NORTH COAST</v>
          </cell>
          <cell r="I76" t="str">
            <v>GRAFTON</v>
          </cell>
          <cell r="J76" t="str">
            <v xml:space="preserve"> Richmond River, The Risk - R35569</v>
          </cell>
          <cell r="K76" t="str">
            <v>Crown</v>
          </cell>
          <cell r="L76" t="str">
            <v>Company</v>
          </cell>
          <cell r="M76" t="str">
            <v>Richmond River Restoration adjacent to The Risk Public School</v>
          </cell>
          <cell r="N76" t="str">
            <v>Weed control along the Richmond River adjacent to The Risk Public School.</v>
          </cell>
          <cell r="O76" t="str">
            <v>This project will support primary weed control along the Richmond River adjacent to The Risk Public School. This will compliment environmental works at the school and riparian restoration works being conducted directly upstream along the Richmond River by Kyogle Council and North Coast Local Land Services.</v>
          </cell>
          <cell r="P76">
            <v>6240</v>
          </cell>
          <cell r="Q76">
            <v>6240</v>
          </cell>
          <cell r="R76">
            <v>6240</v>
          </cell>
          <cell r="S76">
            <v>2442866</v>
          </cell>
          <cell r="T76" t="str">
            <v>Funding &lt;$2.443m</v>
          </cell>
          <cell r="U76">
            <v>22</v>
          </cell>
          <cell r="V76" t="str">
            <v>Yes, full funding</v>
          </cell>
          <cell r="W76" t="str">
            <v>Compliance or statutory obligations, Appropriate control method/s to effectively treat the target species</v>
          </cell>
          <cell r="X76">
            <v>5</v>
          </cell>
          <cell r="Y76">
            <v>1</v>
          </cell>
          <cell r="Z76">
            <v>6</v>
          </cell>
          <cell r="AA76">
            <v>2</v>
          </cell>
          <cell r="AB76">
            <v>4</v>
          </cell>
          <cell r="AC76">
            <v>2</v>
          </cell>
          <cell r="AD76">
            <v>2</v>
          </cell>
          <cell r="AE76" t="str">
            <v>N</v>
          </cell>
          <cell r="AF76">
            <v>0</v>
          </cell>
          <cell r="AG76" t="str">
            <v>Provision of trees - inkind contribution from Kyogle Landcare Nursery minimum 100 trees and lomandra = $250
‍
Inkind contribution of labour for planting with the school community and local Landcare groups estimate $500 inkind labour value.</v>
          </cell>
          <cell r="AH76" t="str">
            <v>KYOGLE</v>
          </cell>
          <cell r="AI76" t="str">
            <v>LISMORE</v>
          </cell>
          <cell r="AJ76" t="str">
            <v xml:space="preserve"> Richmond River, The Risk</v>
          </cell>
          <cell r="AK76" t="str">
            <v>R35569</v>
          </cell>
          <cell r="AL76" t="str">
            <v>08.01.2025 - Vetting Complete - Border Ranges-Richmond Valley Landcare Network Incorporated applying for grant to address weeds on Crown managed land AM</v>
          </cell>
          <cell r="AM76" t="str">
            <v>Letter of authorisation from delegate of the Minister attached to application. 
‍
Primary treatment and follow up over the 12 month period.
‍
{ES - recommendation supported}</v>
          </cell>
          <cell r="AN76" t="str">
            <v>Yes</v>
          </cell>
          <cell r="AO76" t="str">
            <v>No</v>
          </cell>
          <cell r="AQ76">
            <v>10392305</v>
          </cell>
          <cell r="AR76" t="str">
            <v>Y</v>
          </cell>
        </row>
        <row r="77">
          <cell r="B77" t="str">
            <v>240080W</v>
          </cell>
          <cell r="C77" t="str">
            <v>24/15619</v>
          </cell>
          <cell r="D77" t="str">
            <v>Yes</v>
          </cell>
          <cell r="E77" t="str">
            <v>Local Parks and Reserves</v>
          </cell>
          <cell r="F77" t="str">
            <v>Assessment task complete</v>
          </cell>
          <cell r="G77" t="str">
            <v>No</v>
          </cell>
          <cell r="H77" t="str">
            <v>METROPOLITAN SYDNEY</v>
          </cell>
          <cell r="I77" t="str">
            <v>METROPOLITAN SYDNEY</v>
          </cell>
          <cell r="J77" t="str">
            <v>ALLENBY PARK - R89183</v>
          </cell>
          <cell r="K77" t="str">
            <v>NORTHERN BEACHES COUNCIL</v>
          </cell>
          <cell r="L77" t="str">
            <v>Council</v>
          </cell>
          <cell r="M77" t="str">
            <v>Allenby Park Improvement Project</v>
          </cell>
          <cell r="N77"/>
          <cell r="O77" t="str">
            <v>The Allenby Park Improvement Project will target highly invasive weeds and those listed
‍
at a state level and protect and restore habitat for Threatened Species known to occur in
‍
the Reserve including the Powerful Owl, Red Crowned Toadlet, Eastern Bent-wing Bat
‍
and Tetratheca glandulosa through bush regeneration and revegetation.</v>
          </cell>
          <cell r="P77">
            <v>230670</v>
          </cell>
          <cell r="Q77">
            <v>44000</v>
          </cell>
          <cell r="R77">
            <v>44000</v>
          </cell>
          <cell r="S77">
            <v>2486866</v>
          </cell>
          <cell r="T77" t="str">
            <v>No Funding &gt;$2.443m</v>
          </cell>
          <cell r="U77">
            <v>18</v>
          </cell>
          <cell r="V77" t="str">
            <v>Yes, full funding</v>
          </cell>
          <cell r="W77" t="str">
            <v>Compliance or statutory obligations, High cash and in-kind contribution, Appropriate control method/s to effectively treat the target species</v>
          </cell>
          <cell r="X77">
            <v>5</v>
          </cell>
          <cell r="Y77">
            <v>1</v>
          </cell>
          <cell r="Z77">
            <v>4</v>
          </cell>
          <cell r="AA77">
            <v>4</v>
          </cell>
          <cell r="AB77">
            <v>2</v>
          </cell>
          <cell r="AC77">
            <v>1</v>
          </cell>
          <cell r="AD77">
            <v>1</v>
          </cell>
          <cell r="AE77" t="str">
            <v>Y</v>
          </cell>
          <cell r="AF77">
            <v>186670</v>
          </cell>
          <cell r="AG77" t="str">
            <v>Council staff time for project management, monitoring, reporting, financial management and acquittal. Plants planted will be supplied by Council's Community Nursery, gown by our volunteers.</v>
          </cell>
          <cell r="AH77" t="str">
            <v>NORTHERN BEACHES</v>
          </cell>
          <cell r="AI77" t="str">
            <v>WAKEHURST</v>
          </cell>
          <cell r="AJ77" t="str">
            <v>ALLENBY PARK</v>
          </cell>
          <cell r="AK77" t="str">
            <v>R89183</v>
          </cell>
          <cell r="AL77" t="str">
            <v>07.01.2025 - Vetting complete AM</v>
          </cell>
          <cell r="AM77" t="str">
            <v>-Applicant has supplied a brief project plan for this reserve in supporting information.
‍
-No supporting information supplied to justify CLM Funds / Other funding sources included in application which make up a significant component of the overall project cost? 
‍
-Quote supplied from a qualified contractor - however lacks detail (hourly rate/number of hours etc)
‍
[ESU - added high cash and in-kind contribution also being met. Recommendation supported.]</v>
          </cell>
          <cell r="AN77" t="str">
            <v>Yes</v>
          </cell>
          <cell r="AO77" t="str">
            <v>Yes</v>
          </cell>
          <cell r="AP77"/>
          <cell r="AQ77"/>
          <cell r="AR77"/>
        </row>
        <row r="78">
          <cell r="B78" t="str">
            <v>240110W</v>
          </cell>
          <cell r="C78" t="str">
            <v>24/15643</v>
          </cell>
          <cell r="D78" t="str">
            <v>Yes</v>
          </cell>
          <cell r="E78" t="str">
            <v>Showground</v>
          </cell>
          <cell r="F78" t="str">
            <v>Assessment task complete</v>
          </cell>
          <cell r="G78" t="str">
            <v>No</v>
          </cell>
          <cell r="H78" t="str">
            <v>NORTH WEST</v>
          </cell>
          <cell r="I78" t="str">
            <v>DUBBO</v>
          </cell>
          <cell r="J78" t="str">
            <v>COOLAH SHOWGROUND AND RECREATION RESERVE TRUST - R72295</v>
          </cell>
          <cell r="K78" t="str">
            <v>Coolah Showground And Recreation Reserve Land Manager</v>
          </cell>
          <cell r="L78" t="str">
            <v>SLM</v>
          </cell>
          <cell r="M78" t="str">
            <v>Weed Management</v>
          </cell>
          <cell r="N78"/>
          <cell r="O78" t="str">
            <v>Apply herbicide to invasive and noxious weeds: Blue Heliotrope and St Johns Wort, as part of a integrated management approach.</v>
          </cell>
          <cell r="P78">
            <v>2170</v>
          </cell>
          <cell r="Q78">
            <v>2170</v>
          </cell>
          <cell r="R78">
            <v>2170</v>
          </cell>
          <cell r="S78">
            <v>2489036</v>
          </cell>
          <cell r="T78" t="str">
            <v>No Funding &gt;$2.443m</v>
          </cell>
          <cell r="U78">
            <v>18</v>
          </cell>
          <cell r="V78" t="str">
            <v>Yes, full funding</v>
          </cell>
          <cell r="W78" t="str">
            <v>Compliance or statutory obligations, Inability to access alternative funds, Appropriate control method/s to effectively treat the target species</v>
          </cell>
          <cell r="X78">
            <v>3</v>
          </cell>
          <cell r="Y78">
            <v>2</v>
          </cell>
          <cell r="Z78">
            <v>4</v>
          </cell>
          <cell r="AA78">
            <v>1</v>
          </cell>
          <cell r="AB78">
            <v>4</v>
          </cell>
          <cell r="AC78">
            <v>2</v>
          </cell>
          <cell r="AD78">
            <v>2</v>
          </cell>
          <cell r="AE78" t="str">
            <v>N</v>
          </cell>
          <cell r="AF78">
            <v>0</v>
          </cell>
          <cell r="AG78" t="str">
            <v>Spraying of weeds will be completed by land managers</v>
          </cell>
          <cell r="AH78" t="str">
            <v>WARRUMBUNGLE</v>
          </cell>
          <cell r="AI78" t="str">
            <v>BARWON</v>
          </cell>
          <cell r="AJ78" t="str">
            <v>COOLAH SHOWGROUND AND RECREATION RESERVE TRUST</v>
          </cell>
          <cell r="AK78" t="str">
            <v>R72295</v>
          </cell>
          <cell r="AL78" t="str">
            <v>08/01/2025 - Vetting complete AM</v>
          </cell>
          <cell r="AM78" t="str">
            <v>A Reasonable application to be funded
‍
[ESU - Recommendation supported.]</v>
          </cell>
          <cell r="AN78" t="str">
            <v>Yes</v>
          </cell>
          <cell r="AO78" t="str">
            <v>No</v>
          </cell>
          <cell r="AP78"/>
          <cell r="AQ78"/>
          <cell r="AR78"/>
        </row>
        <row r="79">
          <cell r="B79" t="str">
            <v>240101W</v>
          </cell>
          <cell r="C79" t="str">
            <v>240101W</v>
          </cell>
          <cell r="D79" t="str">
            <v>Yes</v>
          </cell>
          <cell r="E79" t="str">
            <v>Local Parks and Reserves</v>
          </cell>
          <cell r="F79" t="str">
            <v>Assessment task complete</v>
          </cell>
          <cell r="G79" t="str">
            <v>No</v>
          </cell>
          <cell r="H79" t="str">
            <v>METROPOLITAN SYDNEY</v>
          </cell>
          <cell r="I79" t="str">
            <v>METROPOLITAN SYDNEY</v>
          </cell>
          <cell r="J79" t="str">
            <v>HARBORD LAGOON &amp; RESERVE - R84882</v>
          </cell>
          <cell r="K79" t="str">
            <v>NORTHERN BEACHES COUNCIL</v>
          </cell>
          <cell r="L79" t="str">
            <v>Council</v>
          </cell>
          <cell r="M79" t="str">
            <v>Weed Control and Restoration for Curl Curl Dune Bay 1 and 2</v>
          </cell>
          <cell r="N79"/>
          <cell r="O79" t="str">
            <v>In the 1906's, project site was used for landfill (Council rubbish tip). Council has invested in restoring this area. This project aims to build upon past recent projects on the two most northern dune bays, by controlling Weeds of National Significance and replanted with native coastal species.</v>
          </cell>
          <cell r="P79">
            <v>48434</v>
          </cell>
          <cell r="Q79">
            <v>23537</v>
          </cell>
          <cell r="R79">
            <v>23537</v>
          </cell>
          <cell r="S79">
            <v>2512573</v>
          </cell>
          <cell r="T79" t="str">
            <v>No Funding &gt;$2.443m</v>
          </cell>
          <cell r="U79">
            <v>18</v>
          </cell>
          <cell r="V79" t="str">
            <v>Yes, full funding</v>
          </cell>
          <cell r="W79" t="str">
            <v>Compliance or statutory obligations, High cash and in-kind contribution, Appropriate control method/s to effectively treat the target species</v>
          </cell>
          <cell r="X79">
            <v>7</v>
          </cell>
          <cell r="Y79">
            <v>1</v>
          </cell>
          <cell r="Z79">
            <v>2</v>
          </cell>
          <cell r="AA79">
            <v>4</v>
          </cell>
          <cell r="AB79">
            <v>2</v>
          </cell>
          <cell r="AC79">
            <v>1</v>
          </cell>
          <cell r="AD79">
            <v>1</v>
          </cell>
          <cell r="AE79" t="str">
            <v>Y</v>
          </cell>
          <cell r="AF79">
            <v>24897</v>
          </cell>
          <cell r="AG79" t="str">
            <v>This site at Curl Curl has had a long history of volunteer input and participation, including National Tree Day 2023. Curl Curl Lagoon Friends and Curl Curl Scouts have been regular particpants in both weed control and replanting, including regularly working at the near by community nursery has and will contribute plants to this area.</v>
          </cell>
          <cell r="AH79" t="str">
            <v>NORTHERN BEACHES</v>
          </cell>
          <cell r="AI79" t="str">
            <v>MANLY</v>
          </cell>
          <cell r="AJ79" t="str">
            <v>HARBORD LAGOON &amp; RESERVE</v>
          </cell>
          <cell r="AK79" t="str">
            <v>R84882</v>
          </cell>
          <cell r="AL79" t="str">
            <v>07/01/2025 - Vetting complete - executive Manager authorised</v>
          </cell>
          <cell r="AM79" t="str">
            <v>Bitou is Eradication and/or containment category of Greater Sydney Regional Strategic Weed Management Plan.
‍
Detailed quote provided - hourly rate equates to approx $64/hr.
‍
The cost associated with purchasing plants makes up a large proportion of this funding application - could consider reducing funding amount (if successful) to cover weed works only - if this is consistent with other applications assessed. 
‍
Little detail included regarding the severity of the problem - however photos of the site have been included.
‍
[ESU - added high cash and in-kind contribution also being met. Recommendation supported on the basis the $9,537 requested for purchasing native plants is directed to weed control, Council to re-allocate funds from the $10k Crown land manager contribution (in-kind) weed control component]</v>
          </cell>
          <cell r="AN79" t="str">
            <v>Yes</v>
          </cell>
          <cell r="AO79" t="str">
            <v>Yes</v>
          </cell>
          <cell r="AP79"/>
          <cell r="AQ79"/>
          <cell r="AR79"/>
        </row>
        <row r="80">
          <cell r="B80" t="str">
            <v>240085W</v>
          </cell>
          <cell r="C80" t="str">
            <v>24/15622</v>
          </cell>
          <cell r="D80" t="str">
            <v>Yes</v>
          </cell>
          <cell r="E80" t="str">
            <v>Local Parks and Reserves</v>
          </cell>
          <cell r="F80" t="str">
            <v>Assessment task complete</v>
          </cell>
          <cell r="G80" t="str">
            <v>No</v>
          </cell>
          <cell r="H80" t="str">
            <v>METROPOLITAN SYDNEY</v>
          </cell>
          <cell r="I80" t="str">
            <v>METROPOLITAN SYDNEY</v>
          </cell>
          <cell r="J80" t="str">
            <v>JAMIESON - R85849</v>
          </cell>
          <cell r="K80" t="str">
            <v>NORTHERN BEACHES COUNCIL</v>
          </cell>
          <cell r="L80" t="str">
            <v>Council</v>
          </cell>
          <cell r="M80" t="str">
            <v>Jamieson Park Swift Parrot &amp; Swamp Forest Restoration Project</v>
          </cell>
          <cell r="N80"/>
          <cell r="O80" t="str">
            <v>The Swift Parrot &amp; Swamp Forest Project will undertake strategic bush regeneration to restore Endangered Ecological Communities (ECC) in an iconic, high biodiversity value reserve to target priority weeds in the Greater Sydney Regional Strategic Weed Management Plan.</v>
          </cell>
          <cell r="P80">
            <v>202070</v>
          </cell>
          <cell r="Q80">
            <v>24200</v>
          </cell>
          <cell r="R80">
            <v>22000</v>
          </cell>
          <cell r="S80">
            <v>2534573</v>
          </cell>
          <cell r="T80" t="str">
            <v>No Funding &gt;$2.443m</v>
          </cell>
          <cell r="U80">
            <v>18</v>
          </cell>
          <cell r="V80" t="str">
            <v>Yes, partial funding</v>
          </cell>
          <cell r="W80" t="str">
            <v>Supplied quote is for the amount of $22000 inc GST. No supporting evidence for in-kind/CLM funds/Other Source of funding that has been included in the application?
‍
[ESU - Recommendation supported. Requested amount had GST added again (total of $24,200 - support reduced amount of $22K incl. GST. Added compliance or statutory obligations also being met.]</v>
          </cell>
          <cell r="X80">
            <v>5</v>
          </cell>
          <cell r="Y80">
            <v>1</v>
          </cell>
          <cell r="Z80">
            <v>4</v>
          </cell>
          <cell r="AA80">
            <v>4</v>
          </cell>
          <cell r="AB80">
            <v>2</v>
          </cell>
          <cell r="AC80">
            <v>1</v>
          </cell>
          <cell r="AD80">
            <v>1</v>
          </cell>
          <cell r="AE80" t="str">
            <v>Y</v>
          </cell>
          <cell r="AF80">
            <v>177870</v>
          </cell>
          <cell r="AG80" t="str">
            <v>Council staff time for project management, monitoring, reporting, financial management and acquittal. Plants planted will be supplied by Council's Community Nursery, gown by our volunteers.</v>
          </cell>
          <cell r="AH80" t="str">
            <v>NORTHERN BEACHES</v>
          </cell>
          <cell r="AI80" t="str">
            <v>PITTWATER</v>
          </cell>
          <cell r="AJ80" t="str">
            <v>JAMIESON</v>
          </cell>
          <cell r="AK80" t="str">
            <v>R85849</v>
          </cell>
          <cell r="AL80" t="str">
            <v>19.12.2024 - Vetting complete AM</v>
          </cell>
          <cell r="AN80" t="str">
            <v>Yes</v>
          </cell>
          <cell r="AO80" t="str">
            <v>Yes</v>
          </cell>
          <cell r="AP80"/>
          <cell r="AQ80"/>
          <cell r="AR80"/>
        </row>
        <row r="81">
          <cell r="B81" t="str">
            <v>240051W</v>
          </cell>
          <cell r="C81" t="str">
            <v>24/15596</v>
          </cell>
          <cell r="D81" t="str">
            <v>Yes</v>
          </cell>
          <cell r="E81" t="str">
            <v>Local Parks and Reserves</v>
          </cell>
          <cell r="F81" t="str">
            <v>Assessment task complete</v>
          </cell>
          <cell r="G81" t="str">
            <v>No</v>
          </cell>
          <cell r="H81" t="str">
            <v>NORTH WEST</v>
          </cell>
          <cell r="I81" t="str">
            <v>ORANGE</v>
          </cell>
          <cell r="J81" t="str">
            <v>OBERON PUBLIC RECREATION RESERVE - R88925</v>
          </cell>
          <cell r="K81" t="str">
            <v>OBERON COUNCIL</v>
          </cell>
          <cell r="L81" t="str">
            <v>Council</v>
          </cell>
          <cell r="M81" t="str">
            <v>Weed Control - Black Springs &amp; The Reef</v>
          </cell>
          <cell r="N81"/>
          <cell r="O81" t="str">
            <v>The project is to facilitate the eradication and containment of invasive weeds on the following Crown Land Reserves that Oberon Council manages as community land,
‍
- Black Springs Recreation Reserve
‍
- Oberon Public Recreation Reserve (The Reef Reserve)
‍
using best practice weed management commensurate with the area and severity.</v>
          </cell>
          <cell r="P81">
            <v>10568</v>
          </cell>
          <cell r="Q81">
            <v>10568</v>
          </cell>
          <cell r="R81">
            <v>10568</v>
          </cell>
          <cell r="S81">
            <v>2545141</v>
          </cell>
          <cell r="T81" t="str">
            <v>No Funding &gt;$2.443m</v>
          </cell>
          <cell r="U81">
            <v>18</v>
          </cell>
          <cell r="V81" t="str">
            <v>Yes, full funding</v>
          </cell>
          <cell r="W81" t="str">
            <v>Compliance or statutory obligations, Appropriate control method/s to effectively treat the target species</v>
          </cell>
          <cell r="X81">
            <v>5</v>
          </cell>
          <cell r="Y81">
            <v>2</v>
          </cell>
          <cell r="Z81">
            <v>4</v>
          </cell>
          <cell r="AA81">
            <v>1</v>
          </cell>
          <cell r="AB81">
            <v>2</v>
          </cell>
          <cell r="AC81">
            <v>2</v>
          </cell>
          <cell r="AD81">
            <v>2</v>
          </cell>
          <cell r="AE81" t="str">
            <v>N</v>
          </cell>
          <cell r="AF81">
            <v>0</v>
          </cell>
          <cell r="AG81"/>
          <cell r="AH81" t="str">
            <v>OBERON</v>
          </cell>
          <cell r="AI81" t="str">
            <v>BATHURST</v>
          </cell>
          <cell r="AJ81" t="str">
            <v>OBERON PUBLIC RECREATION RESERVE</v>
          </cell>
          <cell r="AK81" t="str">
            <v>R88925</v>
          </cell>
          <cell r="AL81" t="str">
            <v>16.12.2024 - Vetting complete AM</v>
          </cell>
          <cell r="AM81" t="str">
            <v>CT LLS Weed Committee  - Recommend to Fund as requested. Area treated will be 18.4 Ha, not 184
‍
[ESU - Recommendation supported.]</v>
          </cell>
          <cell r="AN81" t="str">
            <v>Yes</v>
          </cell>
          <cell r="AO81" t="str">
            <v>No</v>
          </cell>
          <cell r="AP81"/>
          <cell r="AQ81"/>
          <cell r="AR81"/>
        </row>
        <row r="82">
          <cell r="B82" t="str">
            <v>240053W</v>
          </cell>
          <cell r="C82" t="str">
            <v>24/15598</v>
          </cell>
          <cell r="D82" t="str">
            <v>Yes</v>
          </cell>
          <cell r="E82" t="str">
            <v>Local Parks and Reserves</v>
          </cell>
          <cell r="F82" t="str">
            <v>Assessment task complete</v>
          </cell>
          <cell r="G82" t="str">
            <v>No</v>
          </cell>
          <cell r="H82" t="str">
            <v>METROPOLITAN SYDNEY</v>
          </cell>
          <cell r="I82" t="str">
            <v>METROPOLITAN SYDNEY</v>
          </cell>
          <cell r="J82" t="str">
            <v>RIVERGLADE RESERVE - R100263</v>
          </cell>
          <cell r="K82" t="str">
            <v>HUNTER'S HILL COUNCIL</v>
          </cell>
          <cell r="L82" t="str">
            <v>Council</v>
          </cell>
          <cell r="M82" t="str">
            <v>WoNS and high-risk weeds managed in Riverglade Reserve in accordance with the Riverglade Reserve Plan of Management 2021.</v>
          </cell>
          <cell r="N82"/>
          <cell r="O82" t="str">
            <v>All user groups will benefit from improved reserve access and condition, which has been identified as a part of a regionally significant biodiversity corridor. Primarily bush regeneration contractors will undertake targeted weed management using best practice techniques. Outcomes include: targeted control of high-risk weeds including WoNs; and increased community involvement.</v>
          </cell>
          <cell r="P82">
            <v>22000</v>
          </cell>
          <cell r="Q82">
            <v>11000</v>
          </cell>
          <cell r="R82">
            <v>11000</v>
          </cell>
          <cell r="S82">
            <v>2556141</v>
          </cell>
          <cell r="T82" t="str">
            <v>No Funding &gt;$2.443m</v>
          </cell>
          <cell r="U82">
            <v>18</v>
          </cell>
          <cell r="V82" t="str">
            <v>Yes, full funding</v>
          </cell>
          <cell r="W82" t="str">
            <v>Compliance or statutory obligations, High cash and in-kind contribution, Appropriate control method/s to effectively treat the target species</v>
          </cell>
          <cell r="X82">
            <v>5</v>
          </cell>
          <cell r="Y82">
            <v>1</v>
          </cell>
          <cell r="Z82">
            <v>4</v>
          </cell>
          <cell r="AA82">
            <v>4</v>
          </cell>
          <cell r="AB82">
            <v>2</v>
          </cell>
          <cell r="AC82">
            <v>1</v>
          </cell>
          <cell r="AD82">
            <v>1</v>
          </cell>
          <cell r="AE82" t="str">
            <v>Y</v>
          </cell>
          <cell r="AF82">
            <v>11000</v>
          </cell>
          <cell r="AG82" t="str">
            <v>The estimated Council staff time and equipment is $4,200. The fox shooting program is $3,000. The two local bushcare groups i.e. Riverglade Bushcare and Tarban Creek Action Group, and one-off events such as Landcare Australia Corporate
‍
Volunteers planting days are labour in-kind contributions. Estimated in-kind contributions from bushcare/landcare are $8,730 per year @ $30ph for volunteers.</v>
          </cell>
          <cell r="AH82" t="str">
            <v>HUNTERS HILL</v>
          </cell>
          <cell r="AI82" t="str">
            <v>LANE COVE</v>
          </cell>
          <cell r="AJ82" t="str">
            <v>RIVERGLADE RESERVE</v>
          </cell>
          <cell r="AK82" t="str">
            <v>R100263</v>
          </cell>
          <cell r="AL82" t="str">
            <v>16.12.2024 - Vetting complete AM</v>
          </cell>
          <cell r="AM82" t="str">
            <v>Quote from contractor supplied with rate for Bush Regen $60p/h. CLM to contribute 100% co contribution.
‍
[ESU - added high cash and in-kind contribution also being met. Recommendation supported.]</v>
          </cell>
          <cell r="AN82" t="str">
            <v>Yes</v>
          </cell>
          <cell r="AO82" t="str">
            <v>Yes</v>
          </cell>
          <cell r="AP82"/>
          <cell r="AQ82"/>
          <cell r="AR82"/>
        </row>
        <row r="83">
          <cell r="B83" t="str">
            <v>240064W</v>
          </cell>
          <cell r="C83" t="str">
            <v>24/15607</v>
          </cell>
          <cell r="D83" t="str">
            <v>Yes</v>
          </cell>
          <cell r="E83" t="str">
            <v>Local Parks and Reserves</v>
          </cell>
          <cell r="F83" t="str">
            <v>Assessment task complete</v>
          </cell>
          <cell r="G83" t="str">
            <v>No</v>
          </cell>
          <cell r="H83" t="str">
            <v>HUNTER</v>
          </cell>
          <cell r="I83" t="str">
            <v>MAITLAND</v>
          </cell>
          <cell r="J83" t="str">
            <v>Saratoga Oval - R64760</v>
          </cell>
          <cell r="K83" t="str">
            <v>Central Coast Council</v>
          </cell>
          <cell r="L83" t="str">
            <v>Council</v>
          </cell>
          <cell r="M83" t="str">
            <v>Saratoga Oval Spiny Rush Removal</v>
          </cell>
          <cell r="N83"/>
          <cell r="O83" t="str">
            <v>An infestation of Spiny Rush has established itself along the shore on the northern edge of the Saratoga oval, limiting access to the water by the public, and in particular members of the adjoining Saratoga Sailing Club and Deepwater Dragon Boat Club. The project would seek to remove this weed.</v>
          </cell>
          <cell r="P83">
            <v>17274</v>
          </cell>
          <cell r="Q83">
            <v>17274</v>
          </cell>
          <cell r="R83">
            <v>17274</v>
          </cell>
          <cell r="S83">
            <v>2573415</v>
          </cell>
          <cell r="T83" t="str">
            <v>No Funding &gt;$2.443m</v>
          </cell>
          <cell r="U83">
            <v>18</v>
          </cell>
          <cell r="V83" t="str">
            <v>Yes, full funding</v>
          </cell>
          <cell r="W83" t="str">
            <v>Compliance or statutory obligations, Appropriate control method/s to effectively treat the target species</v>
          </cell>
          <cell r="X83">
            <v>3</v>
          </cell>
          <cell r="Y83">
            <v>1</v>
          </cell>
          <cell r="Z83">
            <v>4</v>
          </cell>
          <cell r="AA83">
            <v>2</v>
          </cell>
          <cell r="AB83">
            <v>4</v>
          </cell>
          <cell r="AC83">
            <v>2</v>
          </cell>
          <cell r="AD83">
            <v>2</v>
          </cell>
          <cell r="AE83" t="str">
            <v>N</v>
          </cell>
          <cell r="AF83">
            <v>0</v>
          </cell>
          <cell r="AG83" t="str">
            <v>Project management and reporting will be carried out by volunteers from Saratoga Sailing Club. This is estimated to take approximately 40 man-hours, valued at $100 per hour = $4,000.</v>
          </cell>
          <cell r="AH83" t="str">
            <v>CENTRAL COAST</v>
          </cell>
          <cell r="AI83" t="str">
            <v>TERRIGAL</v>
          </cell>
          <cell r="AJ83" t="str">
            <v>Saratoga Oval</v>
          </cell>
          <cell r="AK83" t="str">
            <v>R64760</v>
          </cell>
          <cell r="AL83" t="str">
            <v>17.12.2024 - Emailed Christopher Nesbit-Hawes to have the signed authority provided by 17.01.2025 AM
‍
14.01.24 - REC authority to apply. PC</v>
          </cell>
          <cell r="AM83" t="str">
            <v>[ESU - added compliance or statutory obligations also being met. Recommendation supported.]</v>
          </cell>
          <cell r="AN83" t="str">
            <v>Yes</v>
          </cell>
          <cell r="AO83" t="str">
            <v>Yes</v>
          </cell>
          <cell r="AP83"/>
          <cell r="AQ83"/>
          <cell r="AR83"/>
        </row>
        <row r="84">
          <cell r="B84" t="str">
            <v>240083W</v>
          </cell>
          <cell r="C84" t="str">
            <v>24/15621</v>
          </cell>
          <cell r="D84" t="str">
            <v>Yes</v>
          </cell>
          <cell r="E84" t="str">
            <v>Local Parks and Reserves</v>
          </cell>
          <cell r="F84" t="str">
            <v>Assessment task complete</v>
          </cell>
          <cell r="G84" t="str">
            <v>No</v>
          </cell>
          <cell r="H84" t="str">
            <v>METROPOLITAN SYDNEY</v>
          </cell>
          <cell r="I84" t="str">
            <v>METROPOLITAN SYDNEY</v>
          </cell>
          <cell r="J84" t="str">
            <v>WAKEHURST PARKWAY - R89191</v>
          </cell>
          <cell r="K84" t="str">
            <v>NORTHERN BEACHES COUNCIL</v>
          </cell>
          <cell r="L84" t="str">
            <v>Council</v>
          </cell>
          <cell r="M84" t="str">
            <v>Middle Creek and Oxford Creek Riparian Restoration Project</v>
          </cell>
          <cell r="N84"/>
          <cell r="O84" t="str">
            <v>The Middle Creek and Oxford Creek restoration project aims to improve, protect and restore threatened ecological communities (TEC) within a high conservation wildlife corridor, targeting priority and environmental weeds listed in the Greater Sydney Regional Strategic Management Plan.</v>
          </cell>
          <cell r="P84">
            <v>49000</v>
          </cell>
          <cell r="Q84">
            <v>24000</v>
          </cell>
          <cell r="R84">
            <v>24000</v>
          </cell>
          <cell r="S84">
            <v>2597415</v>
          </cell>
          <cell r="T84" t="str">
            <v>No Funding &gt;$2.443m</v>
          </cell>
          <cell r="U84">
            <v>18</v>
          </cell>
          <cell r="V84" t="str">
            <v>Yes, full funding</v>
          </cell>
          <cell r="W84" t="str">
            <v>Compliance or statutory obligations, High cash and in-kind contribution, Appropriate control method/s to effectively treat the target species</v>
          </cell>
          <cell r="X84">
            <v>5</v>
          </cell>
          <cell r="Y84">
            <v>1</v>
          </cell>
          <cell r="Z84">
            <v>4</v>
          </cell>
          <cell r="AA84">
            <v>3</v>
          </cell>
          <cell r="AB84">
            <v>2</v>
          </cell>
          <cell r="AC84">
            <v>1</v>
          </cell>
          <cell r="AD84">
            <v>2</v>
          </cell>
          <cell r="AE84" t="str">
            <v>Y</v>
          </cell>
          <cell r="AF84">
            <v>25000</v>
          </cell>
          <cell r="AG84" t="str">
            <v>Funding from Council's general revenue for the 2023/24 financial year has been
‍
forecast for bush regeneration works within the Narrabeen Lagoon State Park. This
‍
funding will be spread throughout Middle and Oxford Creeks in area. The works are a
‍
component of Council's Middle Creek Restoration Project which is currently funded at $25,000 ex gst per year. Council staff's time to manage and oversee the project is in-kind.</v>
          </cell>
          <cell r="AH84" t="str">
            <v>NORTHERN BEACHES</v>
          </cell>
          <cell r="AI84" t="str">
            <v>WAKEHURST</v>
          </cell>
          <cell r="AJ84" t="str">
            <v>WAKEHURST PARKWAY</v>
          </cell>
          <cell r="AK84" t="str">
            <v>R89191</v>
          </cell>
          <cell r="AL84" t="str">
            <v>19.12.2024 - Vetting completed AM</v>
          </cell>
          <cell r="AM84" t="str">
            <v>Detailed quote from contractor supplied with rate for Bush Regen @ $58.41p/h - 396hrs.
‍
Project appears to be well planned and will follow on from previous years funding/works.
‍
[ESU - added high cash and in-kind contribution also being met. Recommendation supported.]</v>
          </cell>
          <cell r="AN84" t="str">
            <v>Yes</v>
          </cell>
          <cell r="AO84" t="str">
            <v>Yes</v>
          </cell>
          <cell r="AP84"/>
          <cell r="AQ84"/>
          <cell r="AR84"/>
        </row>
        <row r="85">
          <cell r="B85" t="str">
            <v>240045W</v>
          </cell>
          <cell r="C85" t="str">
            <v>24/15592</v>
          </cell>
          <cell r="D85" t="str">
            <v>Yes</v>
          </cell>
          <cell r="E85" t="str">
            <v>Local Parks and Reserves</v>
          </cell>
          <cell r="F85" t="str">
            <v>Assessment task complete</v>
          </cell>
          <cell r="G85" t="str">
            <v>No</v>
          </cell>
          <cell r="H85" t="str">
            <v>NORTH WEST</v>
          </cell>
          <cell r="I85" t="str">
            <v>ARMIDALE</v>
          </cell>
          <cell r="J85" t="str">
            <v>BLACK GULLY RESERVE - R1005211</v>
          </cell>
          <cell r="K85" t="str">
            <v>ARMIDALE TREE GROUP INCORPORATED</v>
          </cell>
          <cell r="L85" t="str">
            <v>Company</v>
          </cell>
          <cell r="M85" t="str">
            <v>Maintenance and Restoration of Mike O'Keeffe Woodland</v>
          </cell>
          <cell r="N85"/>
          <cell r="O85" t="str">
            <v>A comprehensive 33-day plan will control invasive species to enhance native biodiversity, improve water flow and support long-term habitat restoration.
‍
Proposed stages include:
‍
Woody Weed (firethorn, privet, cotoneaster, Chinese pistachio);
‍
Blackberry Foliage Spraying;
‍Invasive Grass Control (African love grass, Chilean needlegrass, St John’s wort, oxeye daisy);
‍
Tree Removal (Cotoneaster, Willow)</v>
          </cell>
          <cell r="P85">
            <v>71407</v>
          </cell>
          <cell r="Q85">
            <v>62360</v>
          </cell>
          <cell r="R85">
            <v>17831</v>
          </cell>
          <cell r="S85">
            <v>2615246</v>
          </cell>
          <cell r="T85" t="str">
            <v>No Funding &gt;$2.443m</v>
          </cell>
          <cell r="U85">
            <v>17</v>
          </cell>
          <cell r="V85" t="str">
            <v>Yes, partial funding</v>
          </cell>
          <cell r="W85" t="str">
            <v>Regional Priority Weeds 
‍
Blackberry is a Regional Priority weed for Asset Protection under the Northern Tablelands Regional Strategic Weeds Management Plan. Asset Protection means mitigating the spread of the plant from their land as well as reducing the impact of the plant on assets of high economic, environmental and social value.  
‍
Amount required for Blackberry control is $3,461.50. 
‍
State Priority Weeds 
‍
Blackberry is also a State priority weed and has a general biosecurity duty to prevent, eliminate or minimise any biosecurity risk they may pose throughout all of NSW. There is also the duty of prohibition on certain dealings (cannot be imported, sold or exchanged). 
‍
Cost as per above. 
‍
Willow has a general biosecurity duty to prevent, eliminate or minimise any biosecurity risk they may pose throughout all of NSW. There is also the duty of prohibition on certain dealings (cannot be imported, sold or exchanged). 
‍
The amount required for the control of Willows is $10,757.10. 
‍
The amount required to hire a mulcher is $1,376.00. 
‍
Chilean Needle Grass has a general biosecurity duty to prevent, eliminate or minimise any biosecurity risk they may pose throughout all of NSW. There is also the duty of prohibition on certain dealings (cannot be imported, sold or exchanged). 
‍
Thye amount required for the control of Chilean Needle Grass is $2,236.75.
‍
[ESU - Recommendation supported - partial funding supported to target the listed priority weeds only, not the environmental weeds. Full funding can only be supported where the majority of the requested funding is required for priority weeds. Suggest clearly communicating the specific weeds/sites the funding is supporting]</v>
          </cell>
          <cell r="X85">
            <v>3</v>
          </cell>
          <cell r="Y85">
            <v>1</v>
          </cell>
          <cell r="Z85">
            <v>6</v>
          </cell>
          <cell r="AA85">
            <v>2</v>
          </cell>
          <cell r="AB85">
            <v>2</v>
          </cell>
          <cell r="AC85">
            <v>1</v>
          </cell>
          <cell r="AD85">
            <v>2</v>
          </cell>
          <cell r="AE85" t="str">
            <v>Y</v>
          </cell>
          <cell r="AF85">
            <v>9047</v>
          </cell>
          <cell r="AG85"/>
          <cell r="AH85" t="str">
            <v>ARMIDALE REGIONAL</v>
          </cell>
          <cell r="AI85" t="str">
            <v>NORTHERN TABLELANDS</v>
          </cell>
          <cell r="AJ85" t="str">
            <v>BLACK GULLY RESERVE</v>
          </cell>
          <cell r="AK85" t="str">
            <v>R1005211</v>
          </cell>
          <cell r="AL85" t="str">
            <v>09.01.2025 - Sent email to follow-up annual report. AM
‍
14.01.25 - CLM has promised to have annual report submitted by 22.01.25, marked as eligible as discussed with DR.
‍
17.1.25 - CLM has submitted annual report. SG</v>
          </cell>
          <cell r="AN85" t="str">
            <v>Yes</v>
          </cell>
          <cell r="AO85" t="str">
            <v>No</v>
          </cell>
          <cell r="AP85"/>
          <cell r="AQ85"/>
          <cell r="AR85"/>
        </row>
        <row r="86">
          <cell r="B86" t="str">
            <v>240071W</v>
          </cell>
          <cell r="C86" t="str">
            <v>24/15611</v>
          </cell>
          <cell r="D86" t="str">
            <v>Yes</v>
          </cell>
          <cell r="E86" t="str">
            <v>Local Parks and Reserves</v>
          </cell>
          <cell r="F86" t="str">
            <v>Assessment task complete</v>
          </cell>
          <cell r="G86" t="str">
            <v>No</v>
          </cell>
          <cell r="H86" t="str">
            <v>NORTH WEST</v>
          </cell>
          <cell r="I86" t="str">
            <v>ORANGE</v>
          </cell>
          <cell r="J86" t="str">
            <v>BLOOMFIELD PARK - R590056</v>
          </cell>
          <cell r="K86" t="str">
            <v>ORANGE CITY COUNCIL</v>
          </cell>
          <cell r="L86" t="str">
            <v>Council</v>
          </cell>
          <cell r="M86" t="str">
            <v>Busting environmental weeds for space for natives</v>
          </cell>
          <cell r="N86"/>
          <cell r="O86" t="str">
            <v>Removing and controlling garden escapee weeds and biosecurity weeds that for a monoculture environment from bushland areas of the reserves to make space for native species to thrive, improving the biodiversity and improving attributes for the community's use of the sites.</v>
          </cell>
          <cell r="P86">
            <v>36500</v>
          </cell>
          <cell r="Q86">
            <v>33000</v>
          </cell>
          <cell r="R86">
            <v>33000</v>
          </cell>
          <cell r="S86">
            <v>2648246</v>
          </cell>
          <cell r="T86" t="str">
            <v>No Funding &gt;$2.443m</v>
          </cell>
          <cell r="U86">
            <v>17</v>
          </cell>
          <cell r="V86" t="str">
            <v>Yes, full funding</v>
          </cell>
          <cell r="W86" t="str">
            <v>Compliance or statutory obligations, Appropriate control method/s to effectively treat the target species</v>
          </cell>
          <cell r="X86">
            <v>5</v>
          </cell>
          <cell r="Y86">
            <v>2</v>
          </cell>
          <cell r="Z86">
            <v>4</v>
          </cell>
          <cell r="AA86">
            <v>1</v>
          </cell>
          <cell r="AB86">
            <v>2</v>
          </cell>
          <cell r="AC86">
            <v>2</v>
          </cell>
          <cell r="AD86">
            <v>1</v>
          </cell>
          <cell r="AE86" t="str">
            <v>Y</v>
          </cell>
          <cell r="AF86">
            <v>3500</v>
          </cell>
          <cell r="AG86"/>
          <cell r="AH86" t="str">
            <v>ORANGE</v>
          </cell>
          <cell r="AI86" t="str">
            <v>ORANGE</v>
          </cell>
          <cell r="AJ86" t="str">
            <v>BLOOMFIELD PARK</v>
          </cell>
          <cell r="AK86" t="str">
            <v>R590056</v>
          </cell>
          <cell r="AL86" t="str">
            <v>18.12.2024 - Vetting completed AM</v>
          </cell>
          <cell r="AM86" t="str">
            <v>CT LLS Weed Committee  - Recommend to fund project as requested. NOTE: Orange Council Assessor excluded from Assessment due to Conflict of Interest
‍
[ESU - Recommendation supported.]</v>
          </cell>
          <cell r="AN86" t="str">
            <v>Yes</v>
          </cell>
          <cell r="AO86" t="str">
            <v>No</v>
          </cell>
          <cell r="AP86"/>
          <cell r="AQ86"/>
          <cell r="AR86"/>
        </row>
        <row r="87">
          <cell r="B87" t="str">
            <v>240078W</v>
          </cell>
          <cell r="C87" t="str">
            <v>24/15617</v>
          </cell>
          <cell r="D87" t="str">
            <v>Yes</v>
          </cell>
          <cell r="E87" t="str">
            <v>Local Parks and Reserves</v>
          </cell>
          <cell r="F87" t="str">
            <v>Assessment task complete</v>
          </cell>
          <cell r="G87" t="str">
            <v>No</v>
          </cell>
          <cell r="H87" t="str">
            <v>METROPOLITAN SYDNEY</v>
          </cell>
          <cell r="I87" t="str">
            <v>METROPOLITAN SYDNEY</v>
          </cell>
          <cell r="J87" t="str">
            <v>GOVERNOR PHILLIP LOOKOUT - R85716</v>
          </cell>
          <cell r="K87" t="str">
            <v>NORTHERN BEACHES COUNCIL</v>
          </cell>
          <cell r="L87" t="str">
            <v>Council</v>
          </cell>
          <cell r="M87" t="str">
            <v>Governor Phillip Lookout Reserve Post-Burn Weed Control</v>
          </cell>
          <cell r="N87"/>
          <cell r="O87" t="str">
            <v>Strategic post-burn weed control at Beacon Hill's Governor Phillip Lookout Reserve, a site of high historical and community value. The targeted works will assist in protecting environmental values across a biodiversity corridor linking larger bushland areas including private land, Allenby Park, Manly-Warringah War Memorial Park and Garigal National Park.</v>
          </cell>
          <cell r="P87">
            <v>13300</v>
          </cell>
          <cell r="Q87">
            <v>8800</v>
          </cell>
          <cell r="R87">
            <v>8800</v>
          </cell>
          <cell r="S87">
            <v>2657046</v>
          </cell>
          <cell r="T87" t="str">
            <v>No Funding &gt;$2.443m</v>
          </cell>
          <cell r="U87">
            <v>17</v>
          </cell>
          <cell r="V87" t="str">
            <v>Yes, full funding</v>
          </cell>
          <cell r="W87" t="str">
            <v>Compliance or statutory obligations, Appropriate control method/s to effectively treat the target species</v>
          </cell>
          <cell r="X87">
            <v>5</v>
          </cell>
          <cell r="Y87">
            <v>1</v>
          </cell>
          <cell r="Z87">
            <v>2</v>
          </cell>
          <cell r="AA87">
            <v>3</v>
          </cell>
          <cell r="AB87">
            <v>4</v>
          </cell>
          <cell r="AC87">
            <v>1</v>
          </cell>
          <cell r="AD87">
            <v>1</v>
          </cell>
          <cell r="AE87" t="str">
            <v>Y</v>
          </cell>
          <cell r="AF87">
            <v>4500</v>
          </cell>
          <cell r="AG87" t="str">
            <v>Contract management and technical advice and direction to workers</v>
          </cell>
          <cell r="AH87" t="str">
            <v>NORTHERN BEACHES</v>
          </cell>
          <cell r="AI87" t="str">
            <v>WAKEHURST</v>
          </cell>
          <cell r="AJ87" t="str">
            <v>GOVERNOR PHILLIP LOOKOUT</v>
          </cell>
          <cell r="AK87" t="str">
            <v>R85716</v>
          </cell>
          <cell r="AL87" t="str">
            <v>19.12.2024 - Authority from GM attached in filed. Vetting complete AM</v>
          </cell>
          <cell r="AM87" t="str">
            <v>Quote provided - lacking detail (hours/rates/itemised tasks).No supporting detail to support CLM contribution (51%)
‍
[ESU - Recommendation supported.]</v>
          </cell>
          <cell r="AN87" t="str">
            <v>Yes</v>
          </cell>
          <cell r="AO87" t="str">
            <v>No</v>
          </cell>
          <cell r="AP87"/>
          <cell r="AQ87"/>
          <cell r="AR87"/>
        </row>
        <row r="88">
          <cell r="B88" t="str">
            <v>240108W</v>
          </cell>
          <cell r="C88" t="str">
            <v>24/15641</v>
          </cell>
          <cell r="D88" t="str">
            <v>Yes</v>
          </cell>
          <cell r="E88" t="str">
            <v>Local Parks and Reserves</v>
          </cell>
          <cell r="F88" t="str">
            <v>Assessment task complete</v>
          </cell>
          <cell r="G88" t="str">
            <v>No</v>
          </cell>
          <cell r="H88" t="str">
            <v>METROPOLITAN SYDNEY</v>
          </cell>
          <cell r="I88" t="str">
            <v>METROPOLITAN SYDNEY</v>
          </cell>
          <cell r="J88" t="str">
            <v>KINGSFORD SMITH PARK HUDSONS GULLY - R65643</v>
          </cell>
          <cell r="K88" t="str">
            <v>BLUE MOUNTAINS CITY COUNCIL</v>
          </cell>
          <cell r="L88" t="str">
            <v>Council</v>
          </cell>
          <cell r="M88" t="str">
            <v>Kingsford Smith Memorial Park - Stage 2</v>
          </cell>
          <cell r="N88"/>
          <cell r="O88" t="str">
            <v>Stage two of a five-year project to:
‍
• Reduce the propagule load entering the world heritage area,
‍
• Raise community awareness of weeds through an education and weeding event, and
‍
• Undertake weed clearing, crown lifting and path repairs to improve the amenity, access and passive surveillance of the park</v>
          </cell>
          <cell r="P88">
            <v>41082</v>
          </cell>
          <cell r="Q88">
            <v>28782</v>
          </cell>
          <cell r="R88">
            <v>28782</v>
          </cell>
          <cell r="S88">
            <v>2685828</v>
          </cell>
          <cell r="T88" t="str">
            <v>No Funding &gt;$2.443m</v>
          </cell>
          <cell r="U88">
            <v>16</v>
          </cell>
          <cell r="V88" t="str">
            <v>Yes, full funding</v>
          </cell>
          <cell r="W88" t="str">
            <v>Compliance or statutory obligations, Appropriate control method/s to effectively treat the target species</v>
          </cell>
          <cell r="X88">
            <v>5</v>
          </cell>
          <cell r="Y88">
            <v>1</v>
          </cell>
          <cell r="Z88">
            <v>4</v>
          </cell>
          <cell r="AA88">
            <v>2</v>
          </cell>
          <cell r="AB88">
            <v>2</v>
          </cell>
          <cell r="AC88">
            <v>1</v>
          </cell>
          <cell r="AD88">
            <v>1</v>
          </cell>
          <cell r="AE88" t="str">
            <v>Y</v>
          </cell>
          <cell r="AF88">
            <v>12300</v>
          </cell>
          <cell r="AG88" t="str">
            <v>Council's Natural Areas Team are supervising the contractors, undertaking the herbicide notifications, a portion of the crown lifting, spreading the chippings, refurbishing park furniture and worn paths, and undertaking a weeding follow up at six months. 
‍
Council will facilitate a weed education and volunteer weeding event promoted to local community and interested parties.  
‍
Council's Recreation Aquatics and Cemetery Services Team will undertake planting, path repair and participate in delivering educational activities.
‍
Council is also working towards improving the landscape and access to the park ahead of the 100 years celebration of Kingsford Smith Park.</v>
          </cell>
          <cell r="AH88" t="str">
            <v>BLUE MOUNTAINS</v>
          </cell>
          <cell r="AI88" t="str">
            <v>BLUE MOUNTAINS</v>
          </cell>
          <cell r="AJ88" t="str">
            <v>KINGSFORD SMITH PARK HUDSONS GULLY</v>
          </cell>
          <cell r="AK88" t="str">
            <v>R65643</v>
          </cell>
          <cell r="AL88" t="str">
            <v>07.01.2025 - FPR due 221343/F635799 follow up email sent out 20.12.2024 - AM
‍
07.01.24 - REC FPR. PC</v>
          </cell>
          <cell r="AM88" t="str">
            <v>Quote provided by Bush Regen company at approx $60/hr for total of 476hrs. No supporting documentation provided for CLM funds (education &amp; plants).
‍
[ESU - Recommendation supported.]</v>
          </cell>
          <cell r="AN88" t="str">
            <v>Yes</v>
          </cell>
          <cell r="AO88" t="str">
            <v>No</v>
          </cell>
          <cell r="AP88"/>
          <cell r="AQ88"/>
          <cell r="AR88"/>
        </row>
        <row r="89">
          <cell r="B89" t="str">
            <v>240086W</v>
          </cell>
          <cell r="C89" t="str">
            <v>24/15623</v>
          </cell>
          <cell r="D89" t="str">
            <v>Yes</v>
          </cell>
          <cell r="E89" t="str">
            <v>Local Parks and Reserves</v>
          </cell>
          <cell r="F89" t="str">
            <v>Assessment task complete</v>
          </cell>
          <cell r="G89" t="str">
            <v>No</v>
          </cell>
          <cell r="H89" t="str">
            <v>NORTH WEST</v>
          </cell>
          <cell r="I89" t="str">
            <v>ORANGE</v>
          </cell>
          <cell r="J89" t="str">
            <v>OPHIR RESERVE - R65909</v>
          </cell>
          <cell r="K89" t="str">
            <v>Ophir (R65909) Reserve Land Manager</v>
          </cell>
          <cell r="L89" t="str">
            <v>SLM</v>
          </cell>
          <cell r="M89" t="str">
            <v>Treatment of invasive weeds</v>
          </cell>
          <cell r="N89"/>
          <cell r="O89" t="str">
            <v>Engage professional weeds contractor/s for ongoing treatment of invasive weeds on the Ophir Recreation Reserve.
‍
Protects a community asset and assists in preventing spread of weeds to neighboring agricultural lands. Plan is to target two specific areas on reserve. Area 'A' (Lot 7001 DP1124212) and area 'B' (Lot 7002 DP1020644).</v>
          </cell>
          <cell r="P89">
            <v>41880</v>
          </cell>
          <cell r="Q89">
            <v>40150</v>
          </cell>
          <cell r="R89">
            <v>40150</v>
          </cell>
          <cell r="S89">
            <v>2725978</v>
          </cell>
          <cell r="T89" t="str">
            <v>No Funding &gt;$2.443m</v>
          </cell>
          <cell r="U89">
            <v>16</v>
          </cell>
          <cell r="V89" t="str">
            <v>Yes, full funding</v>
          </cell>
          <cell r="W89" t="str">
            <v>Compliance or statutory obligations, Inability to access alternative funds, Appropriate control method/s to effectively treat the target species</v>
          </cell>
          <cell r="X89">
            <v>3</v>
          </cell>
          <cell r="Y89">
            <v>1</v>
          </cell>
          <cell r="Z89">
            <v>6</v>
          </cell>
          <cell r="AA89">
            <v>1</v>
          </cell>
          <cell r="AB89">
            <v>2</v>
          </cell>
          <cell r="AC89">
            <v>2</v>
          </cell>
          <cell r="AD89">
            <v>1</v>
          </cell>
          <cell r="AE89" t="str">
            <v>Y</v>
          </cell>
          <cell r="AF89">
            <v>1730</v>
          </cell>
          <cell r="AG89" t="str">
            <v>Volunteering personal time to ground truth areas of weed infestations on the Reserve to determine areas to be targeted for treatment. Liaising with prospective contractors to secure suitable quotations for project costing. Liaising with contractors to undertake work at optimal times.</v>
          </cell>
          <cell r="AH89" t="str">
            <v>CABONNE</v>
          </cell>
          <cell r="AI89" t="str">
            <v>ORANGE</v>
          </cell>
          <cell r="AJ89" t="str">
            <v>OPHIR RESERVE</v>
          </cell>
          <cell r="AK89" t="str">
            <v>R65909</v>
          </cell>
          <cell r="AL89" t="str">
            <v>19.12.2024 - Vetting completed AM</v>
          </cell>
          <cell r="AM89" t="str">
            <v>CT LLS Committee - Recommend to fund as requested, noting quotes are for different treatment locations, and approaches
‍
[ESU - Recommendation supported.]</v>
          </cell>
          <cell r="AN89" t="str">
            <v>Yes</v>
          </cell>
          <cell r="AO89" t="str">
            <v>No</v>
          </cell>
          <cell r="AP89"/>
          <cell r="AQ89"/>
          <cell r="AR89"/>
        </row>
        <row r="90">
          <cell r="B90" t="str">
            <v>240105W</v>
          </cell>
          <cell r="C90" t="str">
            <v>24/15638</v>
          </cell>
          <cell r="D90" t="str">
            <v>Yes</v>
          </cell>
          <cell r="E90" t="str">
            <v>Local Parks and Reserves</v>
          </cell>
          <cell r="F90" t="str">
            <v>Assessment task complete</v>
          </cell>
          <cell r="G90" t="str">
            <v>No</v>
          </cell>
          <cell r="H90" t="str">
            <v>SOUTH EAST</v>
          </cell>
          <cell r="I90" t="str">
            <v>GOULBURN</v>
          </cell>
          <cell r="J90" t="str">
            <v>RODEO GROUND - R91204</v>
          </cell>
          <cell r="K90" t="str">
            <v>BUNGENDORE RODEO AND EQUESTRIAN SPORTS AND RECREATION GROUND LAND MANAGER</v>
          </cell>
          <cell r="L90" t="str">
            <v>SLM</v>
          </cell>
          <cell r="M90" t="str">
            <v>Bungendore Rodeo and Equestrian Sports and Recreation Reserve Weed Control</v>
          </cell>
          <cell r="N90"/>
          <cell r="O90" t="str">
            <v>The Bungendore Rodeo and Equestrian Sports and Recreation Reserve requires weed control for Serrated Tussock, Patersons Curse, Capeweed and Flatweed.  
‍
The high density Serrated Tussock requires spray activities to combat infestation.  The Broadleaf weeds require control measures including a spray program.</v>
          </cell>
          <cell r="P90">
            <v>70000</v>
          </cell>
          <cell r="Q90">
            <v>70000</v>
          </cell>
          <cell r="R90">
            <v>70000</v>
          </cell>
          <cell r="S90">
            <v>2795978</v>
          </cell>
          <cell r="T90" t="str">
            <v>No Funding &gt;$2.443m</v>
          </cell>
          <cell r="U90">
            <v>16</v>
          </cell>
          <cell r="V90" t="str">
            <v>Yes, full funding</v>
          </cell>
          <cell r="W90" t="str">
            <v>Compliance or statutory obligations, High cash and in-kind contribution, Inability to access alternative funds, Appropriate control method/s to effectively treat the target species</v>
          </cell>
          <cell r="X90">
            <v>3</v>
          </cell>
          <cell r="Y90">
            <v>1</v>
          </cell>
          <cell r="Z90">
            <v>4</v>
          </cell>
          <cell r="AA90">
            <v>2</v>
          </cell>
          <cell r="AB90">
            <v>2</v>
          </cell>
          <cell r="AC90">
            <v>2</v>
          </cell>
          <cell r="AD90">
            <v>2</v>
          </cell>
          <cell r="AE90" t="str">
            <v>N</v>
          </cell>
          <cell r="AF90">
            <v>0</v>
          </cell>
          <cell r="AG90"/>
          <cell r="AH90" t="str">
            <v>QUEANBEYAN-PALERANG REGIONAL</v>
          </cell>
          <cell r="AI90" t="str">
            <v>MONARO</v>
          </cell>
          <cell r="AJ90" t="str">
            <v>RODEO GROUND</v>
          </cell>
          <cell r="AK90" t="str">
            <v>R91204</v>
          </cell>
          <cell r="AL90" t="str">
            <v>07.01.2025 - Vetting complete AM</v>
          </cell>
          <cell r="AM90" t="str">
            <v>The project management will include 100% volunteer time and will include extensive expertise in relevant industry practice.
‍
All monitoring and reporting for weed management is carried out on a volunteer basis.
‍
[ESU - Recommendation supported.]</v>
          </cell>
          <cell r="AN90" t="str">
            <v>Yes</v>
          </cell>
          <cell r="AO90" t="str">
            <v>No</v>
          </cell>
          <cell r="AP90"/>
          <cell r="AQ90"/>
          <cell r="AR90"/>
        </row>
        <row r="91">
          <cell r="B91" t="str">
            <v>240114W</v>
          </cell>
          <cell r="C91" t="str">
            <v>24/15647</v>
          </cell>
          <cell r="D91" t="str">
            <v>Yes</v>
          </cell>
          <cell r="E91" t="str">
            <v>Local Parks and Reserves</v>
          </cell>
          <cell r="F91" t="str">
            <v>Assessment task complete</v>
          </cell>
          <cell r="G91" t="str">
            <v>No</v>
          </cell>
          <cell r="H91" t="str">
            <v>HUNTER</v>
          </cell>
          <cell r="I91" t="str">
            <v>MAITLAND</v>
          </cell>
          <cell r="J91" t="str">
            <v>TOM MCKENZIE PARK - R37386</v>
          </cell>
          <cell r="K91" t="str">
            <v>MANGROVE CREEK RECREATION RESERVE LAND MANAGER</v>
          </cell>
          <cell r="L91" t="str">
            <v>SLM</v>
          </cell>
          <cell r="M91" t="str">
            <v>Controlling exotic weeds as per correct bush regeneration techniques</v>
          </cell>
          <cell r="N91"/>
          <cell r="O91" t="str">
            <v>All public users of the Reserve as well as our tenants and participants of the events held. Neighbours will also benefit from the weeds being under control in stopping the spread to their neighbouring properties.</v>
          </cell>
          <cell r="P91">
            <v>4547</v>
          </cell>
          <cell r="Q91">
            <v>3947</v>
          </cell>
          <cell r="R91">
            <v>3947</v>
          </cell>
          <cell r="S91">
            <v>2799925</v>
          </cell>
          <cell r="T91" t="str">
            <v>No Funding &gt;$2.443m</v>
          </cell>
          <cell r="U91">
            <v>16</v>
          </cell>
          <cell r="V91" t="str">
            <v>Yes, full funding</v>
          </cell>
          <cell r="W91" t="str">
            <v>Compliance or statutory obligations, Inability to access alternative funds, Other: Low cost</v>
          </cell>
          <cell r="X91">
            <v>5</v>
          </cell>
          <cell r="Y91">
            <v>1</v>
          </cell>
          <cell r="Z91">
            <v>2</v>
          </cell>
          <cell r="AA91">
            <v>2</v>
          </cell>
          <cell r="AB91">
            <v>4</v>
          </cell>
          <cell r="AC91">
            <v>1</v>
          </cell>
          <cell r="AD91">
            <v>1</v>
          </cell>
          <cell r="AE91" t="str">
            <v>Y</v>
          </cell>
          <cell r="AF91">
            <v>600</v>
          </cell>
          <cell r="AG91"/>
          <cell r="AH91" t="str">
            <v>CENTRAL COAST</v>
          </cell>
          <cell r="AI91" t="str">
            <v>GOSFORD</v>
          </cell>
          <cell r="AJ91" t="str">
            <v>TOM MCKENZIE PARK</v>
          </cell>
          <cell r="AK91" t="str">
            <v>R37386</v>
          </cell>
          <cell r="AL91" t="str">
            <v>08.01.2025 - Spatial map provided in quote document.  Note no bank details verification statement not provided as an attachment. Vetting complete AM</v>
          </cell>
          <cell r="AM91" t="str">
            <v>This is a low cost project for a public recreation reserve. Control methods are comprised of manual/bush regeneration techniques which are time intensive especially for some of the species intended to be targeted, such as cobbler pegs. The asparagus species, blackberry and lantana are species of concern under the regional plan. No photos of the infestation have been provided, however, if the applicant can control these species with the designated methods for the listed cost, then this project demonstrates value for money. Given the low cost, I think funding is warranted.
‍[ESU - added compliance or statutory obligations also being met. Recommendation supported.]</v>
          </cell>
          <cell r="AN91" t="str">
            <v>Yes</v>
          </cell>
          <cell r="AO91" t="str">
            <v>Yes</v>
          </cell>
          <cell r="AP91"/>
          <cell r="AQ91"/>
          <cell r="AR91"/>
        </row>
        <row r="92">
          <cell r="B92" t="str">
            <v>240093W</v>
          </cell>
          <cell r="C92" t="str">
            <v>24/15629</v>
          </cell>
          <cell r="D92" t="str">
            <v>Yes</v>
          </cell>
          <cell r="E92" t="str">
            <v>Local Parks and Reserves</v>
          </cell>
          <cell r="F92" t="str">
            <v>Assessment task complete</v>
          </cell>
          <cell r="G92" t="str">
            <v>No</v>
          </cell>
          <cell r="H92" t="str">
            <v>NORTH WEST</v>
          </cell>
          <cell r="I92" t="str">
            <v>ORANGE</v>
          </cell>
          <cell r="J92" t="str">
            <v>BOUNDARY ROAD RESERVE - R1003108</v>
          </cell>
          <cell r="K92" t="str">
            <v>BOUNDARY ROAD RESERVE LANDCARE GROUP INC</v>
          </cell>
          <cell r="L92" t="str">
            <v>Company</v>
          </cell>
          <cell r="M92" t="str">
            <v>Control of St Johns Wort and other weeds in Boundary Road Reserve restoring  Box-Gum Grassy Woodland CEEC</v>
          </cell>
          <cell r="N92"/>
          <cell r="O92" t="str">
            <v>The project will target 29ha in Boundary Road Reserve to control invasive St Johns
‍
wort, blackberry, willow and boxthorn preserving the Critically Endangered Ecological Community of Box-Gum Grassy Woodland. Prioritising weed control, enhancing native recruitment, and preventing spread to neighbouring properties will maintain the reserve as a prime CEEC example</v>
          </cell>
          <cell r="P92">
            <v>18304</v>
          </cell>
          <cell r="Q92">
            <v>18304</v>
          </cell>
          <cell r="R92">
            <v>18304</v>
          </cell>
          <cell r="S92">
            <v>2818229</v>
          </cell>
          <cell r="T92" t="str">
            <v>No Funding &gt;$2.443m</v>
          </cell>
          <cell r="U92">
            <v>15</v>
          </cell>
          <cell r="V92" t="str">
            <v>Yes, full funding</v>
          </cell>
          <cell r="W92" t="str">
            <v>Compliance or statutory obligations, Inability to access alternative funds, Appropriate control method/s to effectively treat the target species</v>
          </cell>
          <cell r="X92">
            <v>3</v>
          </cell>
          <cell r="Y92">
            <v>1</v>
          </cell>
          <cell r="Z92">
            <v>4</v>
          </cell>
          <cell r="AA92">
            <v>1</v>
          </cell>
          <cell r="AB92">
            <v>2</v>
          </cell>
          <cell r="AC92">
            <v>2</v>
          </cell>
          <cell r="AD92">
            <v>2</v>
          </cell>
          <cell r="AE92" t="str">
            <v>N</v>
          </cell>
          <cell r="AF92">
            <v>0</v>
          </cell>
          <cell r="AG92"/>
          <cell r="AH92" t="str">
            <v>BATHURST REGIONAL</v>
          </cell>
          <cell r="AI92" t="str">
            <v>BATHURST</v>
          </cell>
          <cell r="AJ92" t="str">
            <v>BOUNDARY ROAD RESERVE</v>
          </cell>
          <cell r="AK92" t="str">
            <v>R1003108</v>
          </cell>
          <cell r="AL92" t="str">
            <v>20.12.2024 -Vetting complete AM</v>
          </cell>
          <cell r="AM92" t="str">
            <v>Central Tablelands Regional Weed Committee reps - Recommend to Fund application as requested
‍
[ESU - Recommendation supported.]</v>
          </cell>
          <cell r="AN92" t="str">
            <v>Yes</v>
          </cell>
          <cell r="AO92" t="str">
            <v>No</v>
          </cell>
          <cell r="AP92"/>
          <cell r="AQ92"/>
          <cell r="AR92"/>
        </row>
        <row r="93">
          <cell r="B93" t="str">
            <v>240098W</v>
          </cell>
          <cell r="C93" t="str">
            <v>24/15633</v>
          </cell>
          <cell r="D93" t="str">
            <v>Yes</v>
          </cell>
          <cell r="E93" t="str">
            <v>Local Parks and Reserves</v>
          </cell>
          <cell r="F93" t="str">
            <v>Assessment task complete</v>
          </cell>
          <cell r="G93" t="str">
            <v>No</v>
          </cell>
          <cell r="H93" t="str">
            <v>METROPOLITAN SYDNEY</v>
          </cell>
          <cell r="I93" t="str">
            <v>METROPOLITAN SYDNEY</v>
          </cell>
          <cell r="J93" t="str">
            <v>FAIRFIELD PARK - R83727</v>
          </cell>
          <cell r="K93" t="str">
            <v>FAIRFIELD CITY COUNCIL</v>
          </cell>
          <cell r="L93" t="str">
            <v>Council</v>
          </cell>
          <cell r="M93" t="str">
            <v>Enhancing natural biodiversity in Fairfield Park</v>
          </cell>
          <cell r="N93"/>
          <cell r="O93" t="str">
            <v>Removal of priority and environmental weeds to enhance the natural floral biodiversity and encouraging a greater diversity of native fauna to site.  Increasing the canopy cover and reducing the heat island effect in the heart of Fairfield City. Improving the park for all passive recreational activities.</v>
          </cell>
          <cell r="P93">
            <v>47250</v>
          </cell>
          <cell r="Q93">
            <v>20000</v>
          </cell>
          <cell r="R93">
            <v>7789</v>
          </cell>
          <cell r="S93">
            <v>2826018</v>
          </cell>
          <cell r="T93" t="str">
            <v>No Funding &gt;$2.443m</v>
          </cell>
          <cell r="U93">
            <v>15</v>
          </cell>
          <cell r="V93" t="str">
            <v>Yes, partial funding</v>
          </cell>
          <cell r="W93" t="str">
            <v>No explanation of the administration component of quote - removed from total.
‍
Good methodology for specific species included in supporting material. No independent quote provided (quote prepared by Council) 
‍
[ESU - added high cash and in-kind contribution also being met. Application supported, minus the general bush regeneration component of $12,211. Partial funding amount changed from $21,280 to $7,789]</v>
          </cell>
          <cell r="X93">
            <v>5</v>
          </cell>
          <cell r="Y93">
            <v>1</v>
          </cell>
          <cell r="Z93">
            <v>4</v>
          </cell>
          <cell r="AA93">
            <v>1</v>
          </cell>
          <cell r="AB93">
            <v>2</v>
          </cell>
          <cell r="AC93">
            <v>1</v>
          </cell>
          <cell r="AD93">
            <v>1</v>
          </cell>
          <cell r="AE93" t="str">
            <v>Y</v>
          </cell>
          <cell r="AF93">
            <v>27250</v>
          </cell>
          <cell r="AG93" t="str">
            <v>The project will receive 150 hours from the creekcare budget and 350 hours from the stormwater budget. Works will be completed by one of the contractors from Councils Bush regeneration panel.</v>
          </cell>
          <cell r="AH93" t="str">
            <v>FAIRFIELD</v>
          </cell>
          <cell r="AI93" t="str">
            <v>FAIRFIELD</v>
          </cell>
          <cell r="AJ93" t="str">
            <v>FAIRFIELD PARK</v>
          </cell>
          <cell r="AK93" t="str">
            <v>R83727</v>
          </cell>
          <cell r="AL93" t="str">
            <v>07.01.2025 - Vetting completed - discussed authorisation from Manager Assets with Pieta and agreed not to send email for further authorisation. AM</v>
          </cell>
          <cell r="AN93" t="str">
            <v>Yes</v>
          </cell>
          <cell r="AO93" t="str">
            <v>Yes</v>
          </cell>
          <cell r="AP93"/>
          <cell r="AQ93"/>
          <cell r="AR93"/>
        </row>
        <row r="94">
          <cell r="B94" t="str">
            <v>240023W</v>
          </cell>
          <cell r="C94" t="str">
            <v>24/15572</v>
          </cell>
          <cell r="D94" t="str">
            <v>Yes</v>
          </cell>
          <cell r="E94" t="str">
            <v>Local Parks and Reserves</v>
          </cell>
          <cell r="F94" t="str">
            <v>Assessment task complete</v>
          </cell>
          <cell r="G94" t="str">
            <v>No</v>
          </cell>
          <cell r="H94" t="str">
            <v>METROPOLITAN SYDNEY</v>
          </cell>
          <cell r="I94" t="str">
            <v>METROPOLITAN SYDNEY</v>
          </cell>
          <cell r="J94" t="str">
            <v>GRIFFITH PARK - R500065</v>
          </cell>
          <cell r="K94" t="str">
            <v>NORTHERN BEACHES COUNCIL</v>
          </cell>
          <cell r="L94" t="str">
            <v>Council</v>
          </cell>
          <cell r="M94" t="str">
            <v>Weed control and revegetation of a crucial wildlife corridor in a degraded coastal reserve</v>
          </cell>
          <cell r="N94"/>
          <cell r="O94" t="str">
            <v>The focus of the project is for the control of invasive weed species at a selected site at Griffith Park. The funding will provide for primary weed control, maintenance, and revegetation at a highly degraded coastal reserve, with a high visitation rate, adjacent to Dee Why Lagoon Wildlife Reserve.</v>
          </cell>
          <cell r="P94">
            <v>45320</v>
          </cell>
          <cell r="Q94">
            <v>28820</v>
          </cell>
          <cell r="R94">
            <v>28820</v>
          </cell>
          <cell r="S94">
            <v>2854838</v>
          </cell>
          <cell r="T94" t="str">
            <v>No Funding &gt;$2.443m</v>
          </cell>
          <cell r="U94">
            <v>15</v>
          </cell>
          <cell r="V94" t="str">
            <v>Yes, full funding</v>
          </cell>
          <cell r="W94" t="str">
            <v>Compliance or statutory obligations, High cash and in-kind contribution, Appropriate control method/s to effectively treat the target species</v>
          </cell>
          <cell r="X94">
            <v>5</v>
          </cell>
          <cell r="Y94">
            <v>1</v>
          </cell>
          <cell r="Z94">
            <v>2</v>
          </cell>
          <cell r="AA94">
            <v>1</v>
          </cell>
          <cell r="AB94">
            <v>4</v>
          </cell>
          <cell r="AC94">
            <v>1</v>
          </cell>
          <cell r="AD94">
            <v>1</v>
          </cell>
          <cell r="AE94" t="str">
            <v>Y</v>
          </cell>
          <cell r="AF94">
            <v>16500</v>
          </cell>
          <cell r="AG94" t="str">
            <v>Volunteer Bushcare group monthly meetings on site to undertake weed control.
‍
Revegetation (if required) using native tube stock grown at Council Community Nursery @$3 each.
‍
Contractor will undertake Corporate Days, employing staff from various organisations to undertake weed control and planting, at no cost to Council x2 per year.</v>
          </cell>
          <cell r="AH94" t="str">
            <v>NORTHERN BEACHES</v>
          </cell>
          <cell r="AI94" t="str">
            <v>WAKEHURST</v>
          </cell>
          <cell r="AJ94" t="str">
            <v>GRIFFITH PARK</v>
          </cell>
          <cell r="AK94" t="str">
            <v>R500065</v>
          </cell>
          <cell r="AL94" t="str">
            <v>11.12.2024 - Vetting form completed AM</v>
          </cell>
          <cell r="AM94" t="str">
            <v>Quote provided for requested amount (use of Disability provider)
‍
[ESU - added high cash and in-kind contribution also being met. Recommendation supported.]</v>
          </cell>
          <cell r="AN94" t="str">
            <v>Yes</v>
          </cell>
          <cell r="AO94" t="str">
            <v>Yes</v>
          </cell>
          <cell r="AP94"/>
          <cell r="AQ94"/>
          <cell r="AR94"/>
        </row>
        <row r="95">
          <cell r="B95" t="str">
            <v>240027W</v>
          </cell>
          <cell r="C95" t="str">
            <v>24/15575</v>
          </cell>
          <cell r="D95" t="str">
            <v>Yes</v>
          </cell>
          <cell r="E95" t="str">
            <v>Local Parks and Reserves</v>
          </cell>
          <cell r="F95" t="str">
            <v>Assessment task complete</v>
          </cell>
          <cell r="G95" t="str">
            <v>No</v>
          </cell>
          <cell r="H95" t="str">
            <v>NORTH WEST</v>
          </cell>
          <cell r="I95" t="str">
            <v>ORANGE</v>
          </cell>
          <cell r="J95" t="str">
            <v>CONDOBOLIN RESEARCH STATION RESERVE TRUST - R97638</v>
          </cell>
          <cell r="K95" t="str">
            <v>CENTRAL WEST FARMING SYSTEMS INC.</v>
          </cell>
          <cell r="L95" t="str">
            <v>Company</v>
          </cell>
          <cell r="M95" t="str">
            <v>Weed Management and control</v>
          </cell>
          <cell r="N95"/>
          <cell r="O95" t="str">
            <v>Improve the natural resource and maintain agricultural research area by removing and controlling introduced and exotic weeds such as Wild Oats, Lippia, Windmill Grass, Wire Weed, Melons, Bathurst Burr, devils claw, wild radish, African Boxthorn, Kahaki weed, fleabane, black oats, phalaris, thornapple, feather top rhodes and noogoora burr.</v>
          </cell>
          <cell r="P95">
            <v>19928</v>
          </cell>
          <cell r="Q95">
            <v>15428</v>
          </cell>
          <cell r="R95">
            <v>15428</v>
          </cell>
          <cell r="S95">
            <v>2870266</v>
          </cell>
          <cell r="T95" t="str">
            <v>No Funding &gt;$2.443m</v>
          </cell>
          <cell r="U95">
            <v>13</v>
          </cell>
          <cell r="V95" t="str">
            <v>Yes, full funding</v>
          </cell>
          <cell r="W95" t="str">
            <v>Compliance or statutory obligations, High cash and in-kind contribution, Inability to access alternative funds, Appropriate control method/s to effectively treat the target species</v>
          </cell>
          <cell r="X95">
            <v>3</v>
          </cell>
          <cell r="Y95">
            <v>1</v>
          </cell>
          <cell r="Z95">
            <v>2</v>
          </cell>
          <cell r="AA95">
            <v>1</v>
          </cell>
          <cell r="AB95">
            <v>2</v>
          </cell>
          <cell r="AC95">
            <v>2</v>
          </cell>
          <cell r="AD95">
            <v>2</v>
          </cell>
          <cell r="AE95" t="str">
            <v>Y</v>
          </cell>
          <cell r="AF95">
            <v>4500</v>
          </cell>
          <cell r="AG95" t="str">
            <v>CWFS offer inkind support to the management of weeds in the form of labour, equipment supply, agronomic advice and support from the CWFS Executive Board.</v>
          </cell>
          <cell r="AH95" t="str">
            <v>LACHLAN</v>
          </cell>
          <cell r="AI95" t="str">
            <v>BARWON</v>
          </cell>
          <cell r="AJ95" t="str">
            <v>CONDOBOLIN RESEARCH STATION RESERVE TRUST</v>
          </cell>
          <cell r="AK95" t="str">
            <v>R97638</v>
          </cell>
          <cell r="AL95" t="str">
            <v>12.12.2024 - Vetting completed AM</v>
          </cell>
          <cell r="AM95" t="str">
            <v>CT LLS Weed Committee - Fund as requested
‍
[ESU – Low weighted score = 13, lower priority project. Recommendation supported.]</v>
          </cell>
          <cell r="AN95" t="str">
            <v>Yes</v>
          </cell>
          <cell r="AO95" t="str">
            <v>No</v>
          </cell>
          <cell r="AP95"/>
          <cell r="AQ95"/>
          <cell r="AR95"/>
        </row>
        <row r="96">
          <cell r="B96" t="str">
            <v>240019W</v>
          </cell>
          <cell r="C96" t="str">
            <v>24/15569</v>
          </cell>
          <cell r="D96" t="str">
            <v>Yes</v>
          </cell>
          <cell r="E96" t="str">
            <v>Local Parks and Reserves</v>
          </cell>
          <cell r="F96" t="str">
            <v>Assessment task complete</v>
          </cell>
          <cell r="G96" t="str">
            <v>No</v>
          </cell>
          <cell r="H96" t="str">
            <v>NORTH WEST</v>
          </cell>
          <cell r="I96" t="str">
            <v>DUBBO</v>
          </cell>
          <cell r="J96" t="str">
            <v>BROCKLEHURST RESERVE TRUST - R91437</v>
          </cell>
          <cell r="K96" t="str">
            <v>Brocklehurst Horse And Pony Club Reserve Land Manager</v>
          </cell>
          <cell r="L96" t="str">
            <v>SLM</v>
          </cell>
          <cell r="M96" t="str">
            <v>Weed control.</v>
          </cell>
          <cell r="N96"/>
          <cell r="O96" t="str">
            <v>Purchase of a Rapid Spray to control weeds and grass build up around clubhouses and horse yards. Control weeds and grass buildup around equestrian arenas and areas hiding snakes.
‍
Both lessee's and all club users will benefit from control of additional ground cover during high snake season.</v>
          </cell>
          <cell r="P96">
            <v>11991</v>
          </cell>
          <cell r="Q96">
            <v>11791</v>
          </cell>
          <cell r="R96">
            <v>11791</v>
          </cell>
          <cell r="S96">
            <v>2882057</v>
          </cell>
          <cell r="T96" t="str">
            <v>No Funding &gt;$2.443m</v>
          </cell>
          <cell r="U96">
            <v>11</v>
          </cell>
          <cell r="V96" t="str">
            <v>Yes, full funding</v>
          </cell>
          <cell r="W96" t="str">
            <v>Compliance or statutory obligations, Inability to access alternative funds</v>
          </cell>
          <cell r="X96">
            <v>3</v>
          </cell>
          <cell r="Y96">
            <v>1</v>
          </cell>
          <cell r="Z96">
            <v>2</v>
          </cell>
          <cell r="AA96">
            <v>1</v>
          </cell>
          <cell r="AB96">
            <v>2</v>
          </cell>
          <cell r="AC96">
            <v>1</v>
          </cell>
          <cell r="AD96">
            <v>1</v>
          </cell>
          <cell r="AE96" t="str">
            <v>Y</v>
          </cell>
          <cell r="AF96">
            <v>200</v>
          </cell>
          <cell r="AG96" t="str">
            <v>Monitoring of weed spread over the CL area and organisation of control. The weed control is not limited to the areas leased (10.5 ha) and the surrounding areas but to a large portion of land to the North of the attached map ( approx an additional 20ha)  to ensure that the control covers areas next to farming land.</v>
          </cell>
          <cell r="AH96" t="str">
            <v>DUBBO REGIONAL</v>
          </cell>
          <cell r="AI96" t="str">
            <v>DUBBO</v>
          </cell>
          <cell r="AJ96" t="str">
            <v>BROCKLEHURST RESERVE TRUST</v>
          </cell>
          <cell r="AK96" t="str">
            <v>R91437</v>
          </cell>
          <cell r="AL96" t="str">
            <v>11.12.2024 - FPR 21/22 210821/F629815 has not been provided. PC sent email reminder 09.12.2024 AM
‍
13.01.24 - REC FPR, sent request for additional info. Marked as eligible. PC</v>
          </cell>
          <cell r="AM96" t="str">
            <v>Only African Boxthorn and Blue Heliotrope are Priority weeds under the CWLLS Weed Management Plan. I have concerns about the spray unit's use for Priority weed control, which is okay, but I have concerns about its use around spraying high grass around buildings. As outlined in the Brief description.
‍
I am happy to contribute to the "Proposed Cost of Maintenance and Fuel usage." Although lacking detail, I am uncertain whether the proposed Cost of Maintenance is for priority weed control or maintenance of the spray unit.
‍
[ESU – Low weighted score = 11, lower priority project. Recommendation supported.]</v>
          </cell>
          <cell r="AN96" t="str">
            <v>Yes</v>
          </cell>
          <cell r="AO96" t="str">
            <v>No</v>
          </cell>
          <cell r="AP96"/>
          <cell r="AQ96"/>
          <cell r="AR96"/>
        </row>
        <row r="97">
          <cell r="B97" t="str">
            <v>240069W</v>
          </cell>
          <cell r="C97" t="str">
            <v>24/15610</v>
          </cell>
          <cell r="D97" t="str">
            <v>Yes</v>
          </cell>
          <cell r="E97" t="str">
            <v>Local Parks and Reserves</v>
          </cell>
          <cell r="F97" t="str">
            <v>Assessment task complete</v>
          </cell>
          <cell r="G97" t="str">
            <v>No</v>
          </cell>
          <cell r="H97" t="str">
            <v>NORTH WEST</v>
          </cell>
          <cell r="I97" t="str">
            <v>DUBBO</v>
          </cell>
          <cell r="J97" t="str">
            <v>BUGALDIE WAR MEMORIAL SITE - R520068</v>
          </cell>
          <cell r="K97" t="str">
            <v>BUGALDIE WAR MEMORIAL SITE LAND MANAGER</v>
          </cell>
          <cell r="L97" t="str">
            <v>SLM</v>
          </cell>
          <cell r="M97" t="str">
            <v>Bamboo control around multipurpose court</v>
          </cell>
          <cell r="N97"/>
          <cell r="O97" t="str">
            <v>Bamboo has not been managed and is now encroaching and damaging the edge of the multi-purpose court. The contractor will dig up and dispose of the bamboo and rehabilitate the area. This will benefit the community users, especially the children who bring bikes and scooters and play on the court.</v>
          </cell>
          <cell r="P97">
            <v>9365</v>
          </cell>
          <cell r="Q97">
            <v>9365</v>
          </cell>
          <cell r="R97">
            <v>0</v>
          </cell>
          <cell r="S97">
            <v>2882057</v>
          </cell>
          <cell r="T97" t="str">
            <v>No Funding &gt;$2.443m</v>
          </cell>
          <cell r="U97">
            <v>9</v>
          </cell>
          <cell r="V97" t="str">
            <v>No</v>
          </cell>
          <cell r="W97" t="str">
            <v>Whilst the Control plan is reasonable, Bamboo is not a high priority weed in the Central West area. Therefore, not addressing biosecurity obligations. General funding for surface maintenance of the court for safety</v>
          </cell>
          <cell r="X97">
            <v>1</v>
          </cell>
          <cell r="Y97">
            <v>1</v>
          </cell>
          <cell r="Z97">
            <v>4</v>
          </cell>
          <cell r="AA97">
            <v>1</v>
          </cell>
          <cell r="AB97">
            <v>0</v>
          </cell>
          <cell r="AC97">
            <v>1</v>
          </cell>
          <cell r="AD97">
            <v>1</v>
          </cell>
          <cell r="AE97" t="str">
            <v>N</v>
          </cell>
          <cell r="AF97">
            <v>0</v>
          </cell>
          <cell r="AG97" t="str">
            <v>Labour to control regrowth, chemical control as needed</v>
          </cell>
          <cell r="AH97" t="str">
            <v>WARRUMBUNGLE</v>
          </cell>
          <cell r="AI97" t="str">
            <v>BARWON</v>
          </cell>
          <cell r="AJ97" t="str">
            <v>BUGALDIE WAR MEMORIAL SITE</v>
          </cell>
          <cell r="AK97" t="str">
            <v>R520068</v>
          </cell>
          <cell r="AL97" t="str">
            <v>18.12.2024 - Vetting completed AM</v>
          </cell>
          <cell r="AM97" t="str">
            <v>Whilst the Control plan is reasonable, Bamboo is not a high priority weed in the Central West area. Therefore, not addressing biosecurity obligations. General funding for surface maintenance of the court for safety
Bamboo is not a Priority Weed in the Central West Regional Weeds Management Plan. 
‍
The Control plan mentioned in the application was reasonable.
‍
[ESU - Recommendation supported.]</v>
          </cell>
          <cell r="AN97" t="str">
            <v>Yes</v>
          </cell>
          <cell r="AO97" t="str">
            <v>No</v>
          </cell>
          <cell r="AP97"/>
          <cell r="AQ97"/>
          <cell r="AR97"/>
        </row>
        <row r="98">
          <cell r="B98" t="str">
            <v>240067W</v>
          </cell>
          <cell r="C98" t="str">
            <v>240067W</v>
          </cell>
          <cell r="D98" t="str">
            <v>Ineligible</v>
          </cell>
          <cell r="E98" t="str">
            <v>Local Parks and Reserves</v>
          </cell>
          <cell r="F98" t="str">
            <v>Assessment task complete</v>
          </cell>
          <cell r="G98" t="str">
            <v>No</v>
          </cell>
          <cell r="H98" t="str">
            <v>SOUTH EAST</v>
          </cell>
          <cell r="I98" t="str">
            <v>BEGA</v>
          </cell>
          <cell r="J98" t="str">
            <v>Pambula-Merimbula Golf Club - R94345</v>
          </cell>
          <cell r="K98" t="str">
            <v>Crown</v>
          </cell>
          <cell r="L98" t="str">
            <v>Company</v>
          </cell>
          <cell r="M98" t="str">
            <v>Vegetation and Fauna Habitat Mapping</v>
          </cell>
          <cell r="N98"/>
          <cell r="O98" t="str">
            <v>To undertake a vegetation and fauna habitat mapping study of the Pambula-Merimbula Golf Club to determine the plant community types, vegetation zones, threatened ecological communities, threatened species and, importantly, the presence of weeds that threaten these groups.</v>
          </cell>
          <cell r="P98">
            <v>10300</v>
          </cell>
          <cell r="Q98">
            <v>10300</v>
          </cell>
          <cell r="R98">
            <v>0</v>
          </cell>
          <cell r="S98">
            <v>2882057</v>
          </cell>
          <cell r="T98" t="str">
            <v>No Funding &gt;$2.443m</v>
          </cell>
          <cell r="U98">
            <v>0</v>
          </cell>
          <cell r="V98" t="str">
            <v>Ineligible</v>
          </cell>
          <cell r="W98" t="str">
            <v>Ineligible - Not a weed</v>
          </cell>
          <cell r="X98">
            <v>0</v>
          </cell>
          <cell r="Y98"/>
          <cell r="Z98"/>
          <cell r="AA98"/>
          <cell r="AB98"/>
          <cell r="AC98"/>
          <cell r="AD98"/>
          <cell r="AE98" t="str">
            <v>N</v>
          </cell>
          <cell r="AF98">
            <v>0</v>
          </cell>
          <cell r="AG98" t="str">
            <v>PMGC course staff assistance to the field investigation team, e.g. transporting around the course.  The value of this contribution will be approximately $720 - one staff member assisting the study team for 18 hours at $40 per hour.</v>
          </cell>
          <cell r="AH98" t="str">
            <v>BEGA VALLEY</v>
          </cell>
          <cell r="AI98" t="str">
            <v>BEGA</v>
          </cell>
          <cell r="AJ98" t="str">
            <v>Pambula-Merimbula Golf Club</v>
          </cell>
          <cell r="AK98" t="str">
            <v>R94345</v>
          </cell>
          <cell r="AL98" t="str">
            <v>18.12.2024 - Vetting complete AM</v>
          </cell>
          <cell r="AN98" t="str">
            <v>Yes</v>
          </cell>
          <cell r="AO98" t="str">
            <v>No</v>
          </cell>
          <cell r="AP98"/>
          <cell r="AQ98"/>
          <cell r="AR98"/>
        </row>
        <row r="99">
          <cell r="B99" t="str">
            <v>240061W</v>
          </cell>
          <cell r="C99" t="str">
            <v>24/15604</v>
          </cell>
          <cell r="D99" t="str">
            <v>Ineligible</v>
          </cell>
          <cell r="E99" t="str">
            <v>Local Parks and Reserves</v>
          </cell>
          <cell r="F99" t="str">
            <v>Ineligible</v>
          </cell>
          <cell r="G99"/>
          <cell r="H99" t="str">
            <v>NORTH COAST</v>
          </cell>
          <cell r="I99" t="str">
            <v>GRAFTON</v>
          </cell>
          <cell r="J99" t="str">
            <v>Fawcetts Creek - 23/1/4973</v>
          </cell>
          <cell r="K99" t="str">
            <v>KYOGLE COUNCIL</v>
          </cell>
          <cell r="L99" t="str">
            <v>Council</v>
          </cell>
          <cell r="M99" t="str">
            <v>Fawcetts Creek Bush Regeneration Project</v>
          </cell>
          <cell r="N99"/>
          <cell r="O99" t="str">
            <v>The primary focus of the project is the management of priority weeds and other environmental weeds in the reserve to curb seed spread and facilitate native regeneration. Who benefit??</v>
          </cell>
          <cell r="P99">
            <v>31646</v>
          </cell>
          <cell r="Q99">
            <v>31646</v>
          </cell>
          <cell r="R99">
            <v>0</v>
          </cell>
          <cell r="S99">
            <v>2882057</v>
          </cell>
          <cell r="T99" t="str">
            <v>No Funding &gt;$2.443m</v>
          </cell>
          <cell r="U99"/>
          <cell r="V99" t="str">
            <v>Ineligible</v>
          </cell>
          <cell r="W99" t="str">
            <v>Ineligible - Freehold</v>
          </cell>
          <cell r="X99"/>
          <cell r="Y99"/>
          <cell r="Z99"/>
          <cell r="AA99"/>
          <cell r="AB99"/>
          <cell r="AC99"/>
          <cell r="AD99"/>
          <cell r="AE99" t="str">
            <v>N</v>
          </cell>
          <cell r="AF99">
            <v>0</v>
          </cell>
          <cell r="AG99" t="str">
            <v>Rous County Council's Biosecurity Weeds Officer's will manage contractors for the program along with application and reporting processes.</v>
          </cell>
          <cell r="AH99" t="str">
            <v>KYOGLE</v>
          </cell>
          <cell r="AI99" t="str">
            <v>LISMORE</v>
          </cell>
          <cell r="AJ99" t="str">
            <v>Fawcetts Creek</v>
          </cell>
          <cell r="AK99" t="str">
            <v>23/1/4973</v>
          </cell>
          <cell r="AL99" t="str">
            <v>18.12.2024 - Crown Tracker does not clarify land manager as Kyogle Council. Damien to refer to Wendy Himes. AM
‍
07.01.2025 - DR - I rang Jay Lopez of Rous County Council (Jay.Lopez@rous.nsw.gov.au 0466 279 562) to find out what their process was in confirming Crown land as part of the application process as we had confirmed the land applied for as freehold owned by Kyogle Council and that their weed application would not be eligible. Jay was surprised however, stated that it was another team member that confirmed this. He will make some enquires and get back to me in the next couple of days.
‍
09.01.24 - Jay Lopez called to confirm that they agree this is freehold land and therefore understands that the application will be Ineligible. PC</v>
          </cell>
          <cell r="AP99"/>
          <cell r="AQ99"/>
          <cell r="AR99"/>
        </row>
        <row r="100">
          <cell r="B100" t="str">
            <v>240044W</v>
          </cell>
          <cell r="C100" t="str">
            <v>240044W</v>
          </cell>
          <cell r="D100" t="str">
            <v>Ineligible</v>
          </cell>
          <cell r="E100" t="str">
            <v>Local Parks and Reserves</v>
          </cell>
          <cell r="F100" t="str">
            <v>Ineligible</v>
          </cell>
          <cell r="G100"/>
          <cell r="H100" t="str">
            <v>FAR WEST</v>
          </cell>
          <cell r="I100" t="str">
            <v>WESTERN DIVISION</v>
          </cell>
          <cell r="J100" t="str">
            <v>HOMEBUSH RECREATION RESERVE TRUST - R97957</v>
          </cell>
          <cell r="K100" t="str">
            <v>Homebush Recreation Reserve Land Manager</v>
          </cell>
          <cell r="L100" t="str">
            <v>SLM</v>
          </cell>
          <cell r="M100" t="str">
            <v>Grounds Maintenance</v>
          </cell>
          <cell r="N100"/>
          <cell r="O100" t="str">
            <v>To purchase a small tractor and slasher to maintain the reserve and mitigate weeds and fire issues.</v>
          </cell>
          <cell r="P100">
            <v>79000</v>
          </cell>
          <cell r="Q100">
            <v>75000</v>
          </cell>
          <cell r="R100">
            <v>0</v>
          </cell>
          <cell r="S100">
            <v>2882057</v>
          </cell>
          <cell r="T100" t="str">
            <v>No Funding &gt;$2.443m</v>
          </cell>
          <cell r="U100"/>
          <cell r="V100" t="str">
            <v>Ineligible</v>
          </cell>
          <cell r="W100" t="str">
            <v>Ineligible - does not meet criteria (tractor)</v>
          </cell>
          <cell r="X100"/>
          <cell r="Y100"/>
          <cell r="Z100"/>
          <cell r="AA100"/>
          <cell r="AB100"/>
          <cell r="AC100"/>
          <cell r="AD100"/>
          <cell r="AE100" t="str">
            <v>Y</v>
          </cell>
          <cell r="AF100">
            <v>4000</v>
          </cell>
          <cell r="AG100" t="str">
            <v>As listed above</v>
          </cell>
          <cell r="AH100" t="str">
            <v>BALRANALD</v>
          </cell>
          <cell r="AI100" t="str">
            <v>MURRAY</v>
          </cell>
          <cell r="AJ100" t="str">
            <v>HOMEBUSH RECREATION RESERVE TRUST</v>
          </cell>
          <cell r="AK100" t="str">
            <v>R97957</v>
          </cell>
          <cell r="AL100" t="str">
            <v>09.01.2025 - This application is for a tractor.  It does not meet the weed application criteria. AM</v>
          </cell>
          <cell r="AP100"/>
          <cell r="AQ100"/>
          <cell r="AR100"/>
        </row>
        <row r="101">
          <cell r="B101" t="str">
            <v>240117W</v>
          </cell>
          <cell r="C101" t="str">
            <v>24/15649</v>
          </cell>
          <cell r="D101" t="str">
            <v>Ineligible</v>
          </cell>
          <cell r="E101" t="str">
            <v>Local Parks and Reserves</v>
          </cell>
          <cell r="F101" t="str">
            <v>Ineligible</v>
          </cell>
          <cell r="G101"/>
          <cell r="H101" t="str">
            <v>NORTH WEST</v>
          </cell>
          <cell r="I101" t="str">
            <v>DUBBO</v>
          </cell>
          <cell r="J101" t="str">
            <v>TOMINGLEY RACECOURSE &amp; RECREATION GROUND - R49470</v>
          </cell>
          <cell r="K101" t="str">
            <v>Tomingley Racecourse And Recreation Reserve Land Manager</v>
          </cell>
          <cell r="L101" t="str">
            <v>SLM</v>
          </cell>
          <cell r="M101" t="str">
            <v>Mower for reserve</v>
          </cell>
          <cell r="N101"/>
          <cell r="O101" t="str">
            <v>The Tomingley Race Course and Recreation Reserve would like financial assistance in purchasing a Ride on Mower for the up keep of the facility's lawn area to maintain the grounds so they don't become overgrown.
‍
Volunteers are willing to donate their time but do not own  a ride on mower.</v>
          </cell>
          <cell r="P101">
            <v>12000</v>
          </cell>
          <cell r="Q101">
            <v>12000</v>
          </cell>
          <cell r="R101">
            <v>0</v>
          </cell>
          <cell r="S101">
            <v>2882057</v>
          </cell>
          <cell r="T101" t="str">
            <v>No Funding &gt;$2.443m</v>
          </cell>
          <cell r="U101"/>
          <cell r="V101" t="str">
            <v>Ineligible</v>
          </cell>
          <cell r="W101" t="str">
            <v>Ineligible - does not meet criteria (lawn mower)</v>
          </cell>
          <cell r="X101"/>
          <cell r="Y101"/>
          <cell r="Z101"/>
          <cell r="AA101"/>
          <cell r="AB101"/>
          <cell r="AC101"/>
          <cell r="AD101"/>
          <cell r="AE101" t="str">
            <v>N</v>
          </cell>
          <cell r="AF101">
            <v>0</v>
          </cell>
          <cell r="AG101" t="str">
            <v>We have volunteers from the Tomingley Picnic race Club and other Community members who are willing to donate their time to mow.</v>
          </cell>
          <cell r="AH101" t="str">
            <v>NARROMINE</v>
          </cell>
          <cell r="AI101" t="str">
            <v>DUBBO</v>
          </cell>
          <cell r="AJ101" t="str">
            <v>TOMINGLEY RACECOURSE &amp; RECREATION GROUND</v>
          </cell>
          <cell r="AK101" t="str">
            <v>R49470</v>
          </cell>
          <cell r="AL101" t="str">
            <v>08.01.2025 - Application for a ride on lawn mower that does not meet criteria. DR advised he would provide correct wording for email to send for ineligible correspondence. AM
‍
14.01.2025 - Marked ineligible AM</v>
          </cell>
          <cell r="AP101"/>
          <cell r="AQ101"/>
          <cell r="AR101"/>
        </row>
      </sheetData>
      <sheetData sheetId="4">
        <row r="3">
          <cell r="B3" t="str">
            <v>Application ID</v>
          </cell>
          <cell r="C3" t="str">
            <v>CM10 reference number</v>
          </cell>
          <cell r="D3" t="str">
            <v>Eligibility 30/01/25</v>
          </cell>
          <cell r="E3" t="str">
            <v>Reserve Type</v>
          </cell>
          <cell r="F3" t="str">
            <v xml:space="preserve">Assessment Form </v>
          </cell>
          <cell r="G3" t="str">
            <v>Conflict of Interest (y/n)</v>
          </cell>
          <cell r="H3" t="str">
            <v>Area</v>
          </cell>
          <cell r="I3" t="str">
            <v>Office</v>
          </cell>
          <cell r="J3" t="str">
            <v>Reserve Details</v>
          </cell>
          <cell r="K3" t="str">
            <v>Crown Land Manager</v>
          </cell>
          <cell r="L3" t="str">
            <v>CLM Type</v>
          </cell>
          <cell r="M3" t="str">
            <v>Project Title</v>
          </cell>
          <cell r="N3" t="str">
            <v>Endorsed Activity</v>
          </cell>
          <cell r="O3" t="str">
            <v>Brief Project Description</v>
          </cell>
          <cell r="P3" t="str">
            <v>Total Project Cost</v>
          </cell>
          <cell r="Q3" t="str">
            <v>Total Amount Requested</v>
          </cell>
          <cell r="R3" t="str">
            <v xml:space="preserve">Amount Recommended (Inc GST) </v>
          </cell>
          <cell r="S3" t="str">
            <v>Cululative Total Recommended based on Descending Total Score</v>
          </cell>
          <cell r="T3" t="str">
            <v>Budget Indicator</v>
          </cell>
          <cell r="U3" t="str">
            <v>Total Score</v>
          </cell>
          <cell r="V3" t="str">
            <v>Recommendation: Full, Partial, No Funding</v>
          </cell>
          <cell r="W3" t="str">
            <v>Recommendation Detail</v>
          </cell>
          <cell r="X3" t="str">
            <v>Target weed species, Score</v>
          </cell>
          <cell r="Y3" t="str">
            <v>Severity of weed, Score</v>
          </cell>
          <cell r="Z3" t="str">
            <v>Control method, Score</v>
          </cell>
          <cell r="AA3" t="str">
            <v>NSW Invasive Species Plan, Score</v>
          </cell>
          <cell r="AB3" t="str">
            <v>Weed Management Plan, Score</v>
          </cell>
          <cell r="AC3" t="str">
            <v>Control measures, Score</v>
          </cell>
          <cell r="AD3" t="str">
            <v>Follow up, Score</v>
          </cell>
          <cell r="AE3" t="str">
            <v>Other Funding (y/n)</v>
          </cell>
          <cell r="AF3" t="str">
            <v>Total Co-contribution</v>
          </cell>
          <cell r="AG3" t="str">
            <v>Applicant In-kind Contribution</v>
          </cell>
          <cell r="AH3" t="str">
            <v>LGA</v>
          </cell>
          <cell r="AI3" t="str">
            <v>Electorate</v>
          </cell>
          <cell r="AJ3" t="str">
            <v>Reserve Name</v>
          </cell>
          <cell r="AK3" t="str">
            <v>Reserve Number</v>
          </cell>
          <cell r="AL3" t="str">
            <v>Funding Team Comments</v>
          </cell>
          <cell r="AM3" t="str">
            <v xml:space="preserve">Additional Comments Assessment </v>
          </cell>
          <cell r="AN3" t="str">
            <v>Reviewed by Environmental Services</v>
          </cell>
          <cell r="AO3" t="str">
            <v>Changes made to the assessment form</v>
          </cell>
          <cell r="AP3" t="str">
            <v>ABN</v>
          </cell>
          <cell r="AQ3" t="str">
            <v>Business Partner ID (myWorkZone)</v>
          </cell>
          <cell r="AR3" t="str">
            <v>Already set up in Company Code 1100 - Y/N</v>
          </cell>
        </row>
        <row r="4">
          <cell r="B4" t="str">
            <v>240007P</v>
          </cell>
          <cell r="C4" t="str">
            <v>24/15655</v>
          </cell>
          <cell r="D4" t="str">
            <v>Yes</v>
          </cell>
          <cell r="E4" t="str">
            <v>State Parks</v>
          </cell>
          <cell r="F4" t="str">
            <v>Assessment task complete</v>
          </cell>
          <cell r="G4" t="str">
            <v>N</v>
          </cell>
          <cell r="H4" t="str">
            <v>HUNTER</v>
          </cell>
          <cell r="I4" t="str">
            <v>MAITLAND</v>
          </cell>
          <cell r="J4" t="str">
            <v>HARRINGTON BEACH STATE PARK - R1014609</v>
          </cell>
          <cell r="K4" t="str">
            <v>MID-COAST COUNCIL</v>
          </cell>
          <cell r="L4" t="str">
            <v>Council</v>
          </cell>
          <cell r="M4" t="str">
            <v>Fox Control for the protection of Endangered Nesting Shorebirds</v>
          </cell>
          <cell r="N4" t="str">
            <v>Fox control at Harrington Beach State Park.</v>
          </cell>
          <cell r="O4" t="str">
            <v>The project aims to undertake fox control activities on Crown Land within the Harrington Beach and Manning Entrance State Parks, to reduce fox predation on migratory and endangered nesting shorebirds, eggs and chicks, continuing current and previous control actions in both areas and the wider locality.</v>
          </cell>
          <cell r="P4">
            <v>35040</v>
          </cell>
          <cell r="Q4">
            <v>27632</v>
          </cell>
          <cell r="R4">
            <v>27632</v>
          </cell>
          <cell r="S4">
            <v>27632</v>
          </cell>
          <cell r="T4" t="str">
            <v>Fund &lt; $309k</v>
          </cell>
          <cell r="U4">
            <v>18</v>
          </cell>
          <cell r="V4" t="str">
            <v>Yes, full funding</v>
          </cell>
          <cell r="W4" t="str">
            <v>Appropriate control method/s to effectively treat the target species</v>
          </cell>
          <cell r="X4">
            <v>5</v>
          </cell>
          <cell r="Y4">
            <v>2</v>
          </cell>
          <cell r="Z4">
            <v>6</v>
          </cell>
          <cell r="AA4">
            <v>1</v>
          </cell>
          <cell r="AB4">
            <v>1</v>
          </cell>
          <cell r="AC4">
            <v>1</v>
          </cell>
          <cell r="AD4">
            <v>2</v>
          </cell>
          <cell r="AE4" t="str">
            <v>Y</v>
          </cell>
          <cell r="AF4">
            <v>7408</v>
          </cell>
          <cell r="AG4" t="str">
            <v>Council will implement one in-kind 1080 baiting program prior to commencement of contract works at Harrington. 30 hours staff time @ $60 p/h = $2,160.</v>
          </cell>
          <cell r="AH4" t="str">
            <v>MID-COAST</v>
          </cell>
          <cell r="AI4" t="str">
            <v>PORT MACQUARIE</v>
          </cell>
          <cell r="AJ4" t="str">
            <v>HARRINGTON BEACH STATE PARK</v>
          </cell>
          <cell r="AK4" t="str">
            <v>R1014609</v>
          </cell>
          <cell r="AL4" t="str">
            <v>10.01.2025 Vetting complete AM</v>
          </cell>
          <cell r="AM4" t="str">
            <v>Reasonably comprehensive application with clear goals and measurable outcomes. Priority should be given to 1080 baiting as the primary control tool and trapping and shooting supplementary.
‍
[ES - recommendation supported} Advise application of 1080 as best management practice. Shooting and trapping as secondary measures.]</v>
          </cell>
          <cell r="AN4" t="str">
            <v>Yes</v>
          </cell>
          <cell r="AO4" t="str">
            <v>No</v>
          </cell>
          <cell r="AP4" t="str">
            <v>44 961 208 161</v>
          </cell>
          <cell r="AQ4">
            <v>10386811</v>
          </cell>
          <cell r="AR4" t="str">
            <v>Y</v>
          </cell>
        </row>
        <row r="5">
          <cell r="B5" t="str">
            <v>240008P</v>
          </cell>
          <cell r="C5" t="str">
            <v>24/15656</v>
          </cell>
          <cell r="D5" t="str">
            <v>Yes</v>
          </cell>
          <cell r="E5" t="str">
            <v>Local Parks and Reserves</v>
          </cell>
          <cell r="F5" t="str">
            <v>Assessment task complete</v>
          </cell>
          <cell r="G5" t="str">
            <v>N</v>
          </cell>
          <cell r="H5" t="str">
            <v>NORTH WEST</v>
          </cell>
          <cell r="I5" t="str">
            <v>ORANGE</v>
          </cell>
          <cell r="J5" t="str">
            <v>Wattle Flat Heritage Lands - R190105</v>
          </cell>
          <cell r="K5" t="str">
            <v>Wattle Flat Heritage Lands Land Manager</v>
          </cell>
          <cell r="L5" t="str">
            <v>SLM</v>
          </cell>
          <cell r="M5" t="str">
            <v>Control feral animals (rabbits and pigs) within Wattle Flat Heritage Lands (WFHL)</v>
          </cell>
          <cell r="N5" t="str">
            <v>Ferral animal control at Wattle Flat Heritage Lands.</v>
          </cell>
          <cell r="O5" t="str">
            <v>To implement integrated feral animal control plans based on Central Tablelands Strategic Land Management Plan 2021-2026, for the benefit of the native environment, neigbouring primary producers and visitor safety.
‍
We will: bait rabbits; fumigate and manually or mechanically destroy burrows and warrens; bait, trap and shoot pigs.</v>
          </cell>
          <cell r="P5">
            <v>30000</v>
          </cell>
          <cell r="Q5">
            <v>30000</v>
          </cell>
          <cell r="R5">
            <v>30000</v>
          </cell>
          <cell r="S5">
            <v>57632</v>
          </cell>
          <cell r="T5" t="str">
            <v>Fund &lt; $309k</v>
          </cell>
          <cell r="U5">
            <v>9</v>
          </cell>
          <cell r="V5" t="str">
            <v>Yes, full funding</v>
          </cell>
          <cell r="W5" t="str">
            <v>Other: Reluctant reccomendation</v>
          </cell>
          <cell r="X5">
            <v>3</v>
          </cell>
          <cell r="Y5">
            <v>1</v>
          </cell>
          <cell r="Z5">
            <v>2</v>
          </cell>
          <cell r="AA5">
            <v>1</v>
          </cell>
          <cell r="AB5">
            <v>1</v>
          </cell>
          <cell r="AC5">
            <v>0</v>
          </cell>
          <cell r="AD5">
            <v>1</v>
          </cell>
          <cell r="AE5" t="str">
            <v>N</v>
          </cell>
          <cell r="AF5">
            <v>0</v>
          </cell>
          <cell r="AG5" t="str">
            <v>Land Manager (volunteer) labour: e.g. ongoing burrow fumigation and destruction, monitoring trail cameras and traps, free feeding pigs, public communications/advocacy @$30.per hour x 10 hours per week=$15,000</v>
          </cell>
          <cell r="AH5" t="str">
            <v>BATHURST REGIONAL</v>
          </cell>
          <cell r="AI5" t="str">
            <v>BATHURST</v>
          </cell>
          <cell r="AJ5" t="str">
            <v>Wattle Flat Heritage Lands</v>
          </cell>
          <cell r="AK5" t="str">
            <v>R190105</v>
          </cell>
          <cell r="AL5" t="str">
            <v>10.01.2025 - Email sent to follow-up on FPR for 220985/F635681
‍
14.01.2025 - FPR Request for time extension. PC</v>
          </cell>
          <cell r="AM5" t="str">
            <v>This application has been approved last year and the year before that. If the warren destruction and fumigation for rabbits had been carried out then there should be a reduced need for these works this year. Suspect that fumigation and warren destruction migfht not have been carried out to best practice. SUGGEST INSPECTION.
‍
Feral pig population and amount of work in proportion to rabbit control is not stipulated in the quote. Suggest seeking clarification and not funding feral pig portion, as the goal is unclear. Periodic trapping of feral pigs is generally not effective in reducing impacts.
‍
[ESU - Recommendation supported - suggest providing feedback to applicant outlining the issues raised by Troy, Crown Lands to advise applicant to consult with LLS]</v>
          </cell>
          <cell r="AN5" t="str">
            <v>Yes</v>
          </cell>
          <cell r="AO5" t="str">
            <v>No</v>
          </cell>
          <cell r="AP5" t="str">
            <v>60 399 780 179</v>
          </cell>
          <cell r="AQ5">
            <v>10391838</v>
          </cell>
          <cell r="AR5" t="str">
            <v>Y</v>
          </cell>
        </row>
        <row r="6">
          <cell r="B6" t="str">
            <v>240012P</v>
          </cell>
          <cell r="C6" t="str">
            <v>24/15659</v>
          </cell>
          <cell r="D6" t="str">
            <v>Yes</v>
          </cell>
          <cell r="E6" t="str">
            <v>Showground</v>
          </cell>
          <cell r="F6" t="str">
            <v>Assessment task complete</v>
          </cell>
          <cell r="G6" t="str">
            <v>N</v>
          </cell>
          <cell r="H6" t="str">
            <v>NORTH WEST</v>
          </cell>
          <cell r="I6" t="str">
            <v>DUBBO</v>
          </cell>
          <cell r="J6" t="str">
            <v>DUBBO SHOWGROUND - R84662</v>
          </cell>
          <cell r="K6" t="str">
            <v>DUBBO REGIONAL COUNCIL</v>
          </cell>
          <cell r="L6" t="str">
            <v>Council</v>
          </cell>
          <cell r="M6" t="str">
            <v>Bird Netting for the Dubbo Showground Ewen MacInnes and Expo Pavilions to prevent Bird Pests Roosting and Nesting in these public spaces.</v>
          </cell>
          <cell r="N6" t="str">
            <v>Bird control netting for the Dubbo Showground Ewen MacInnes and Expo Pavilions.</v>
          </cell>
          <cell r="O6" t="str">
            <v>Supply and installation of large-scale bird netting in two structures to manage bird pests and ensure the assets are clean, presentable and safe for the public to use.   These pavilions are well-utilised showcasing community, cultural, special interest expos and agricultural events for residents and the broader region.</v>
          </cell>
          <cell r="P6">
            <v>196455</v>
          </cell>
          <cell r="Q6">
            <v>196455</v>
          </cell>
          <cell r="R6">
            <v>0</v>
          </cell>
          <cell r="S6"/>
          <cell r="T6" t="str">
            <v>No Funds</v>
          </cell>
          <cell r="U6">
            <v>14</v>
          </cell>
          <cell r="V6" t="str">
            <v>Withdrawn</v>
          </cell>
          <cell r="W6" t="str">
            <v>Appropriate control method/s to effectively treat the target species</v>
          </cell>
          <cell r="X6">
            <v>3</v>
          </cell>
          <cell r="Y6">
            <v>2</v>
          </cell>
          <cell r="Z6">
            <v>4</v>
          </cell>
          <cell r="AA6">
            <v>1</v>
          </cell>
          <cell r="AB6">
            <v>1</v>
          </cell>
          <cell r="AC6">
            <v>2</v>
          </cell>
          <cell r="AD6">
            <v>1</v>
          </cell>
          <cell r="AE6" t="str">
            <v>N</v>
          </cell>
          <cell r="AF6">
            <v>0</v>
          </cell>
          <cell r="AG6" t="str">
            <v>Given the nature of the project where qualified, trained and experienced pest management staff are required and it is a supply and install project, there is little opportunity for Dubbo Regional Council to be able to provide in-kind contribution.</v>
          </cell>
          <cell r="AH6" t="str">
            <v>DUBBO REGIONAL</v>
          </cell>
          <cell r="AI6" t="str">
            <v>DUBBO</v>
          </cell>
          <cell r="AJ6" t="str">
            <v>DUBBO SHOWGROUND</v>
          </cell>
          <cell r="AK6" t="str">
            <v>R84662</v>
          </cell>
          <cell r="AL6" t="str">
            <v>8.5.25 - Application was recommended ($187,110), Council withdrew app, received funding from Central West Renewable Energy Zone
10.01.2025 - Vetting complete AM</v>
          </cell>
          <cell r="AN6" t="str">
            <v>Yes</v>
          </cell>
          <cell r="AO6" t="str">
            <v>Yes</v>
          </cell>
          <cell r="AP6" t="str">
            <v>53 539 070 928</v>
          </cell>
          <cell r="AQ6">
            <v>10351305</v>
          </cell>
          <cell r="AR6" t="str">
            <v>Y</v>
          </cell>
        </row>
        <row r="7">
          <cell r="B7" t="str">
            <v>240009P</v>
          </cell>
          <cell r="C7" t="str">
            <v>24/15657</v>
          </cell>
          <cell r="D7" t="str">
            <v>Yes</v>
          </cell>
          <cell r="E7" t="str">
            <v>Local Parks and Reserves</v>
          </cell>
          <cell r="F7" t="str">
            <v>Assessment task complete</v>
          </cell>
          <cell r="G7" t="str">
            <v>N</v>
          </cell>
          <cell r="H7" t="str">
            <v>FAR WEST</v>
          </cell>
          <cell r="I7" t="str">
            <v>WESTERN DIVISION</v>
          </cell>
          <cell r="J7" t="str">
            <v>LIGHTNING RIDGE &amp; SURROUNDING OPAL FIELDS MANAGEME - R1024168</v>
          </cell>
          <cell r="K7" t="str">
            <v>LIGHTNING RIDGE AREA OPAL RESERVE LAND MANAGER</v>
          </cell>
          <cell r="L7" t="str">
            <v>SLM</v>
          </cell>
          <cell r="M7" t="str">
            <v>INTERGRATED PEST MANAGEMENT PLAN: Control, treat, trap and bait feral pigs, foxes, wild dogs, goats and Indian Myna birds</v>
          </cell>
          <cell r="N7" t="str">
            <v>Integrated Pest Management Plan delivery at Lightning Ridge and Surrounding Opal Fields.</v>
          </cell>
          <cell r="O7" t="str">
            <v>Bait pigs using Hoghoppers 
‍
Bait foxes and wild dogs
‍
Trap goats
‍
Trap Indian Myna Birds
‍
Benefit: Local residents / neighbouring landholders / NPWS Narran Lakes / First Nation People organisations / tourists / wildlife
‍
Outcomes:
‍
*Reduce pest numbers
‍
*Improve biodiversity
‍
*Reduce criticisim/ministerials from neighbouring landholders/community/NSW Farmers
‍
*Reduce spread of diseases</v>
          </cell>
          <cell r="P7">
            <v>42981</v>
          </cell>
          <cell r="Q7">
            <v>42981</v>
          </cell>
          <cell r="R7">
            <v>34590</v>
          </cell>
          <cell r="S7">
            <v>34590</v>
          </cell>
          <cell r="T7" t="str">
            <v>Fund &lt; $309k</v>
          </cell>
          <cell r="U7">
            <v>16</v>
          </cell>
          <cell r="V7" t="str">
            <v>Yes, partial funding</v>
          </cell>
          <cell r="W7" t="str">
            <v>Appropriate control method/s to effectively treat the target species</v>
          </cell>
          <cell r="X7">
            <v>3</v>
          </cell>
          <cell r="Y7">
            <v>1</v>
          </cell>
          <cell r="Z7">
            <v>6</v>
          </cell>
          <cell r="AA7">
            <v>2</v>
          </cell>
          <cell r="AB7">
            <v>2</v>
          </cell>
          <cell r="AC7">
            <v>1</v>
          </cell>
          <cell r="AD7">
            <v>1</v>
          </cell>
          <cell r="AE7" t="str">
            <v>N</v>
          </cell>
          <cell r="AF7">
            <v>0</v>
          </cell>
          <cell r="AG7" t="str">
            <v>*Wheat that we currently have, value $2000
‍
*Media releases and communications to the Lightning Ridge and Walgett 
‍
 communities
‍
*Communicate with NSW Farmers the work that we are doing so that their local 
‍
 members are aware of our good work
‍
* Field day on reserve with Local Land service to showcase the use of Hoghoppers to farmers across the district
‍
*Purchase of 12 Indian Myna Traps @ $70 each
‍
*Printing out information booklets and distributing pamphlets to the community through Post Box Drops.</v>
          </cell>
          <cell r="AH7" t="str">
            <v>WALGETT</v>
          </cell>
          <cell r="AI7" t="str">
            <v>BARWON</v>
          </cell>
          <cell r="AJ7" t="str">
            <v>LIGHTNING RIDGE &amp; SURROUNDING OPAL FIELDS MANAGEME</v>
          </cell>
          <cell r="AK7" t="str">
            <v>R1024168</v>
          </cell>
          <cell r="AL7" t="str">
            <v>10.01.2025 - Reserve number has a 7 on the end in application.  It should be R1024168.  Some of the attachments to this application relate to weeds and not pests however just supporting documents. AM</v>
          </cell>
          <cell r="AN7" t="str">
            <v>Yes</v>
          </cell>
          <cell r="AO7" t="str">
            <v>No</v>
          </cell>
          <cell r="AP7" t="str">
            <v>22 866 447 410</v>
          </cell>
          <cell r="AQ7">
            <v>10384462</v>
          </cell>
          <cell r="AR7" t="str">
            <v>Y</v>
          </cell>
        </row>
        <row r="8">
          <cell r="B8" t="str">
            <v>240010P</v>
          </cell>
          <cell r="C8" t="str">
            <v>24/15658</v>
          </cell>
          <cell r="D8" t="str">
            <v>Yes</v>
          </cell>
          <cell r="E8" t="str">
            <v>Local Parks and Reserves</v>
          </cell>
          <cell r="F8" t="str">
            <v>Assessment task complete</v>
          </cell>
          <cell r="G8" t="str">
            <v>N</v>
          </cell>
          <cell r="H8" t="str">
            <v>METROPOLITAN SYDNEY</v>
          </cell>
          <cell r="I8" t="str">
            <v>METROPOLITAN SYDNEY</v>
          </cell>
          <cell r="J8" t="str">
            <v>FAGAN PARK - R91692</v>
          </cell>
          <cell r="K8" t="str">
            <v>HORNSBY SHIRE COUNCIL</v>
          </cell>
          <cell r="L8" t="str">
            <v>Council</v>
          </cell>
          <cell r="M8" t="str">
            <v>Reduce the impacts of rabbits &amp; foxes on the ecology and amenity of Fagan Park, Galston.</v>
          </cell>
          <cell r="N8" t="str">
            <v>Rabbit and fox control at Fagan Park, Galston.</v>
          </cell>
          <cell r="O8" t="str">
            <v>Engage professional shooters to compliment the planned 2025 Rabbit Haemorrhagic Disease Virus release to reduce rabbit and fox impacts on the natural areas, gardens and parklands of Fagan Park. Protect post-burn regrowth of critically endangered Sydney Turpentine- Ironbark Forest from rabbit grazing through the erection of rabbit exclusion fencing.</v>
          </cell>
          <cell r="P8">
            <v>45000</v>
          </cell>
          <cell r="Q8">
            <v>35000</v>
          </cell>
          <cell r="R8">
            <v>15000</v>
          </cell>
          <cell r="S8">
            <v>49590</v>
          </cell>
          <cell r="T8" t="str">
            <v>Fund &lt; $309k</v>
          </cell>
          <cell r="U8">
            <v>10</v>
          </cell>
          <cell r="V8" t="str">
            <v>Yes, partial funding</v>
          </cell>
          <cell r="W8" t="str">
            <v>Other: Exclusion fencing can provide long term control</v>
          </cell>
          <cell r="X8">
            <v>3</v>
          </cell>
          <cell r="Y8">
            <v>1</v>
          </cell>
          <cell r="Z8">
            <v>2</v>
          </cell>
          <cell r="AA8">
            <v>1</v>
          </cell>
          <cell r="AB8">
            <v>1</v>
          </cell>
          <cell r="AC8">
            <v>2</v>
          </cell>
          <cell r="AD8">
            <v>0</v>
          </cell>
          <cell r="AE8" t="str">
            <v>Y</v>
          </cell>
          <cell r="AF8">
            <v>10000</v>
          </cell>
          <cell r="AG8" t="str">
            <v>Hornsby Council will contribute $10000 in-kind to the project, as well as staff time to manage the project and undertake monitoring.</v>
          </cell>
          <cell r="AH8" t="str">
            <v>HORNSBY</v>
          </cell>
          <cell r="AI8" t="str">
            <v>HORNSBY</v>
          </cell>
          <cell r="AJ8" t="str">
            <v>FAGAN PARK</v>
          </cell>
          <cell r="AK8" t="str">
            <v>R91692</v>
          </cell>
          <cell r="AL8" t="str">
            <v>10.01.2025 - Vetting complete AM</v>
          </cell>
          <cell r="AN8" t="str">
            <v>Yes</v>
          </cell>
          <cell r="AO8" t="str">
            <v>No</v>
          </cell>
          <cell r="AP8" t="str">
            <v>20 706 996 972</v>
          </cell>
          <cell r="AQ8">
            <v>10391578</v>
          </cell>
          <cell r="AR8" t="str">
            <v>Y</v>
          </cell>
        </row>
        <row r="9">
          <cell r="B9" t="str">
            <v>240018P</v>
          </cell>
          <cell r="C9" t="str">
            <v>24/15663</v>
          </cell>
          <cell r="D9" t="str">
            <v>Yes</v>
          </cell>
          <cell r="E9" t="str">
            <v>Local Parks and Reserves</v>
          </cell>
          <cell r="F9" t="str">
            <v>Assessment task complete</v>
          </cell>
          <cell r="G9" t="str">
            <v>N</v>
          </cell>
          <cell r="H9" t="str">
            <v>SOUTH EAST</v>
          </cell>
          <cell r="I9" t="str">
            <v>GOULBURN</v>
          </cell>
          <cell r="J9" t="str">
            <v>RODEO GROUND - R91204</v>
          </cell>
          <cell r="K9" t="str">
            <v>BUNGENDORE RODEO AND EQUESTRIAN SPORTS AND RECREATION GROUND LAND MANAGER</v>
          </cell>
          <cell r="L9" t="str">
            <v>SLM</v>
          </cell>
          <cell r="M9" t="str">
            <v>Bungendore Rodeo and Equestrian Sports and Recreation Reserve Pest Control Project</v>
          </cell>
          <cell r="N9" t="str">
            <v>Rabbit control at Bungendore Rodeo and Equestrian Sports and Recreation Reserve.</v>
          </cell>
          <cell r="O9" t="str">
            <v>The objective of the Bungendore Rodeo and Equestrian Sports and Recreation Reserve Pest Control Project is to control rabbit populations that threaten soil stability, native vegetation, and pasture quality, ensuring sustainable land use for recreational and equestrian activities.</v>
          </cell>
          <cell r="P9">
            <v>4400</v>
          </cell>
          <cell r="Q9">
            <v>4400</v>
          </cell>
          <cell r="R9">
            <v>4400</v>
          </cell>
          <cell r="S9">
            <v>53990</v>
          </cell>
          <cell r="T9" t="str">
            <v>Fund &lt; $309k</v>
          </cell>
          <cell r="U9">
            <v>12</v>
          </cell>
          <cell r="V9" t="str">
            <v>Yes, full funding</v>
          </cell>
          <cell r="W9" t="str">
            <v>Compliance or statutory obligations, Appropriate control method/s to effectively treat the target species</v>
          </cell>
          <cell r="X9">
            <v>3</v>
          </cell>
          <cell r="Y9">
            <v>2</v>
          </cell>
          <cell r="Z9">
            <v>4</v>
          </cell>
          <cell r="AA9">
            <v>1</v>
          </cell>
          <cell r="AB9">
            <v>1</v>
          </cell>
          <cell r="AC9">
            <v>0</v>
          </cell>
          <cell r="AD9">
            <v>1</v>
          </cell>
          <cell r="AE9" t="str">
            <v>N</v>
          </cell>
          <cell r="AF9">
            <v>0</v>
          </cell>
          <cell r="AG9"/>
          <cell r="AH9" t="str">
            <v>QUEANBEYAN-PALERANG REGIONAL</v>
          </cell>
          <cell r="AI9" t="str">
            <v>MONARO</v>
          </cell>
          <cell r="AJ9" t="str">
            <v>RODEO GROUND</v>
          </cell>
          <cell r="AK9" t="str">
            <v>R91204</v>
          </cell>
          <cell r="AL9" t="str">
            <v>13.01.2025 - Vetting complete AM</v>
          </cell>
          <cell r="AM9" t="str">
            <v>A simple project with good linkages to LLS. Proponents have sought technical advice. Project could be further improved by adding warren destruction and or static fumigation of warrens. Although pindone baiting can offer excellent initial knockdown, follow-up control will be required.
‍
[ESU - Recommendation supported - suggest providing feedback to applicant outlining the issues raised by Troy to improve the weight of the application]</v>
          </cell>
          <cell r="AN9" t="str">
            <v>Yes</v>
          </cell>
          <cell r="AO9" t="str">
            <v>No</v>
          </cell>
          <cell r="AP9" t="str">
            <v>30 176 366 276</v>
          </cell>
          <cell r="AQ9" t="str">
            <v>NEW ACCOUNT REQUIRED</v>
          </cell>
          <cell r="AR9" t="str">
            <v>N</v>
          </cell>
        </row>
        <row r="10">
          <cell r="B10" t="str">
            <v>240019P</v>
          </cell>
          <cell r="C10" t="str">
            <v>24/15664</v>
          </cell>
          <cell r="D10" t="str">
            <v>Yes</v>
          </cell>
          <cell r="E10" t="str">
            <v>Local Parks and Reserves</v>
          </cell>
          <cell r="F10" t="str">
            <v>Assessment task complete</v>
          </cell>
          <cell r="G10" t="str">
            <v>N</v>
          </cell>
          <cell r="H10" t="str">
            <v>METROPOLITAN SYDNEY</v>
          </cell>
          <cell r="I10" t="str">
            <v>METROPOLITAN SYDNEY</v>
          </cell>
          <cell r="J10" t="str">
            <v>OATLEY PARK - R500166</v>
          </cell>
          <cell r="K10" t="str">
            <v>GEORGES RIVER COUNCIL</v>
          </cell>
          <cell r="L10" t="str">
            <v>Council</v>
          </cell>
          <cell r="M10" t="str">
            <v>Control of foxes and feral cats on crown reserves at Oatley and Riverwood</v>
          </cell>
          <cell r="N10" t="str">
            <v>Fox and feral cat control at Oatley Park and Riverwood.</v>
          </cell>
          <cell r="O10" t="str">
            <v>The control of pest species, European Red Fox (Vulpes vulpes) and control of feral cats (Felis catus) in Crown Reserves at Oatley and Riverwood.
‍
This project will help to protect native wildlife, improve biodiversity and increase amenity, social use and promoting tourism of the natural environment in the Crown Reserves.</v>
          </cell>
          <cell r="P10">
            <v>32740</v>
          </cell>
          <cell r="Q10">
            <v>10000</v>
          </cell>
          <cell r="R10">
            <v>10000</v>
          </cell>
          <cell r="S10">
            <v>63990</v>
          </cell>
          <cell r="T10" t="str">
            <v>Fund &lt; $309k</v>
          </cell>
          <cell r="U10">
            <v>8</v>
          </cell>
          <cell r="V10" t="str">
            <v>Yes, full funding</v>
          </cell>
          <cell r="W10" t="str">
            <v>Compliance or statutory obligations, High cash and in-kind contribution, Appropriate control method/s to effectively treat the target species</v>
          </cell>
          <cell r="X10">
            <v>1</v>
          </cell>
          <cell r="Y10">
            <v>1</v>
          </cell>
          <cell r="Z10">
            <v>2</v>
          </cell>
          <cell r="AA10">
            <v>1</v>
          </cell>
          <cell r="AB10">
            <v>1</v>
          </cell>
          <cell r="AC10">
            <v>0</v>
          </cell>
          <cell r="AD10">
            <v>2</v>
          </cell>
          <cell r="AE10" t="str">
            <v>Y</v>
          </cell>
          <cell r="AF10">
            <v>22740</v>
          </cell>
          <cell r="AG10" t="str">
            <v>- Grant project admin, including reporting, invoicing, scheduling and correspondence
‍
- On-site meeting at each project site with qualified contractor
‍
- Review of Risk assessments, SWMS and insurance
‍
- Printing of feral animal notification signage , including design, materials, and labor in-house
‍
- installation of signage at Crown Reserves during control periods
‍
- On-ground inspections, monitoring and reporting of evidence/sightings of foxes and cats in crown reserves.</v>
          </cell>
          <cell r="AH10" t="str">
            <v>GEORGES RIVER</v>
          </cell>
          <cell r="AI10" t="str">
            <v>OATLEY</v>
          </cell>
          <cell r="AJ10" t="str">
            <v>OATLEY PARK</v>
          </cell>
          <cell r="AK10" t="str">
            <v>R500166</v>
          </cell>
          <cell r="AL10" t="str">
            <v>14/01/2025 - Vetting complete AM</v>
          </cell>
          <cell r="AM10" t="str">
            <v>Difficult applications to assess. It is unclear what assets are being protected. Acknowledge that small land parcels may not be suitable for conventional control techniques but proposed control is unlikely to significantly impact pest animal populations. Quote and project description should contain breakdown of activities relating to this project rather than a schedule of service offered.
‍
[ESU - changed recommendation from 'No' to 'Yes, full funding'. added high cash and in-kind contribution also being met. Added compliance or statutory obligations also being met. Selected appropriate control methods. Changed control measures from '0' to '2'. Changed technical advice/information from '0' to '1'.]</v>
          </cell>
          <cell r="AN10" t="str">
            <v>Yes</v>
          </cell>
          <cell r="AO10" t="str">
            <v>Yes</v>
          </cell>
          <cell r="AP10" t="str">
            <v>57 789 014 855</v>
          </cell>
          <cell r="AQ10">
            <v>10384219</v>
          </cell>
          <cell r="AR10" t="str">
            <v>Y</v>
          </cell>
        </row>
        <row r="11">
          <cell r="B11" t="str">
            <v>240015P</v>
          </cell>
          <cell r="C11" t="str">
            <v>24/15660</v>
          </cell>
          <cell r="D11" t="str">
            <v>Yes</v>
          </cell>
          <cell r="E11" t="str">
            <v>Local Parks and Reserves</v>
          </cell>
          <cell r="F11" t="str">
            <v>Assessment task complete</v>
          </cell>
          <cell r="G11" t="str">
            <v>N</v>
          </cell>
          <cell r="H11" t="str">
            <v>HUNTER</v>
          </cell>
          <cell r="I11" t="str">
            <v>MAITLAND</v>
          </cell>
          <cell r="J11" t="str">
            <v>Parish Reserve for TOMAREE, GLOUCESTER - R753204</v>
          </cell>
          <cell r="K11" t="str">
            <v>Crown</v>
          </cell>
          <cell r="L11" t="str">
            <v>Other</v>
          </cell>
          <cell r="M11" t="str">
            <v>Koala Hub Fox Control</v>
          </cell>
          <cell r="N11"/>
          <cell r="O11" t="str">
            <v>The project will aim to protect the Koala population within the Anna Bay Koala Hub, which houses the largest population of breeding couples within the Port Stephens region and will work towards the control of foxes and wild domestic animals to assist in encouraging other native populations throughout this area.</v>
          </cell>
          <cell r="P11">
            <v>19172</v>
          </cell>
          <cell r="Q11">
            <v>18695</v>
          </cell>
          <cell r="R11">
            <v>0</v>
          </cell>
          <cell r="S11">
            <v>63990</v>
          </cell>
          <cell r="T11" t="str">
            <v>No Funds</v>
          </cell>
          <cell r="U11">
            <v>6</v>
          </cell>
          <cell r="V11" t="str">
            <v>No</v>
          </cell>
          <cell r="W11" t="str">
            <v>Application lacks detail/insufficient information provided to make a decision to support, Other: Actions unclear, quote not descriptive</v>
          </cell>
          <cell r="X11">
            <v>3</v>
          </cell>
          <cell r="Y11">
            <v>1</v>
          </cell>
          <cell r="Z11">
            <v>0</v>
          </cell>
          <cell r="AA11">
            <v>1</v>
          </cell>
          <cell r="AB11">
            <v>0</v>
          </cell>
          <cell r="AC11">
            <v>0</v>
          </cell>
          <cell r="AD11">
            <v>1</v>
          </cell>
          <cell r="AE11" t="str">
            <v>Y</v>
          </cell>
          <cell r="AF11">
            <v>477</v>
          </cell>
          <cell r="AG11" t="str">
            <v>Project Management of Sub-contractors, Grant administration and reporting, monitoring of grant activity progress and consultation of stakeholders as required.</v>
          </cell>
          <cell r="AH11" t="str">
            <v>PORT STEPHENS</v>
          </cell>
          <cell r="AI11" t="str">
            <v>PORT STEPHENS</v>
          </cell>
          <cell r="AJ11" t="str">
            <v>Parish Reserve for TOMAREE, GLOUCESTER</v>
          </cell>
          <cell r="AK11" t="str">
            <v>R753204</v>
          </cell>
          <cell r="AL11" t="str">
            <v>10.01.2025 - CLM is Crown in CT and application states The Port Stephens Council. Authority held in attached documents from Crown Lands. One outstanding FPR identified, and Council has been notified to address outstanding report.  AM</v>
          </cell>
          <cell r="AM11" t="str">
            <v>Unclear as to pest control actions proposed. Very small and fragmented land parcels within proposed area. Actions and quote unclear as to who is undertaking control and what that control will be. Not recommended for funding without additional detail.
‍
[ESU - Recommendation supported - suggest providing feedback to applicant outlining the issues raised by Troy]</v>
          </cell>
          <cell r="AN11" t="str">
            <v>Yes</v>
          </cell>
          <cell r="AO11" t="str">
            <v>No</v>
          </cell>
          <cell r="AP11"/>
          <cell r="AQ11"/>
          <cell r="AR11"/>
        </row>
        <row r="12">
          <cell r="B12" t="str">
            <v>240002P</v>
          </cell>
          <cell r="C12" t="str">
            <v>24/15653</v>
          </cell>
          <cell r="D12" t="str">
            <v>Yes</v>
          </cell>
          <cell r="E12" t="str">
            <v>Caravan</v>
          </cell>
          <cell r="F12" t="str">
            <v>Assessment task complete</v>
          </cell>
          <cell r="G12" t="str">
            <v>N</v>
          </cell>
          <cell r="H12" t="str">
            <v>SOUTH EAST</v>
          </cell>
          <cell r="I12" t="str">
            <v>NOWRA</v>
          </cell>
          <cell r="J12" t="str">
            <v>ULLADULLA SPORTS PARK - R96540</v>
          </cell>
          <cell r="K12" t="str">
            <v>SHOALHAVEN CITY COUNCIL</v>
          </cell>
          <cell r="L12" t="str">
            <v>Council</v>
          </cell>
          <cell r="M12" t="str">
            <v>Fox and Rabbit Control - Key Threatened Species Habitat and Tourist Attraction Points - Shoalhaven LGA</v>
          </cell>
          <cell r="N12"/>
          <cell r="O12" t="str">
            <v>Fox and rabbit control in tourist attraction areas within the Shoalhaven LGA. This includes Holiday Haven Tourist Parks and adjoining Council managed Crown Lands, these areas provide habitat for these vertebrate pests and also threatened species. Further abroad of these areas, agricultural impacts of these species will also be minimised.</v>
          </cell>
          <cell r="P12">
            <v>27400</v>
          </cell>
          <cell r="Q12">
            <v>27400</v>
          </cell>
          <cell r="R12">
            <v>0</v>
          </cell>
          <cell r="S12">
            <v>63990</v>
          </cell>
          <cell r="T12" t="str">
            <v>No Funds</v>
          </cell>
          <cell r="U12">
            <v>5</v>
          </cell>
          <cell r="V12" t="str">
            <v>No</v>
          </cell>
          <cell r="W12" t="str">
            <v>Inappropriate control method/s to effectively treat the target species, Other: Control methods not suitable</v>
          </cell>
          <cell r="X12">
            <v>3</v>
          </cell>
          <cell r="Y12">
            <v>1</v>
          </cell>
          <cell r="Z12">
            <v>0</v>
          </cell>
          <cell r="AA12">
            <v>1</v>
          </cell>
          <cell r="AB12">
            <v>0</v>
          </cell>
          <cell r="AC12">
            <v>0</v>
          </cell>
          <cell r="AD12">
            <v>0</v>
          </cell>
          <cell r="AE12" t="str">
            <v>N</v>
          </cell>
          <cell r="AF12">
            <v>0</v>
          </cell>
          <cell r="AG12" t="str">
            <v>Project management. Results of program will be used for later research to assess the benefits of the program.</v>
          </cell>
          <cell r="AH12" t="str">
            <v>SHOALHAVEN</v>
          </cell>
          <cell r="AI12" t="str">
            <v>SOUTH COAST</v>
          </cell>
          <cell r="AJ12" t="str">
            <v>ULLADULLA SPORTS PARK</v>
          </cell>
          <cell r="AK12" t="str">
            <v>R96540</v>
          </cell>
          <cell r="AL12" t="str">
            <v>10.01.2025 - Vetting complete AM</v>
          </cell>
          <cell r="AM12" t="str">
            <v>Shooting rabbits and trapping foxes is not recommended as a primary form of pest control in urban areas with small and fragmented land parcels. Applicant should work with LLS to assess suitability for RHDV release for rabbits and or pindone baiting. Fox control should be risk assessed with assistance of LLS Biosecurity team and baiting carried out in areas greatest environmental benefit.
‍
Applicant selected incorrect invasive species plan goal.
‍
Project should not be funded.
‍
[ESU - Recommendation supported – Crown Lands to advise applicant to consult with LLS, revise the control methods and seek involvement with the good neighbour program, which has a funding component]</v>
          </cell>
          <cell r="AN12" t="str">
            <v>Yes</v>
          </cell>
          <cell r="AO12" t="str">
            <v>No</v>
          </cell>
          <cell r="AP12"/>
          <cell r="AQ12"/>
          <cell r="AR12"/>
        </row>
        <row r="13">
          <cell r="B13" t="str">
            <v>240006P</v>
          </cell>
          <cell r="C13" t="str">
            <v>24/15654</v>
          </cell>
          <cell r="D13" t="str">
            <v>Yes</v>
          </cell>
          <cell r="E13" t="str">
            <v>Local Parks and Reserves</v>
          </cell>
          <cell r="F13" t="str">
            <v>Assessment task complete</v>
          </cell>
          <cell r="G13" t="str">
            <v>N</v>
          </cell>
          <cell r="H13" t="str">
            <v>HUNTER</v>
          </cell>
          <cell r="I13" t="str">
            <v>MAITLAND</v>
          </cell>
          <cell r="J13" t="str">
            <v>WALKA WATER WORKS - R97511</v>
          </cell>
          <cell r="K13" t="str">
            <v>MAITLAND CITY COUNCIL</v>
          </cell>
          <cell r="L13" t="str">
            <v>Council</v>
          </cell>
          <cell r="M13" t="str">
            <v>Walka Water Works Fox Management</v>
          </cell>
          <cell r="N13"/>
          <cell r="O13" t="str">
            <v>The local community has recently voiced concerns about the urgent need for turtle conservation at Walka Water Works. Since then, Council has confirmed Walka Water Works is a turtle hotspot significantly impacted by nest predation. Fox management will reduce nest predation, boost turtle recruitment and help address community concerns.</v>
          </cell>
          <cell r="P13">
            <v>29568</v>
          </cell>
          <cell r="Q13">
            <v>29568</v>
          </cell>
          <cell r="R13">
            <v>0</v>
          </cell>
          <cell r="S13">
            <v>63990</v>
          </cell>
          <cell r="T13" t="str">
            <v>No Funds</v>
          </cell>
          <cell r="U13">
            <v>5</v>
          </cell>
          <cell r="V13" t="str">
            <v>No</v>
          </cell>
          <cell r="W13" t="str">
            <v>Inappropriate control method/s to effectively treat the target species</v>
          </cell>
          <cell r="X13">
            <v>3</v>
          </cell>
          <cell r="Y13">
            <v>1</v>
          </cell>
          <cell r="Z13">
            <v>0</v>
          </cell>
          <cell r="AA13">
            <v>1</v>
          </cell>
          <cell r="AB13">
            <v>0</v>
          </cell>
          <cell r="AC13">
            <v>0</v>
          </cell>
          <cell r="AD13">
            <v>0</v>
          </cell>
          <cell r="AE13" t="str">
            <v>N</v>
          </cell>
          <cell r="AF13">
            <v>0</v>
          </cell>
          <cell r="AG13" t="str">
            <v>Staff hours for project management - approx. 10 hours
‍
Staff hours for National Nest Predation surveys - approx. 20 hours
‍
Materials for National Nest Predation surveys (e.g., wooden stakes, steel flags, motion detection camera) - approx. $200</v>
          </cell>
          <cell r="AH13" t="str">
            <v>MAITLAND</v>
          </cell>
          <cell r="AI13" t="str">
            <v>MAITLAND</v>
          </cell>
          <cell r="AJ13" t="str">
            <v>WALKA WATER WORKS</v>
          </cell>
          <cell r="AK13" t="str">
            <v>R97511</v>
          </cell>
          <cell r="AL13" t="str">
            <v>10.01.2025 - Vetting completed AM</v>
          </cell>
          <cell r="AM13" t="str">
            <v>It is understood that this is a targeted program aiming to reduce fox predation at turtle breeding, however the technique and intensity of the proposed activity is unlikely to have any impact on turtle impacts. Proponent should seek advice from other turtle protection programs across NSW and consider nesting exclusion devices and pre-emptive padded jaw trapping, prior to turtle nesting.
‍
Project not recommended for funding.
‍
{ES supports recommendation - application doesn't align with the National Standard Operating Procedure: Ground Shooting Foxes, or the Hunter Regional Strategic Pest Management Plan. Council should be advised they need an integrated pest management plan to incorporate 1080 baiting, den fuming and a shoot could then be carried out as follow-up. As dogs are banned from the Walka Water Works reserve, 1080 baits can be placed. They would just need to be 150 from any habitation not participating in the baiting program, and notify all residents within a 1km radius}</v>
          </cell>
          <cell r="AN13" t="str">
            <v>Yes</v>
          </cell>
          <cell r="AO13" t="str">
            <v>No</v>
          </cell>
          <cell r="AP13"/>
          <cell r="AQ13"/>
          <cell r="AR13"/>
        </row>
        <row r="14">
          <cell r="B14" t="str">
            <v>240017P</v>
          </cell>
          <cell r="C14" t="str">
            <v>24/15662</v>
          </cell>
          <cell r="D14" t="str">
            <v>Yes</v>
          </cell>
          <cell r="E14" t="str">
            <v>Local Parks and Reserves</v>
          </cell>
          <cell r="F14" t="str">
            <v>Assessment task complete</v>
          </cell>
          <cell r="G14" t="str">
            <v>N</v>
          </cell>
          <cell r="H14" t="str">
            <v>NORTH WEST</v>
          </cell>
          <cell r="I14" t="str">
            <v>MOREE</v>
          </cell>
          <cell r="J14" t="str">
            <v>NARRABRI RACECOURSE - R560025</v>
          </cell>
          <cell r="K14" t="str">
            <v>NARRABRI RACECOURSE LAND MANAGER</v>
          </cell>
          <cell r="L14" t="str">
            <v>SLM</v>
          </cell>
          <cell r="M14" t="str">
            <v>Weed Management</v>
          </cell>
          <cell r="N14"/>
          <cell r="O14" t="str">
            <v>Removal of approx 10 ha of identified boxthorn as per a Council weed inspection that could be a biosecurity risk</v>
          </cell>
          <cell r="P14">
            <v>29875</v>
          </cell>
          <cell r="Q14">
            <v>29875</v>
          </cell>
          <cell r="R14">
            <v>0</v>
          </cell>
          <cell r="S14">
            <v>63990</v>
          </cell>
          <cell r="T14" t="str">
            <v>No Funds</v>
          </cell>
          <cell r="U14">
            <v>0</v>
          </cell>
          <cell r="V14" t="str">
            <v>Ineligible - Not a declared pest</v>
          </cell>
          <cell r="W14"/>
          <cell r="X14">
            <v>0</v>
          </cell>
          <cell r="Y14"/>
          <cell r="Z14"/>
          <cell r="AA14"/>
          <cell r="AB14"/>
          <cell r="AC14"/>
          <cell r="AD14"/>
          <cell r="AE14" t="str">
            <v>N</v>
          </cell>
          <cell r="AF14">
            <v>0</v>
          </cell>
          <cell r="AG14" t="str">
            <v>Volunteers will assist the Contractor and Rural Fire in burning the weeds</v>
          </cell>
          <cell r="AH14" t="str">
            <v>NARRABRI</v>
          </cell>
          <cell r="AI14" t="str">
            <v>BARWON</v>
          </cell>
          <cell r="AJ14" t="str">
            <v>NARRABRI RACECOURSE</v>
          </cell>
          <cell r="AK14" t="str">
            <v>R560025</v>
          </cell>
          <cell r="AL14" t="str">
            <v>13.01.2025 - Weeds application submitted as a pest application. DR advised Environmental Services will advise if eligible. AM</v>
          </cell>
          <cell r="AN14" t="str">
            <v>Yes</v>
          </cell>
          <cell r="AO14" t="str">
            <v>No</v>
          </cell>
          <cell r="AP14"/>
          <cell r="AQ14"/>
          <cell r="AR14"/>
        </row>
        <row r="15">
          <cell r="B15" t="str">
            <v>240016P</v>
          </cell>
          <cell r="C15" t="str">
            <v>24/15661</v>
          </cell>
          <cell r="D15" t="str">
            <v>Yes</v>
          </cell>
          <cell r="E15" t="str">
            <v>Local Parks and Reserves</v>
          </cell>
          <cell r="F15" t="str">
            <v>Assessment task complete</v>
          </cell>
          <cell r="G15" t="str">
            <v>N</v>
          </cell>
          <cell r="H15" t="str">
            <v>SOUTH EAST</v>
          </cell>
          <cell r="I15" t="str">
            <v>BEGA</v>
          </cell>
          <cell r="J15" t="str">
            <v>Pambula-Merimbula Golf Club - R93435</v>
          </cell>
          <cell r="K15" t="str">
            <v>Crown</v>
          </cell>
          <cell r="L15" t="str">
            <v>Other</v>
          </cell>
          <cell r="M15" t="str">
            <v>Baseline Study of Eastern Grey Kangaroo Population</v>
          </cell>
          <cell r="N15"/>
          <cell r="O15" t="str">
            <v>To gain a proper understanding of the kangaroo population within the Pambula-Merimbula Golf Course so that their numbers can be managed properly. The investigation will be led by an Ecologist and  proper management will prevent car accidents, golfer injuries and ecological damage being done to the course.</v>
          </cell>
          <cell r="P15">
            <v>3855</v>
          </cell>
          <cell r="Q15">
            <v>3855</v>
          </cell>
          <cell r="R15">
            <v>0</v>
          </cell>
          <cell r="S15">
            <v>63990</v>
          </cell>
          <cell r="T15" t="str">
            <v>No Funds</v>
          </cell>
          <cell r="U15">
            <v>0</v>
          </cell>
          <cell r="V15" t="str">
            <v>Ineligible - Not a declared pest</v>
          </cell>
          <cell r="W15"/>
          <cell r="X15">
            <v>0</v>
          </cell>
          <cell r="Y15"/>
          <cell r="Z15"/>
          <cell r="AA15"/>
          <cell r="AB15"/>
          <cell r="AC15"/>
          <cell r="AD15"/>
          <cell r="AE15" t="str">
            <v>N</v>
          </cell>
          <cell r="AF15">
            <v>0</v>
          </cell>
          <cell r="AG15" t="str">
            <v>PMGC course staff assistance to the field investigation team, e.g. transporting around the course. The value of this contribution will be approximately $360 - one staff member assisting the study team for 9 hours at $40 per hour.</v>
          </cell>
          <cell r="AH15" t="str">
            <v>BEGA VALLEY</v>
          </cell>
          <cell r="AI15" t="str">
            <v>BEGA</v>
          </cell>
          <cell r="AJ15" t="str">
            <v>Pambula-Merimbula Golf Club</v>
          </cell>
          <cell r="AK15" t="str">
            <v>R93435</v>
          </cell>
          <cell r="AL15" t="str">
            <v>10.01.2025 - Vetting complete. AM</v>
          </cell>
          <cell r="AN15" t="str">
            <v>Yes</v>
          </cell>
          <cell r="AO15" t="str">
            <v>No</v>
          </cell>
          <cell r="AP15"/>
          <cell r="AQ15"/>
          <cell r="AR15"/>
        </row>
      </sheetData>
      <sheetData sheetId="5"/>
      <sheetData sheetId="6"/>
      <sheetData sheetId="7"/>
      <sheetData sheetId="8"/>
      <sheetData sheetId="9"/>
      <sheetData sheetId="10"/>
      <sheetData sheetId="11"/>
      <sheetData sheetId="12"/>
      <sheetData sheetId="13"/>
      <sheetData sheetId="14"/>
      <sheetData sheetId="15">
        <row r="2">
          <cell r="A2" t="str">
            <v>Application ID</v>
          </cell>
          <cell r="B2" t="str">
            <v>CRIF Program area</v>
          </cell>
        </row>
        <row r="3">
          <cell r="A3" t="str">
            <v>240001G</v>
          </cell>
          <cell r="B3" t="str">
            <v>Local Parks and Reserves</v>
          </cell>
        </row>
        <row r="4">
          <cell r="A4" t="str">
            <v>240003G</v>
          </cell>
          <cell r="B4" t="str">
            <v>Showground</v>
          </cell>
        </row>
        <row r="5">
          <cell r="A5" t="str">
            <v>240005G</v>
          </cell>
          <cell r="B5" t="str">
            <v>Local Parks and Reserves</v>
          </cell>
        </row>
        <row r="6">
          <cell r="A6" t="str">
            <v>240007G</v>
          </cell>
          <cell r="B6" t="str">
            <v>Local Parks and Reserves</v>
          </cell>
        </row>
        <row r="7">
          <cell r="A7" t="str">
            <v>240008G</v>
          </cell>
          <cell r="B7" t="str">
            <v>Local Parks and Reserves</v>
          </cell>
        </row>
        <row r="8">
          <cell r="A8" t="str">
            <v>240009G</v>
          </cell>
          <cell r="B8" t="str">
            <v>Local Parks and Reserves</v>
          </cell>
        </row>
        <row r="9">
          <cell r="A9" t="str">
            <v>240011G</v>
          </cell>
          <cell r="B9" t="str">
            <v>Showground</v>
          </cell>
        </row>
        <row r="10">
          <cell r="A10" t="str">
            <v>240015G</v>
          </cell>
          <cell r="B10" t="str">
            <v>Showground</v>
          </cell>
        </row>
        <row r="11">
          <cell r="A11" t="str">
            <v>240017G</v>
          </cell>
          <cell r="B11" t="str">
            <v>Local Parks and Reserves</v>
          </cell>
        </row>
        <row r="12">
          <cell r="A12" t="str">
            <v>240019G</v>
          </cell>
          <cell r="B12" t="str">
            <v>Local Parks and Reserves</v>
          </cell>
        </row>
        <row r="13">
          <cell r="A13" t="str">
            <v>240020G</v>
          </cell>
          <cell r="B13" t="str">
            <v>Local Parks and Reserves</v>
          </cell>
        </row>
        <row r="14">
          <cell r="A14" t="str">
            <v>240021G</v>
          </cell>
          <cell r="B14" t="str">
            <v>Showground</v>
          </cell>
        </row>
        <row r="15">
          <cell r="A15" t="str">
            <v>240023G</v>
          </cell>
          <cell r="B15" t="str">
            <v>Local Parks and Reserves</v>
          </cell>
        </row>
        <row r="16">
          <cell r="A16" t="str">
            <v>240024G</v>
          </cell>
          <cell r="B16" t="str">
            <v>Showground</v>
          </cell>
        </row>
        <row r="17">
          <cell r="A17" t="str">
            <v>240025G</v>
          </cell>
          <cell r="B17" t="str">
            <v>Local Parks and Reserves</v>
          </cell>
        </row>
        <row r="18">
          <cell r="A18" t="str">
            <v>240027G</v>
          </cell>
          <cell r="B18" t="str">
            <v>Local Parks and Reserves</v>
          </cell>
        </row>
        <row r="19">
          <cell r="A19" t="str">
            <v>240029G</v>
          </cell>
          <cell r="B19" t="str">
            <v>Local Parks and Reserves</v>
          </cell>
        </row>
        <row r="20">
          <cell r="A20" t="str">
            <v>240030G</v>
          </cell>
          <cell r="B20" t="str">
            <v>Local Parks and Reserves</v>
          </cell>
        </row>
        <row r="21">
          <cell r="A21" t="str">
            <v>240031G</v>
          </cell>
          <cell r="B21" t="str">
            <v>Local Parks and Reserves</v>
          </cell>
        </row>
        <row r="22">
          <cell r="A22" t="str">
            <v>240032G</v>
          </cell>
          <cell r="B22" t="str">
            <v>Local Parks and Reserves</v>
          </cell>
        </row>
        <row r="23">
          <cell r="A23" t="str">
            <v>240035G</v>
          </cell>
          <cell r="B23" t="str">
            <v>Local Parks and Reserves</v>
          </cell>
        </row>
        <row r="24">
          <cell r="A24" t="str">
            <v>240036G</v>
          </cell>
          <cell r="B24" t="str">
            <v>Local Parks and Reserves</v>
          </cell>
        </row>
        <row r="25">
          <cell r="A25" t="str">
            <v>240037G</v>
          </cell>
          <cell r="B25" t="str">
            <v>Local Parks and Reserves</v>
          </cell>
        </row>
        <row r="26">
          <cell r="A26" t="str">
            <v>240039G</v>
          </cell>
          <cell r="B26" t="str">
            <v>Showground</v>
          </cell>
        </row>
        <row r="27">
          <cell r="A27" t="str">
            <v>240043G</v>
          </cell>
          <cell r="B27" t="str">
            <v>Local Parks and Reserves</v>
          </cell>
        </row>
        <row r="28">
          <cell r="A28" t="str">
            <v>240045G</v>
          </cell>
          <cell r="B28" t="str">
            <v>Local Parks and Reserves</v>
          </cell>
        </row>
        <row r="29">
          <cell r="A29" t="str">
            <v>240046G</v>
          </cell>
          <cell r="B29" t="str">
            <v>Showground</v>
          </cell>
        </row>
        <row r="30">
          <cell r="A30" t="str">
            <v>240047G</v>
          </cell>
          <cell r="B30" t="str">
            <v>Local Parks and Reserves</v>
          </cell>
        </row>
        <row r="31">
          <cell r="A31" t="str">
            <v>240049G</v>
          </cell>
          <cell r="B31" t="str">
            <v>Showground</v>
          </cell>
        </row>
        <row r="32">
          <cell r="A32" t="str">
            <v>240050G</v>
          </cell>
          <cell r="B32" t="str">
            <v>Local Parks and Reserves</v>
          </cell>
        </row>
        <row r="33">
          <cell r="A33" t="str">
            <v>240051G</v>
          </cell>
          <cell r="B33" t="str">
            <v>Caravan Park</v>
          </cell>
        </row>
        <row r="34">
          <cell r="A34" t="str">
            <v>240052G</v>
          </cell>
          <cell r="B34" t="str">
            <v>Showground</v>
          </cell>
        </row>
        <row r="35">
          <cell r="A35" t="str">
            <v>240053G</v>
          </cell>
          <cell r="B35" t="str">
            <v>Local Parks and Reserves</v>
          </cell>
        </row>
        <row r="36">
          <cell r="A36" t="str">
            <v>240054G</v>
          </cell>
          <cell r="B36" t="str">
            <v>Showground</v>
          </cell>
        </row>
        <row r="37">
          <cell r="A37" t="str">
            <v>240056G</v>
          </cell>
          <cell r="B37" t="str">
            <v>Local Parks and Reserves</v>
          </cell>
        </row>
        <row r="38">
          <cell r="A38" t="str">
            <v>240057G</v>
          </cell>
          <cell r="B38" t="str">
            <v>Showground</v>
          </cell>
        </row>
        <row r="39">
          <cell r="A39" t="str">
            <v>240058G</v>
          </cell>
          <cell r="B39" t="str">
            <v>Caravan Park</v>
          </cell>
        </row>
        <row r="40">
          <cell r="A40" t="str">
            <v>240059G</v>
          </cell>
          <cell r="B40" t="str">
            <v>Local Parks and Reserves</v>
          </cell>
        </row>
        <row r="41">
          <cell r="A41" t="str">
            <v>240060G</v>
          </cell>
          <cell r="B41" t="str">
            <v>Local Parks and Reserves</v>
          </cell>
        </row>
        <row r="42">
          <cell r="A42" t="str">
            <v>240062G</v>
          </cell>
          <cell r="B42" t="str">
            <v>Local Parks and Reserves</v>
          </cell>
        </row>
        <row r="43">
          <cell r="A43" t="str">
            <v>240063G</v>
          </cell>
          <cell r="B43" t="str">
            <v>Local Parks and Reserves</v>
          </cell>
        </row>
        <row r="44">
          <cell r="A44" t="str">
            <v>240064G</v>
          </cell>
          <cell r="B44" t="str">
            <v>Local Parks and Reserves</v>
          </cell>
        </row>
        <row r="45">
          <cell r="A45" t="str">
            <v>240065G</v>
          </cell>
          <cell r="B45" t="str">
            <v>Local Parks and Reserves</v>
          </cell>
        </row>
        <row r="46">
          <cell r="A46" t="str">
            <v>240067G</v>
          </cell>
          <cell r="B46" t="str">
            <v>Local Parks and Reserves</v>
          </cell>
        </row>
        <row r="47">
          <cell r="A47" t="str">
            <v>240068G</v>
          </cell>
          <cell r="B47" t="str">
            <v>Local Parks and Reserves</v>
          </cell>
        </row>
        <row r="48">
          <cell r="A48" t="str">
            <v>240069G</v>
          </cell>
          <cell r="B48" t="str">
            <v>Local Parks and Reserves</v>
          </cell>
        </row>
        <row r="49">
          <cell r="A49" t="str">
            <v>240071G</v>
          </cell>
          <cell r="B49" t="str">
            <v>Local Parks and Reserves</v>
          </cell>
        </row>
        <row r="50">
          <cell r="A50" t="str">
            <v>240074G</v>
          </cell>
          <cell r="B50" t="str">
            <v>Showground</v>
          </cell>
        </row>
        <row r="51">
          <cell r="A51" t="str">
            <v>240080G</v>
          </cell>
          <cell r="B51" t="str">
            <v>Local Parks and Reserves</v>
          </cell>
        </row>
        <row r="52">
          <cell r="A52" t="str">
            <v>240082G</v>
          </cell>
          <cell r="B52" t="str">
            <v>Local Parks and Reserves</v>
          </cell>
        </row>
        <row r="53">
          <cell r="A53" t="str">
            <v>240084G</v>
          </cell>
          <cell r="B53" t="str">
            <v>Local Parks and Reserves</v>
          </cell>
        </row>
        <row r="54">
          <cell r="A54" t="str">
            <v>240085G</v>
          </cell>
          <cell r="B54" t="str">
            <v>Local Parks and Reserves</v>
          </cell>
        </row>
        <row r="55">
          <cell r="A55" t="str">
            <v>240086G</v>
          </cell>
          <cell r="B55" t="str">
            <v>Local Parks and Reserves</v>
          </cell>
        </row>
        <row r="56">
          <cell r="A56" t="str">
            <v>240087G</v>
          </cell>
          <cell r="B56" t="str">
            <v>Local Parks and Reserves</v>
          </cell>
        </row>
        <row r="57">
          <cell r="A57" t="str">
            <v>240088G</v>
          </cell>
          <cell r="B57" t="str">
            <v>Local Parks and Reserves</v>
          </cell>
        </row>
        <row r="58">
          <cell r="A58" t="str">
            <v>240089G</v>
          </cell>
          <cell r="B58" t="str">
            <v>Local Parks and Reserves</v>
          </cell>
        </row>
        <row r="59">
          <cell r="A59" t="str">
            <v>240091G</v>
          </cell>
          <cell r="B59" t="str">
            <v>Local Parks and Reserves</v>
          </cell>
        </row>
        <row r="60">
          <cell r="A60" t="str">
            <v>240092G</v>
          </cell>
          <cell r="B60" t="str">
            <v>Local Parks and Reserves</v>
          </cell>
        </row>
        <row r="61">
          <cell r="A61" t="str">
            <v>240094G</v>
          </cell>
          <cell r="B61" t="str">
            <v>Local Parks and Reserves</v>
          </cell>
        </row>
        <row r="62">
          <cell r="A62" t="str">
            <v>240098G</v>
          </cell>
          <cell r="B62" t="str">
            <v>Local Parks and Reserves</v>
          </cell>
        </row>
        <row r="63">
          <cell r="A63" t="str">
            <v>240100G</v>
          </cell>
          <cell r="B63" t="str">
            <v>Local Parks and Reserves</v>
          </cell>
        </row>
        <row r="64">
          <cell r="A64" t="str">
            <v>240101G</v>
          </cell>
          <cell r="B64" t="str">
            <v>Showground</v>
          </cell>
        </row>
        <row r="65">
          <cell r="A65" t="str">
            <v>240104G</v>
          </cell>
          <cell r="B65" t="str">
            <v>Local Parks and Reserves</v>
          </cell>
        </row>
        <row r="66">
          <cell r="A66" t="str">
            <v>240105G</v>
          </cell>
          <cell r="B66" t="str">
            <v>Local Parks and Reserves</v>
          </cell>
        </row>
        <row r="67">
          <cell r="A67" t="str">
            <v>240108G</v>
          </cell>
          <cell r="B67" t="str">
            <v>Showground</v>
          </cell>
        </row>
        <row r="68">
          <cell r="A68" t="str">
            <v>240109G</v>
          </cell>
          <cell r="B68" t="str">
            <v>Caravan Park</v>
          </cell>
        </row>
        <row r="69">
          <cell r="A69" t="str">
            <v>240111G</v>
          </cell>
          <cell r="B69" t="str">
            <v>Showground</v>
          </cell>
        </row>
        <row r="70">
          <cell r="A70" t="str">
            <v>240112G</v>
          </cell>
          <cell r="B70" t="str">
            <v>Showground</v>
          </cell>
        </row>
        <row r="71">
          <cell r="A71" t="str">
            <v>240113G</v>
          </cell>
          <cell r="B71" t="str">
            <v>Local Parks and Reserves</v>
          </cell>
        </row>
        <row r="72">
          <cell r="A72" t="str">
            <v>240114G</v>
          </cell>
          <cell r="B72" t="str">
            <v>Local Parks and Reserves</v>
          </cell>
        </row>
        <row r="73">
          <cell r="A73" t="str">
            <v>240115G</v>
          </cell>
          <cell r="B73" t="str">
            <v>Local Parks and Reserves</v>
          </cell>
        </row>
        <row r="74">
          <cell r="A74" t="str">
            <v>240116G</v>
          </cell>
          <cell r="B74" t="str">
            <v>Local Parks and Reserves</v>
          </cell>
        </row>
        <row r="75">
          <cell r="A75" t="str">
            <v>240117G</v>
          </cell>
          <cell r="B75" t="str">
            <v>State Parks</v>
          </cell>
        </row>
        <row r="76">
          <cell r="A76" t="str">
            <v>240118G</v>
          </cell>
          <cell r="B76" t="str">
            <v>Local Parks and Reserves</v>
          </cell>
        </row>
        <row r="77">
          <cell r="A77" t="str">
            <v>240119G</v>
          </cell>
          <cell r="B77" t="str">
            <v>Local Parks and Reserves</v>
          </cell>
        </row>
        <row r="78">
          <cell r="A78" t="str">
            <v>240120G</v>
          </cell>
          <cell r="B78" t="str">
            <v>Showground</v>
          </cell>
        </row>
        <row r="79">
          <cell r="A79" t="str">
            <v>240122G</v>
          </cell>
          <cell r="B79" t="str">
            <v>Local Parks and Reserves</v>
          </cell>
        </row>
        <row r="80">
          <cell r="A80" t="str">
            <v>240123G</v>
          </cell>
          <cell r="B80" t="str">
            <v>Local Parks and Reserves</v>
          </cell>
        </row>
        <row r="81">
          <cell r="A81" t="str">
            <v>240124G</v>
          </cell>
          <cell r="B81" t="str">
            <v>Local Parks and Reserves</v>
          </cell>
        </row>
        <row r="82">
          <cell r="A82" t="str">
            <v>240129G</v>
          </cell>
          <cell r="B82" t="str">
            <v>Local Parks and Reserves</v>
          </cell>
        </row>
        <row r="83">
          <cell r="A83" t="str">
            <v>240132G</v>
          </cell>
          <cell r="B83" t="str">
            <v>Local Parks and Reserves</v>
          </cell>
        </row>
        <row r="84">
          <cell r="A84" t="str">
            <v>240133G</v>
          </cell>
          <cell r="B84" t="str">
            <v>Showground</v>
          </cell>
        </row>
        <row r="85">
          <cell r="A85" t="str">
            <v>240134G</v>
          </cell>
          <cell r="B85" t="str">
            <v>Local Parks and Reserves</v>
          </cell>
        </row>
        <row r="86">
          <cell r="A86" t="str">
            <v>240135G</v>
          </cell>
          <cell r="B86" t="str">
            <v>Local Parks and Reserves</v>
          </cell>
        </row>
        <row r="87">
          <cell r="A87" t="str">
            <v>240136G</v>
          </cell>
          <cell r="B87" t="str">
            <v>Caravan Park</v>
          </cell>
        </row>
        <row r="88">
          <cell r="A88" t="str">
            <v>240138G</v>
          </cell>
          <cell r="B88" t="str">
            <v>Local Parks and Reserves</v>
          </cell>
        </row>
        <row r="89">
          <cell r="A89" t="str">
            <v>240139G</v>
          </cell>
          <cell r="B89" t="str">
            <v>Showground</v>
          </cell>
        </row>
        <row r="90">
          <cell r="A90" t="str">
            <v>240140G</v>
          </cell>
          <cell r="B90" t="str">
            <v>Local Parks and Reserves</v>
          </cell>
        </row>
        <row r="91">
          <cell r="A91" t="str">
            <v>240141G</v>
          </cell>
          <cell r="B91" t="str">
            <v>Local Parks and Reserves</v>
          </cell>
        </row>
        <row r="92">
          <cell r="A92" t="str">
            <v>240142G</v>
          </cell>
          <cell r="B92" t="str">
            <v>Local Parks and Reserves</v>
          </cell>
        </row>
        <row r="93">
          <cell r="A93" t="str">
            <v>240148G</v>
          </cell>
          <cell r="B93" t="str">
            <v>Local Parks and Reserves</v>
          </cell>
        </row>
        <row r="94">
          <cell r="A94" t="str">
            <v>240149G</v>
          </cell>
          <cell r="B94" t="str">
            <v>Local Parks and Reserves</v>
          </cell>
        </row>
        <row r="95">
          <cell r="A95" t="str">
            <v>240151G</v>
          </cell>
          <cell r="B95" t="str">
            <v>Local Parks and Reserves</v>
          </cell>
        </row>
        <row r="96">
          <cell r="A96" t="str">
            <v>240152G</v>
          </cell>
          <cell r="B96" t="str">
            <v>Local Parks and Reserves</v>
          </cell>
        </row>
        <row r="97">
          <cell r="A97" t="str">
            <v>240153G</v>
          </cell>
          <cell r="B97" t="str">
            <v>Local Parks and Reserves</v>
          </cell>
        </row>
        <row r="98">
          <cell r="A98" t="str">
            <v>240158G</v>
          </cell>
          <cell r="B98" t="str">
            <v>Local Parks and Reserves</v>
          </cell>
        </row>
        <row r="99">
          <cell r="A99" t="str">
            <v>240159G</v>
          </cell>
          <cell r="B99" t="str">
            <v>Local Parks and Reserves</v>
          </cell>
        </row>
        <row r="100">
          <cell r="A100" t="str">
            <v>240160G</v>
          </cell>
          <cell r="B100" t="str">
            <v>Local Parks and Reserves</v>
          </cell>
        </row>
        <row r="101">
          <cell r="A101" t="str">
            <v>240162G</v>
          </cell>
          <cell r="B101" t="str">
            <v>Local Parks and Reserves</v>
          </cell>
        </row>
        <row r="102">
          <cell r="A102" t="str">
            <v>240164G</v>
          </cell>
          <cell r="B102" t="str">
            <v>Caravan Park</v>
          </cell>
        </row>
        <row r="103">
          <cell r="A103" t="str">
            <v>240165G</v>
          </cell>
          <cell r="B103" t="str">
            <v>Local Parks and Reserves</v>
          </cell>
        </row>
        <row r="104">
          <cell r="A104" t="str">
            <v>240166G</v>
          </cell>
          <cell r="B104" t="str">
            <v>Local Parks and Reserves</v>
          </cell>
        </row>
        <row r="105">
          <cell r="A105" t="str">
            <v>240168G</v>
          </cell>
          <cell r="B105" t="str">
            <v>Showground</v>
          </cell>
        </row>
        <row r="106">
          <cell r="A106" t="str">
            <v>240169G</v>
          </cell>
          <cell r="B106" t="str">
            <v>Local Parks and Reserves</v>
          </cell>
        </row>
        <row r="107">
          <cell r="A107" t="str">
            <v>240170G</v>
          </cell>
          <cell r="B107" t="str">
            <v>Local Parks and Reserves</v>
          </cell>
        </row>
        <row r="108">
          <cell r="A108" t="str">
            <v>240171G</v>
          </cell>
          <cell r="B108" t="str">
            <v>Local Parks and Reserves</v>
          </cell>
        </row>
        <row r="109">
          <cell r="A109" t="str">
            <v>240173G</v>
          </cell>
          <cell r="B109" t="str">
            <v>Showground</v>
          </cell>
        </row>
        <row r="110">
          <cell r="A110" t="str">
            <v>240175G</v>
          </cell>
          <cell r="B110" t="str">
            <v>Showground</v>
          </cell>
        </row>
        <row r="111">
          <cell r="A111" t="str">
            <v>240181G</v>
          </cell>
          <cell r="B111" t="str">
            <v>Local Parks and Reserves</v>
          </cell>
        </row>
        <row r="112">
          <cell r="A112" t="str">
            <v>240186G</v>
          </cell>
          <cell r="B112" t="str">
            <v>Local Parks and Reserves</v>
          </cell>
        </row>
        <row r="113">
          <cell r="A113" t="str">
            <v>240187G</v>
          </cell>
          <cell r="B113" t="str">
            <v>Local Parks and Reserves</v>
          </cell>
        </row>
        <row r="114">
          <cell r="A114" t="str">
            <v>240188G</v>
          </cell>
          <cell r="B114" t="str">
            <v>Local Parks and Reserves</v>
          </cell>
        </row>
        <row r="115">
          <cell r="A115" t="str">
            <v>240190G</v>
          </cell>
          <cell r="B115" t="str">
            <v>Showground</v>
          </cell>
        </row>
        <row r="116">
          <cell r="A116" t="str">
            <v>240191G</v>
          </cell>
          <cell r="B116" t="str">
            <v>Local Parks and Reserves</v>
          </cell>
        </row>
        <row r="117">
          <cell r="A117" t="str">
            <v>240193G</v>
          </cell>
          <cell r="B117" t="str">
            <v>Local Parks and Reserves</v>
          </cell>
        </row>
        <row r="118">
          <cell r="A118" t="str">
            <v>240197G</v>
          </cell>
          <cell r="B118" t="str">
            <v>Showground</v>
          </cell>
        </row>
        <row r="119">
          <cell r="A119" t="str">
            <v>240201G</v>
          </cell>
          <cell r="B119" t="str">
            <v>Local Parks and Reserves</v>
          </cell>
        </row>
        <row r="120">
          <cell r="A120" t="str">
            <v>240202G</v>
          </cell>
          <cell r="B120" t="str">
            <v>Local Parks and Reserves</v>
          </cell>
        </row>
        <row r="121">
          <cell r="A121" t="str">
            <v>240203G</v>
          </cell>
          <cell r="B121" t="str">
            <v>Showground</v>
          </cell>
        </row>
        <row r="122">
          <cell r="A122" t="str">
            <v>240207G</v>
          </cell>
          <cell r="B122" t="str">
            <v>Local Parks and Reserves</v>
          </cell>
        </row>
        <row r="123">
          <cell r="A123" t="str">
            <v>240208G</v>
          </cell>
          <cell r="B123" t="str">
            <v>Local Parks and Reserves</v>
          </cell>
        </row>
        <row r="124">
          <cell r="A124" t="str">
            <v>240209G</v>
          </cell>
          <cell r="B124" t="str">
            <v>Local Parks and Reserves</v>
          </cell>
        </row>
        <row r="125">
          <cell r="A125" t="str">
            <v>240210G</v>
          </cell>
          <cell r="B125" t="str">
            <v>Showground</v>
          </cell>
        </row>
        <row r="126">
          <cell r="A126" t="str">
            <v>240211G</v>
          </cell>
          <cell r="B126" t="str">
            <v>Local Parks and Reserves</v>
          </cell>
        </row>
        <row r="127">
          <cell r="A127" t="str">
            <v>240215G</v>
          </cell>
          <cell r="B127" t="str">
            <v>Showground</v>
          </cell>
        </row>
        <row r="128">
          <cell r="A128" t="str">
            <v>240216G</v>
          </cell>
          <cell r="B128" t="str">
            <v>Showground</v>
          </cell>
        </row>
        <row r="129">
          <cell r="A129" t="str">
            <v>240217G</v>
          </cell>
          <cell r="B129" t="str">
            <v>Local Parks and Reserves</v>
          </cell>
        </row>
        <row r="130">
          <cell r="A130" t="str">
            <v>240218G</v>
          </cell>
          <cell r="B130" t="str">
            <v>Local Parks and Reserves</v>
          </cell>
        </row>
        <row r="131">
          <cell r="A131" t="str">
            <v>240219G</v>
          </cell>
          <cell r="B131" t="str">
            <v>Local Parks and Reserves</v>
          </cell>
        </row>
        <row r="132">
          <cell r="A132" t="str">
            <v>240220G</v>
          </cell>
          <cell r="B132" t="str">
            <v>Local Parks and Reserves</v>
          </cell>
        </row>
        <row r="133">
          <cell r="A133" t="str">
            <v>240221G</v>
          </cell>
          <cell r="B133" t="str">
            <v>Local Parks and Reserves</v>
          </cell>
        </row>
        <row r="134">
          <cell r="A134" t="str">
            <v>240224G</v>
          </cell>
          <cell r="B134" t="str">
            <v>Local Parks and Reserves</v>
          </cell>
        </row>
        <row r="135">
          <cell r="A135" t="str">
            <v>240226G</v>
          </cell>
          <cell r="B135" t="str">
            <v>Showground</v>
          </cell>
        </row>
        <row r="136">
          <cell r="A136" t="str">
            <v>240227G</v>
          </cell>
          <cell r="B136" t="str">
            <v>Local Parks and Reserves</v>
          </cell>
        </row>
        <row r="137">
          <cell r="A137" t="str">
            <v>240229G</v>
          </cell>
          <cell r="B137" t="str">
            <v>Caravan Park</v>
          </cell>
        </row>
        <row r="138">
          <cell r="A138" t="str">
            <v>240230G</v>
          </cell>
          <cell r="B138" t="str">
            <v>Local Parks and Reserves</v>
          </cell>
        </row>
        <row r="139">
          <cell r="A139" t="str">
            <v>240234G</v>
          </cell>
          <cell r="B139" t="str">
            <v>Local Parks and Reserves</v>
          </cell>
        </row>
        <row r="140">
          <cell r="A140" t="str">
            <v>240236G</v>
          </cell>
          <cell r="B140" t="str">
            <v>Local Parks and Reserves</v>
          </cell>
        </row>
        <row r="141">
          <cell r="A141" t="str">
            <v>240237G</v>
          </cell>
          <cell r="B141" t="str">
            <v>Showground</v>
          </cell>
        </row>
        <row r="142">
          <cell r="A142" t="str">
            <v>240238G</v>
          </cell>
          <cell r="B142" t="str">
            <v>Local Parks and Reserves</v>
          </cell>
        </row>
        <row r="143">
          <cell r="A143" t="str">
            <v>240239G</v>
          </cell>
          <cell r="B143" t="str">
            <v>Showground</v>
          </cell>
        </row>
        <row r="144">
          <cell r="A144" t="str">
            <v>240241G</v>
          </cell>
          <cell r="B144" t="str">
            <v>Local Parks and Reserves</v>
          </cell>
        </row>
        <row r="145">
          <cell r="A145" t="str">
            <v>240242G</v>
          </cell>
          <cell r="B145" t="str">
            <v>Local Parks and Reserves</v>
          </cell>
        </row>
        <row r="146">
          <cell r="A146" t="str">
            <v>240243G</v>
          </cell>
          <cell r="B146" t="str">
            <v>Local Parks and Reserves</v>
          </cell>
        </row>
        <row r="147">
          <cell r="A147" t="str">
            <v>240245G</v>
          </cell>
          <cell r="B147" t="str">
            <v>Local Parks and Reserves</v>
          </cell>
        </row>
        <row r="148">
          <cell r="A148" t="str">
            <v>240246G</v>
          </cell>
          <cell r="B148" t="str">
            <v>Showground</v>
          </cell>
        </row>
        <row r="149">
          <cell r="A149" t="str">
            <v>240248G</v>
          </cell>
          <cell r="B149" t="str">
            <v>Local Parks and Reserves</v>
          </cell>
        </row>
        <row r="150">
          <cell r="A150" t="str">
            <v>240249G</v>
          </cell>
          <cell r="B150" t="str">
            <v>Local Parks and Reserves</v>
          </cell>
        </row>
        <row r="151">
          <cell r="A151" t="str">
            <v>240250G</v>
          </cell>
          <cell r="B151" t="str">
            <v>Local Parks and Reserves</v>
          </cell>
        </row>
        <row r="152">
          <cell r="A152" t="str">
            <v>240252G</v>
          </cell>
          <cell r="B152" t="str">
            <v>Local Parks and Reserves</v>
          </cell>
        </row>
        <row r="153">
          <cell r="A153" t="str">
            <v>240253G</v>
          </cell>
          <cell r="B153" t="str">
            <v>Local Parks and Reserves</v>
          </cell>
        </row>
        <row r="154">
          <cell r="A154" t="str">
            <v>240254G</v>
          </cell>
          <cell r="B154" t="str">
            <v>Local Parks and Reserves</v>
          </cell>
        </row>
        <row r="155">
          <cell r="A155" t="str">
            <v>240257G</v>
          </cell>
          <cell r="B155" t="str">
            <v>Local Parks and Reserves</v>
          </cell>
        </row>
        <row r="156">
          <cell r="A156" t="str">
            <v>240259G</v>
          </cell>
          <cell r="B156" t="str">
            <v>Showground</v>
          </cell>
        </row>
        <row r="157">
          <cell r="A157" t="str">
            <v>240262G</v>
          </cell>
          <cell r="B157" t="str">
            <v>Showground</v>
          </cell>
        </row>
        <row r="158">
          <cell r="A158" t="str">
            <v>240266G</v>
          </cell>
          <cell r="B158" t="str">
            <v>Showground</v>
          </cell>
        </row>
        <row r="159">
          <cell r="A159" t="str">
            <v>240267G</v>
          </cell>
          <cell r="B159" t="str">
            <v>Local Parks and Reserves</v>
          </cell>
        </row>
        <row r="160">
          <cell r="A160" t="str">
            <v>240268G</v>
          </cell>
          <cell r="B160" t="str">
            <v>Local Parks and Reserves</v>
          </cell>
        </row>
        <row r="161">
          <cell r="A161" t="str">
            <v>240269G</v>
          </cell>
          <cell r="B161" t="str">
            <v>Local Parks and Reserves</v>
          </cell>
        </row>
        <row r="162">
          <cell r="A162" t="str">
            <v>240270G</v>
          </cell>
          <cell r="B162" t="str">
            <v>Showground</v>
          </cell>
        </row>
        <row r="163">
          <cell r="A163" t="str">
            <v>240271G</v>
          </cell>
          <cell r="B163" t="str">
            <v>Local Parks and Reserves</v>
          </cell>
        </row>
        <row r="164">
          <cell r="A164" t="str">
            <v>240272G</v>
          </cell>
          <cell r="B164" t="str">
            <v>Local Parks and Reserves</v>
          </cell>
        </row>
        <row r="165">
          <cell r="A165" t="str">
            <v>240273G</v>
          </cell>
          <cell r="B165" t="str">
            <v>Showground</v>
          </cell>
        </row>
        <row r="166">
          <cell r="A166" t="str">
            <v>240274G</v>
          </cell>
          <cell r="B166" t="str">
            <v>Local Parks and Reserves</v>
          </cell>
        </row>
        <row r="167">
          <cell r="A167" t="str">
            <v>240275G</v>
          </cell>
          <cell r="B167" t="str">
            <v>Showground</v>
          </cell>
        </row>
        <row r="168">
          <cell r="A168" t="str">
            <v>240276G</v>
          </cell>
          <cell r="B168" t="str">
            <v>Showground</v>
          </cell>
        </row>
        <row r="169">
          <cell r="A169" t="str">
            <v>240277G</v>
          </cell>
          <cell r="B169" t="str">
            <v>Showground</v>
          </cell>
        </row>
        <row r="170">
          <cell r="A170" t="str">
            <v>240278G</v>
          </cell>
          <cell r="B170" t="str">
            <v>Local Parks and Reserves</v>
          </cell>
        </row>
        <row r="171">
          <cell r="A171" t="str">
            <v>240279G</v>
          </cell>
          <cell r="B171" t="str">
            <v>Showground</v>
          </cell>
        </row>
        <row r="172">
          <cell r="A172" t="str">
            <v>240281G</v>
          </cell>
          <cell r="B172" t="str">
            <v>Showground</v>
          </cell>
        </row>
        <row r="173">
          <cell r="A173" t="str">
            <v>240282G</v>
          </cell>
          <cell r="B173" t="str">
            <v>Showground</v>
          </cell>
        </row>
        <row r="174">
          <cell r="A174" t="str">
            <v>240285G</v>
          </cell>
          <cell r="B174" t="str">
            <v>Showground</v>
          </cell>
        </row>
        <row r="175">
          <cell r="A175" t="str">
            <v>240286G</v>
          </cell>
          <cell r="B175" t="str">
            <v>Local Parks and Reserves</v>
          </cell>
        </row>
        <row r="176">
          <cell r="A176" t="str">
            <v>240287G</v>
          </cell>
          <cell r="B176" t="str">
            <v>Showground</v>
          </cell>
        </row>
        <row r="177">
          <cell r="A177" t="str">
            <v>240288G</v>
          </cell>
          <cell r="B177" t="str">
            <v>Showground</v>
          </cell>
        </row>
        <row r="178">
          <cell r="A178" t="str">
            <v>240290G</v>
          </cell>
          <cell r="B178" t="str">
            <v>Local Parks and Reserves</v>
          </cell>
        </row>
        <row r="179">
          <cell r="A179" t="str">
            <v>240293G</v>
          </cell>
          <cell r="B179" t="str">
            <v>Local Parks and Reserves</v>
          </cell>
        </row>
        <row r="180">
          <cell r="A180" t="str">
            <v>240295G</v>
          </cell>
          <cell r="B180" t="str">
            <v>Showground</v>
          </cell>
        </row>
        <row r="181">
          <cell r="A181" t="str">
            <v>240296G</v>
          </cell>
          <cell r="B181" t="str">
            <v>Local Parks and Reserves</v>
          </cell>
        </row>
        <row r="182">
          <cell r="A182" t="str">
            <v>240298G</v>
          </cell>
          <cell r="B182" t="str">
            <v>Local Parks and Reserves</v>
          </cell>
        </row>
        <row r="183">
          <cell r="A183" t="str">
            <v>240299G</v>
          </cell>
          <cell r="B183" t="str">
            <v>Local Parks and Reserves</v>
          </cell>
        </row>
        <row r="184">
          <cell r="A184" t="str">
            <v>240302G</v>
          </cell>
          <cell r="B184" t="str">
            <v>Local Parks and Reserves</v>
          </cell>
        </row>
        <row r="185">
          <cell r="A185" t="str">
            <v>240303G</v>
          </cell>
          <cell r="B185" t="str">
            <v>Showground</v>
          </cell>
        </row>
        <row r="186">
          <cell r="A186" t="str">
            <v>240304G</v>
          </cell>
          <cell r="B186" t="str">
            <v>Local Parks and Reserves</v>
          </cell>
        </row>
        <row r="187">
          <cell r="A187" t="str">
            <v>240305G</v>
          </cell>
          <cell r="B187" t="str">
            <v>Local Parks and Reserves</v>
          </cell>
        </row>
        <row r="188">
          <cell r="A188" t="str">
            <v>240306G</v>
          </cell>
          <cell r="B188" t="str">
            <v>Showground</v>
          </cell>
        </row>
        <row r="189">
          <cell r="A189" t="str">
            <v>240307G</v>
          </cell>
          <cell r="B189" t="str">
            <v>Local Parks and Reserves</v>
          </cell>
        </row>
      </sheetData>
      <sheetData sheetId="16"/>
      <sheetData sheetId="17">
        <row r="1">
          <cell r="A1">
            <v>1</v>
          </cell>
          <cell r="B1">
            <v>2</v>
          </cell>
          <cell r="C1">
            <v>3</v>
          </cell>
          <cell r="D1">
            <v>4</v>
          </cell>
          <cell r="E1">
            <v>5</v>
          </cell>
          <cell r="F1">
            <v>6</v>
          </cell>
          <cell r="G1">
            <v>7</v>
          </cell>
          <cell r="H1">
            <v>8</v>
          </cell>
          <cell r="I1">
            <v>9</v>
          </cell>
          <cell r="J1">
            <v>10</v>
          </cell>
          <cell r="K1">
            <v>11</v>
          </cell>
          <cell r="L1">
            <v>12</v>
          </cell>
          <cell r="M1">
            <v>13</v>
          </cell>
          <cell r="N1">
            <v>14</v>
          </cell>
        </row>
        <row r="2">
          <cell r="A2" t="str">
            <v>Application ID</v>
          </cell>
          <cell r="B2" t="str">
            <v>Increase user group</v>
          </cell>
          <cell r="C2" t="str">
            <v>Improve access</v>
          </cell>
          <cell r="D2" t="str">
            <v>Improve amenity and enjoyment</v>
          </cell>
          <cell r="E2" t="str">
            <v>Accessibility</v>
          </cell>
          <cell r="F2" t="str">
            <v>Support Aboriginal access</v>
          </cell>
          <cell r="G2" t="str">
            <v>Q1 Community impact total score</v>
          </cell>
          <cell r="H2" t="str">
            <v>Conserve the natural values of the reserve</v>
          </cell>
          <cell r="I2" t="str">
            <v>Conserve the heritage values of the reserve whethe</v>
          </cell>
          <cell r="J2" t="str">
            <v>Create ongoing employment opportunities</v>
          </cell>
          <cell r="K2" t="str">
            <v>Create business opportunities</v>
          </cell>
          <cell r="L2" t="str">
            <v>Enhance opportunities for volunteering</v>
          </cell>
          <cell r="M2" t="str">
            <v>Q2 Community impact score</v>
          </cell>
          <cell r="N2" t="str">
            <v>Community Impact</v>
          </cell>
        </row>
        <row r="3">
          <cell r="A3" t="str">
            <v>240001G</v>
          </cell>
          <cell r="B3">
            <v>3</v>
          </cell>
          <cell r="C3">
            <v>3</v>
          </cell>
          <cell r="D3">
            <v>3</v>
          </cell>
          <cell r="E3">
            <v>0</v>
          </cell>
          <cell r="F3">
            <v>0</v>
          </cell>
          <cell r="G3">
            <v>9</v>
          </cell>
          <cell r="H3">
            <v>0</v>
          </cell>
          <cell r="I3">
            <v>3</v>
          </cell>
          <cell r="J3">
            <v>3</v>
          </cell>
          <cell r="K3">
            <v>0</v>
          </cell>
          <cell r="L3">
            <v>0</v>
          </cell>
          <cell r="M3">
            <v>6</v>
          </cell>
          <cell r="N3">
            <v>15</v>
          </cell>
        </row>
        <row r="4">
          <cell r="A4" t="str">
            <v>240003G</v>
          </cell>
          <cell r="B4">
            <v>3</v>
          </cell>
          <cell r="C4">
            <v>0</v>
          </cell>
          <cell r="D4">
            <v>3</v>
          </cell>
          <cell r="E4">
            <v>0</v>
          </cell>
          <cell r="F4">
            <v>0</v>
          </cell>
          <cell r="G4">
            <v>6</v>
          </cell>
          <cell r="H4">
            <v>3</v>
          </cell>
          <cell r="I4">
            <v>3</v>
          </cell>
          <cell r="J4">
            <v>0</v>
          </cell>
          <cell r="K4">
            <v>0</v>
          </cell>
          <cell r="L4">
            <v>3</v>
          </cell>
          <cell r="M4">
            <v>9</v>
          </cell>
          <cell r="N4">
            <v>15</v>
          </cell>
        </row>
        <row r="5">
          <cell r="A5" t="str">
            <v>240005G</v>
          </cell>
          <cell r="B5">
            <v>3</v>
          </cell>
          <cell r="C5">
            <v>0</v>
          </cell>
          <cell r="D5">
            <v>3</v>
          </cell>
          <cell r="E5">
            <v>0</v>
          </cell>
          <cell r="F5">
            <v>0</v>
          </cell>
          <cell r="G5">
            <v>6</v>
          </cell>
          <cell r="H5">
            <v>0</v>
          </cell>
          <cell r="I5">
            <v>0</v>
          </cell>
          <cell r="J5">
            <v>0</v>
          </cell>
          <cell r="K5">
            <v>0</v>
          </cell>
          <cell r="L5">
            <v>3</v>
          </cell>
          <cell r="M5">
            <v>3</v>
          </cell>
          <cell r="N5">
            <v>9</v>
          </cell>
        </row>
        <row r="6">
          <cell r="A6" t="str">
            <v>240007G</v>
          </cell>
          <cell r="B6">
            <v>3</v>
          </cell>
          <cell r="C6">
            <v>3</v>
          </cell>
          <cell r="D6">
            <v>3</v>
          </cell>
          <cell r="E6">
            <v>3</v>
          </cell>
          <cell r="F6">
            <v>3</v>
          </cell>
          <cell r="G6">
            <v>15</v>
          </cell>
          <cell r="H6">
            <v>3</v>
          </cell>
          <cell r="I6">
            <v>3</v>
          </cell>
          <cell r="J6">
            <v>3</v>
          </cell>
          <cell r="K6">
            <v>3</v>
          </cell>
          <cell r="L6">
            <v>3</v>
          </cell>
          <cell r="M6">
            <v>15</v>
          </cell>
          <cell r="N6">
            <v>30</v>
          </cell>
        </row>
        <row r="7">
          <cell r="A7" t="str">
            <v>240008G</v>
          </cell>
          <cell r="B7">
            <v>3</v>
          </cell>
          <cell r="C7">
            <v>3</v>
          </cell>
          <cell r="D7">
            <v>3</v>
          </cell>
          <cell r="E7">
            <v>3</v>
          </cell>
          <cell r="F7">
            <v>3</v>
          </cell>
          <cell r="G7">
            <v>15</v>
          </cell>
          <cell r="H7">
            <v>3</v>
          </cell>
          <cell r="I7">
            <v>3</v>
          </cell>
          <cell r="J7">
            <v>0</v>
          </cell>
          <cell r="K7">
            <v>0</v>
          </cell>
          <cell r="L7">
            <v>3</v>
          </cell>
          <cell r="M7">
            <v>9</v>
          </cell>
          <cell r="N7">
            <v>24</v>
          </cell>
        </row>
        <row r="8">
          <cell r="A8" t="str">
            <v>240009G</v>
          </cell>
          <cell r="B8">
            <v>3</v>
          </cell>
          <cell r="C8">
            <v>0</v>
          </cell>
          <cell r="D8">
            <v>3</v>
          </cell>
          <cell r="E8">
            <v>0</v>
          </cell>
          <cell r="F8">
            <v>0</v>
          </cell>
          <cell r="G8">
            <v>6</v>
          </cell>
          <cell r="H8">
            <v>0</v>
          </cell>
          <cell r="I8">
            <v>0</v>
          </cell>
          <cell r="J8">
            <v>0</v>
          </cell>
          <cell r="K8">
            <v>3</v>
          </cell>
          <cell r="L8">
            <v>3</v>
          </cell>
          <cell r="M8">
            <v>6</v>
          </cell>
          <cell r="N8">
            <v>12</v>
          </cell>
        </row>
        <row r="9">
          <cell r="A9" t="str">
            <v>240011G</v>
          </cell>
          <cell r="B9">
            <v>3</v>
          </cell>
          <cell r="C9">
            <v>0</v>
          </cell>
          <cell r="D9">
            <v>3</v>
          </cell>
          <cell r="E9">
            <v>0</v>
          </cell>
          <cell r="F9">
            <v>0</v>
          </cell>
          <cell r="G9">
            <v>6</v>
          </cell>
          <cell r="H9">
            <v>3</v>
          </cell>
          <cell r="I9">
            <v>3</v>
          </cell>
          <cell r="J9">
            <v>0</v>
          </cell>
          <cell r="K9">
            <v>3</v>
          </cell>
          <cell r="L9">
            <v>3</v>
          </cell>
          <cell r="M9">
            <v>12</v>
          </cell>
          <cell r="N9">
            <v>18</v>
          </cell>
        </row>
        <row r="10">
          <cell r="A10" t="str">
            <v>240015G</v>
          </cell>
          <cell r="B10">
            <v>0</v>
          </cell>
          <cell r="C10">
            <v>3</v>
          </cell>
          <cell r="D10">
            <v>3</v>
          </cell>
          <cell r="E10">
            <v>3</v>
          </cell>
          <cell r="F10">
            <v>0</v>
          </cell>
          <cell r="G10">
            <v>9</v>
          </cell>
          <cell r="H10">
            <v>0</v>
          </cell>
          <cell r="I10">
            <v>0</v>
          </cell>
          <cell r="J10">
            <v>0</v>
          </cell>
          <cell r="K10">
            <v>3</v>
          </cell>
          <cell r="L10">
            <v>0</v>
          </cell>
          <cell r="M10">
            <v>3</v>
          </cell>
          <cell r="N10">
            <v>12</v>
          </cell>
        </row>
        <row r="11">
          <cell r="A11" t="str">
            <v>240017G</v>
          </cell>
          <cell r="B11">
            <v>3</v>
          </cell>
          <cell r="C11">
            <v>3</v>
          </cell>
          <cell r="D11">
            <v>3</v>
          </cell>
          <cell r="E11">
            <v>0</v>
          </cell>
          <cell r="F11">
            <v>0</v>
          </cell>
          <cell r="G11">
            <v>9</v>
          </cell>
          <cell r="H11">
            <v>0</v>
          </cell>
          <cell r="I11">
            <v>0</v>
          </cell>
          <cell r="J11">
            <v>3</v>
          </cell>
          <cell r="K11">
            <v>3</v>
          </cell>
          <cell r="L11">
            <v>0</v>
          </cell>
          <cell r="M11">
            <v>6</v>
          </cell>
          <cell r="N11">
            <v>15</v>
          </cell>
        </row>
        <row r="12">
          <cell r="A12" t="str">
            <v>240019G</v>
          </cell>
          <cell r="B12">
            <v>0</v>
          </cell>
          <cell r="C12">
            <v>3</v>
          </cell>
          <cell r="D12">
            <v>3</v>
          </cell>
          <cell r="E12">
            <v>3</v>
          </cell>
          <cell r="F12">
            <v>0</v>
          </cell>
          <cell r="G12">
            <v>9</v>
          </cell>
          <cell r="H12">
            <v>3</v>
          </cell>
          <cell r="I12">
            <v>3</v>
          </cell>
          <cell r="J12">
            <v>0</v>
          </cell>
          <cell r="K12">
            <v>0</v>
          </cell>
          <cell r="L12">
            <v>0</v>
          </cell>
          <cell r="M12">
            <v>6</v>
          </cell>
          <cell r="N12">
            <v>15</v>
          </cell>
        </row>
        <row r="13">
          <cell r="A13" t="str">
            <v>240020G</v>
          </cell>
          <cell r="B13">
            <v>3</v>
          </cell>
          <cell r="C13">
            <v>0</v>
          </cell>
          <cell r="D13">
            <v>3</v>
          </cell>
          <cell r="E13">
            <v>0</v>
          </cell>
          <cell r="F13">
            <v>0</v>
          </cell>
          <cell r="G13">
            <v>6</v>
          </cell>
          <cell r="H13">
            <v>0</v>
          </cell>
          <cell r="I13">
            <v>0</v>
          </cell>
          <cell r="J13">
            <v>0</v>
          </cell>
          <cell r="K13">
            <v>0</v>
          </cell>
          <cell r="L13">
            <v>3</v>
          </cell>
          <cell r="M13">
            <v>3</v>
          </cell>
          <cell r="N13">
            <v>9</v>
          </cell>
        </row>
        <row r="14">
          <cell r="A14" t="str">
            <v>240021G</v>
          </cell>
          <cell r="B14">
            <v>3</v>
          </cell>
          <cell r="C14">
            <v>0</v>
          </cell>
          <cell r="D14">
            <v>3</v>
          </cell>
          <cell r="E14">
            <v>0</v>
          </cell>
          <cell r="F14">
            <v>0</v>
          </cell>
          <cell r="G14">
            <v>6</v>
          </cell>
          <cell r="H14">
            <v>0</v>
          </cell>
          <cell r="I14">
            <v>0</v>
          </cell>
          <cell r="J14">
            <v>0</v>
          </cell>
          <cell r="K14">
            <v>0</v>
          </cell>
          <cell r="L14">
            <v>3</v>
          </cell>
          <cell r="M14">
            <v>3</v>
          </cell>
          <cell r="N14">
            <v>9</v>
          </cell>
        </row>
        <row r="15">
          <cell r="A15" t="str">
            <v>240023G</v>
          </cell>
          <cell r="B15">
            <v>3</v>
          </cell>
          <cell r="C15">
            <v>0</v>
          </cell>
          <cell r="D15">
            <v>3</v>
          </cell>
          <cell r="E15">
            <v>0</v>
          </cell>
          <cell r="F15">
            <v>0</v>
          </cell>
          <cell r="G15">
            <v>6</v>
          </cell>
          <cell r="H15">
            <v>0</v>
          </cell>
          <cell r="I15">
            <v>3</v>
          </cell>
          <cell r="J15">
            <v>3</v>
          </cell>
          <cell r="K15">
            <v>3</v>
          </cell>
          <cell r="L15">
            <v>3</v>
          </cell>
          <cell r="M15">
            <v>12</v>
          </cell>
          <cell r="N15">
            <v>18</v>
          </cell>
        </row>
        <row r="16">
          <cell r="A16" t="str">
            <v>240024G</v>
          </cell>
          <cell r="B16">
            <v>3</v>
          </cell>
          <cell r="C16">
            <v>0</v>
          </cell>
          <cell r="D16">
            <v>3</v>
          </cell>
          <cell r="E16">
            <v>0</v>
          </cell>
          <cell r="F16">
            <v>0</v>
          </cell>
          <cell r="G16">
            <v>6</v>
          </cell>
          <cell r="H16">
            <v>3</v>
          </cell>
          <cell r="I16">
            <v>3</v>
          </cell>
          <cell r="J16">
            <v>0</v>
          </cell>
          <cell r="K16">
            <v>0</v>
          </cell>
          <cell r="L16">
            <v>3</v>
          </cell>
          <cell r="M16">
            <v>9</v>
          </cell>
          <cell r="N16">
            <v>15</v>
          </cell>
        </row>
        <row r="17">
          <cell r="A17" t="str">
            <v>240025G</v>
          </cell>
          <cell r="B17">
            <v>3</v>
          </cell>
          <cell r="C17">
            <v>3</v>
          </cell>
          <cell r="D17">
            <v>3</v>
          </cell>
          <cell r="E17">
            <v>0</v>
          </cell>
          <cell r="F17">
            <v>3</v>
          </cell>
          <cell r="G17">
            <v>12</v>
          </cell>
          <cell r="H17">
            <v>0</v>
          </cell>
          <cell r="I17">
            <v>0</v>
          </cell>
          <cell r="J17">
            <v>0</v>
          </cell>
          <cell r="K17">
            <v>3</v>
          </cell>
          <cell r="L17">
            <v>3</v>
          </cell>
          <cell r="M17">
            <v>6</v>
          </cell>
          <cell r="N17">
            <v>18</v>
          </cell>
        </row>
        <row r="18">
          <cell r="A18" t="str">
            <v>240027G</v>
          </cell>
          <cell r="B18">
            <v>3</v>
          </cell>
          <cell r="C18">
            <v>3</v>
          </cell>
          <cell r="D18">
            <v>3</v>
          </cell>
          <cell r="E18">
            <v>3</v>
          </cell>
          <cell r="F18">
            <v>0</v>
          </cell>
          <cell r="G18">
            <v>12</v>
          </cell>
          <cell r="H18">
            <v>0</v>
          </cell>
          <cell r="I18">
            <v>3</v>
          </cell>
          <cell r="J18">
            <v>0</v>
          </cell>
          <cell r="K18">
            <v>0</v>
          </cell>
          <cell r="L18">
            <v>0</v>
          </cell>
          <cell r="M18">
            <v>3</v>
          </cell>
          <cell r="N18">
            <v>15</v>
          </cell>
        </row>
        <row r="19">
          <cell r="A19" t="str">
            <v>240029G</v>
          </cell>
          <cell r="B19">
            <v>3</v>
          </cell>
          <cell r="C19">
            <v>0</v>
          </cell>
          <cell r="D19">
            <v>3</v>
          </cell>
          <cell r="E19">
            <v>0</v>
          </cell>
          <cell r="F19">
            <v>0</v>
          </cell>
          <cell r="G19">
            <v>6</v>
          </cell>
          <cell r="H19">
            <v>3</v>
          </cell>
          <cell r="I19">
            <v>0</v>
          </cell>
          <cell r="J19">
            <v>0</v>
          </cell>
          <cell r="K19">
            <v>0</v>
          </cell>
          <cell r="L19">
            <v>3</v>
          </cell>
          <cell r="M19">
            <v>6</v>
          </cell>
          <cell r="N19">
            <v>12</v>
          </cell>
        </row>
        <row r="20">
          <cell r="A20" t="str">
            <v>240030G</v>
          </cell>
          <cell r="B20">
            <v>3</v>
          </cell>
          <cell r="C20">
            <v>0</v>
          </cell>
          <cell r="D20">
            <v>3</v>
          </cell>
          <cell r="E20">
            <v>0</v>
          </cell>
          <cell r="F20">
            <v>0</v>
          </cell>
          <cell r="G20">
            <v>6</v>
          </cell>
          <cell r="H20">
            <v>3</v>
          </cell>
          <cell r="I20">
            <v>0</v>
          </cell>
          <cell r="J20">
            <v>0</v>
          </cell>
          <cell r="K20">
            <v>0</v>
          </cell>
          <cell r="L20">
            <v>0</v>
          </cell>
          <cell r="M20">
            <v>3</v>
          </cell>
          <cell r="N20">
            <v>9</v>
          </cell>
        </row>
        <row r="21">
          <cell r="A21" t="str">
            <v>240031G</v>
          </cell>
          <cell r="B21">
            <v>3</v>
          </cell>
          <cell r="C21">
            <v>3</v>
          </cell>
          <cell r="D21">
            <v>3</v>
          </cell>
          <cell r="E21">
            <v>0</v>
          </cell>
          <cell r="F21">
            <v>0</v>
          </cell>
          <cell r="G21">
            <v>9</v>
          </cell>
          <cell r="H21">
            <v>3</v>
          </cell>
          <cell r="I21">
            <v>3</v>
          </cell>
          <cell r="J21">
            <v>0</v>
          </cell>
          <cell r="K21">
            <v>0</v>
          </cell>
          <cell r="L21">
            <v>3</v>
          </cell>
          <cell r="M21">
            <v>9</v>
          </cell>
          <cell r="N21">
            <v>18</v>
          </cell>
        </row>
        <row r="22">
          <cell r="A22" t="str">
            <v>240032G</v>
          </cell>
          <cell r="B22">
            <v>3</v>
          </cell>
          <cell r="C22">
            <v>3</v>
          </cell>
          <cell r="D22">
            <v>3</v>
          </cell>
          <cell r="E22">
            <v>3</v>
          </cell>
          <cell r="F22">
            <v>0</v>
          </cell>
          <cell r="G22">
            <v>12</v>
          </cell>
          <cell r="H22">
            <v>3</v>
          </cell>
          <cell r="I22">
            <v>0</v>
          </cell>
          <cell r="J22">
            <v>0</v>
          </cell>
          <cell r="K22">
            <v>3</v>
          </cell>
          <cell r="L22">
            <v>3</v>
          </cell>
          <cell r="M22">
            <v>9</v>
          </cell>
          <cell r="N22">
            <v>21</v>
          </cell>
        </row>
        <row r="23">
          <cell r="A23" t="str">
            <v>240035G</v>
          </cell>
          <cell r="B23">
            <v>3</v>
          </cell>
          <cell r="C23">
            <v>3</v>
          </cell>
          <cell r="D23">
            <v>3</v>
          </cell>
          <cell r="E23">
            <v>3</v>
          </cell>
          <cell r="F23">
            <v>0</v>
          </cell>
          <cell r="G23">
            <v>12</v>
          </cell>
          <cell r="H23">
            <v>3</v>
          </cell>
          <cell r="I23">
            <v>3</v>
          </cell>
          <cell r="J23">
            <v>0</v>
          </cell>
          <cell r="K23">
            <v>0</v>
          </cell>
          <cell r="L23">
            <v>3</v>
          </cell>
          <cell r="M23">
            <v>9</v>
          </cell>
          <cell r="N23">
            <v>21</v>
          </cell>
        </row>
        <row r="24">
          <cell r="A24" t="str">
            <v>240036G</v>
          </cell>
          <cell r="B24">
            <v>3</v>
          </cell>
          <cell r="C24">
            <v>3</v>
          </cell>
          <cell r="D24">
            <v>3</v>
          </cell>
          <cell r="E24">
            <v>0</v>
          </cell>
          <cell r="F24">
            <v>0</v>
          </cell>
          <cell r="G24">
            <v>9</v>
          </cell>
          <cell r="H24">
            <v>0</v>
          </cell>
          <cell r="I24">
            <v>0</v>
          </cell>
          <cell r="J24">
            <v>0</v>
          </cell>
          <cell r="K24">
            <v>0</v>
          </cell>
          <cell r="L24">
            <v>3</v>
          </cell>
          <cell r="M24">
            <v>3</v>
          </cell>
          <cell r="N24">
            <v>12</v>
          </cell>
        </row>
        <row r="25">
          <cell r="A25" t="str">
            <v>240037G</v>
          </cell>
          <cell r="B25">
            <v>3</v>
          </cell>
          <cell r="C25">
            <v>0</v>
          </cell>
          <cell r="D25">
            <v>3</v>
          </cell>
          <cell r="E25">
            <v>0</v>
          </cell>
          <cell r="F25">
            <v>0</v>
          </cell>
          <cell r="G25">
            <v>6</v>
          </cell>
          <cell r="H25">
            <v>3</v>
          </cell>
          <cell r="I25">
            <v>0</v>
          </cell>
          <cell r="J25">
            <v>0</v>
          </cell>
          <cell r="K25">
            <v>0</v>
          </cell>
          <cell r="L25">
            <v>3</v>
          </cell>
          <cell r="M25">
            <v>6</v>
          </cell>
          <cell r="N25">
            <v>12</v>
          </cell>
        </row>
        <row r="26">
          <cell r="A26" t="str">
            <v>240039G</v>
          </cell>
          <cell r="B26">
            <v>3</v>
          </cell>
          <cell r="C26">
            <v>3</v>
          </cell>
          <cell r="D26">
            <v>3</v>
          </cell>
          <cell r="E26">
            <v>3</v>
          </cell>
          <cell r="F26">
            <v>0</v>
          </cell>
          <cell r="G26">
            <v>12</v>
          </cell>
          <cell r="H26">
            <v>0</v>
          </cell>
          <cell r="I26">
            <v>0</v>
          </cell>
          <cell r="J26">
            <v>0</v>
          </cell>
          <cell r="K26">
            <v>0</v>
          </cell>
          <cell r="L26">
            <v>3</v>
          </cell>
          <cell r="M26">
            <v>3</v>
          </cell>
          <cell r="N26">
            <v>15</v>
          </cell>
        </row>
        <row r="27">
          <cell r="A27" t="str">
            <v>240043G</v>
          </cell>
          <cell r="B27">
            <v>3</v>
          </cell>
          <cell r="C27">
            <v>3</v>
          </cell>
          <cell r="D27">
            <v>3</v>
          </cell>
          <cell r="E27">
            <v>3</v>
          </cell>
          <cell r="F27">
            <v>0</v>
          </cell>
          <cell r="G27">
            <v>12</v>
          </cell>
          <cell r="H27">
            <v>3</v>
          </cell>
          <cell r="I27">
            <v>0</v>
          </cell>
          <cell r="J27">
            <v>0</v>
          </cell>
          <cell r="K27">
            <v>0</v>
          </cell>
          <cell r="L27">
            <v>0</v>
          </cell>
          <cell r="M27">
            <v>3</v>
          </cell>
          <cell r="N27">
            <v>15</v>
          </cell>
        </row>
        <row r="28">
          <cell r="A28" t="str">
            <v>240045G</v>
          </cell>
          <cell r="B28">
            <v>3</v>
          </cell>
          <cell r="C28">
            <v>3</v>
          </cell>
          <cell r="D28">
            <v>3</v>
          </cell>
          <cell r="E28">
            <v>3</v>
          </cell>
          <cell r="F28">
            <v>0</v>
          </cell>
          <cell r="G28">
            <v>12</v>
          </cell>
          <cell r="H28">
            <v>3</v>
          </cell>
          <cell r="I28">
            <v>3</v>
          </cell>
          <cell r="J28">
            <v>0</v>
          </cell>
          <cell r="K28">
            <v>0</v>
          </cell>
          <cell r="L28">
            <v>3</v>
          </cell>
          <cell r="M28">
            <v>9</v>
          </cell>
          <cell r="N28">
            <v>21</v>
          </cell>
        </row>
        <row r="29">
          <cell r="A29" t="str">
            <v>240046G</v>
          </cell>
          <cell r="B29">
            <v>3</v>
          </cell>
          <cell r="C29">
            <v>3</v>
          </cell>
          <cell r="D29">
            <v>3</v>
          </cell>
          <cell r="E29">
            <v>3</v>
          </cell>
          <cell r="F29">
            <v>0</v>
          </cell>
          <cell r="G29">
            <v>12</v>
          </cell>
          <cell r="H29">
            <v>0</v>
          </cell>
          <cell r="I29">
            <v>3</v>
          </cell>
          <cell r="J29">
            <v>0</v>
          </cell>
          <cell r="K29">
            <v>3</v>
          </cell>
          <cell r="L29">
            <v>3</v>
          </cell>
          <cell r="M29">
            <v>9</v>
          </cell>
          <cell r="N29">
            <v>21</v>
          </cell>
        </row>
        <row r="30">
          <cell r="A30" t="str">
            <v>240047G</v>
          </cell>
          <cell r="B30">
            <v>3</v>
          </cell>
          <cell r="C30">
            <v>3</v>
          </cell>
          <cell r="D30">
            <v>3</v>
          </cell>
          <cell r="E30">
            <v>3</v>
          </cell>
          <cell r="F30">
            <v>0</v>
          </cell>
          <cell r="G30">
            <v>12</v>
          </cell>
          <cell r="H30">
            <v>3</v>
          </cell>
          <cell r="I30">
            <v>0</v>
          </cell>
          <cell r="J30">
            <v>0</v>
          </cell>
          <cell r="K30">
            <v>0</v>
          </cell>
          <cell r="L30">
            <v>0</v>
          </cell>
          <cell r="M30">
            <v>3</v>
          </cell>
          <cell r="N30">
            <v>15</v>
          </cell>
        </row>
        <row r="31">
          <cell r="A31" t="str">
            <v>240049G</v>
          </cell>
          <cell r="B31">
            <v>3</v>
          </cell>
          <cell r="C31">
            <v>0</v>
          </cell>
          <cell r="D31">
            <v>3</v>
          </cell>
          <cell r="E31">
            <v>0</v>
          </cell>
          <cell r="F31">
            <v>0</v>
          </cell>
          <cell r="G31">
            <v>6</v>
          </cell>
          <cell r="H31">
            <v>3</v>
          </cell>
          <cell r="I31">
            <v>0</v>
          </cell>
          <cell r="J31">
            <v>0</v>
          </cell>
          <cell r="K31">
            <v>0</v>
          </cell>
          <cell r="L31">
            <v>0</v>
          </cell>
          <cell r="M31">
            <v>3</v>
          </cell>
          <cell r="N31">
            <v>9</v>
          </cell>
        </row>
        <row r="32">
          <cell r="A32" t="str">
            <v>240050G</v>
          </cell>
          <cell r="B32">
            <v>3</v>
          </cell>
          <cell r="C32">
            <v>3</v>
          </cell>
          <cell r="D32">
            <v>0</v>
          </cell>
          <cell r="E32">
            <v>3</v>
          </cell>
          <cell r="F32">
            <v>0</v>
          </cell>
          <cell r="G32">
            <v>9</v>
          </cell>
          <cell r="H32">
            <v>3</v>
          </cell>
          <cell r="I32">
            <v>0</v>
          </cell>
          <cell r="J32">
            <v>0</v>
          </cell>
          <cell r="K32">
            <v>0</v>
          </cell>
          <cell r="L32">
            <v>0</v>
          </cell>
          <cell r="M32">
            <v>3</v>
          </cell>
          <cell r="N32">
            <v>12</v>
          </cell>
        </row>
        <row r="33">
          <cell r="A33" t="str">
            <v>240051G</v>
          </cell>
          <cell r="B33">
            <v>3</v>
          </cell>
          <cell r="C33">
            <v>3</v>
          </cell>
          <cell r="D33">
            <v>3</v>
          </cell>
          <cell r="E33">
            <v>3</v>
          </cell>
          <cell r="F33">
            <v>0</v>
          </cell>
          <cell r="G33">
            <v>12</v>
          </cell>
          <cell r="H33">
            <v>3</v>
          </cell>
          <cell r="I33">
            <v>0</v>
          </cell>
          <cell r="J33">
            <v>0</v>
          </cell>
          <cell r="K33">
            <v>0</v>
          </cell>
          <cell r="L33">
            <v>3</v>
          </cell>
          <cell r="M33">
            <v>6</v>
          </cell>
          <cell r="N33">
            <v>18</v>
          </cell>
        </row>
        <row r="34">
          <cell r="A34" t="str">
            <v>240052G</v>
          </cell>
          <cell r="B34">
            <v>3</v>
          </cell>
          <cell r="C34">
            <v>0</v>
          </cell>
          <cell r="D34">
            <v>3</v>
          </cell>
          <cell r="E34">
            <v>0</v>
          </cell>
          <cell r="F34">
            <v>0</v>
          </cell>
          <cell r="G34">
            <v>6</v>
          </cell>
          <cell r="H34">
            <v>0</v>
          </cell>
          <cell r="I34">
            <v>0</v>
          </cell>
          <cell r="J34">
            <v>0</v>
          </cell>
          <cell r="K34">
            <v>3</v>
          </cell>
          <cell r="L34">
            <v>3</v>
          </cell>
          <cell r="M34">
            <v>6</v>
          </cell>
          <cell r="N34">
            <v>12</v>
          </cell>
        </row>
        <row r="35">
          <cell r="A35" t="str">
            <v>240053G</v>
          </cell>
          <cell r="B35">
            <v>3</v>
          </cell>
          <cell r="C35">
            <v>0</v>
          </cell>
          <cell r="D35">
            <v>3</v>
          </cell>
          <cell r="E35">
            <v>3</v>
          </cell>
          <cell r="F35">
            <v>0</v>
          </cell>
          <cell r="G35">
            <v>9</v>
          </cell>
          <cell r="H35">
            <v>3</v>
          </cell>
          <cell r="I35">
            <v>3</v>
          </cell>
          <cell r="J35">
            <v>3</v>
          </cell>
          <cell r="K35">
            <v>3</v>
          </cell>
          <cell r="L35">
            <v>3</v>
          </cell>
          <cell r="M35">
            <v>15</v>
          </cell>
          <cell r="N35">
            <v>24</v>
          </cell>
        </row>
        <row r="36">
          <cell r="A36" t="str">
            <v>240056G</v>
          </cell>
          <cell r="B36">
            <v>3</v>
          </cell>
          <cell r="C36">
            <v>0</v>
          </cell>
          <cell r="D36">
            <v>3</v>
          </cell>
          <cell r="E36">
            <v>0</v>
          </cell>
          <cell r="F36">
            <v>0</v>
          </cell>
          <cell r="G36">
            <v>6</v>
          </cell>
          <cell r="H36">
            <v>0</v>
          </cell>
          <cell r="I36">
            <v>0</v>
          </cell>
          <cell r="J36">
            <v>0</v>
          </cell>
          <cell r="K36">
            <v>3</v>
          </cell>
          <cell r="L36">
            <v>0</v>
          </cell>
          <cell r="M36">
            <v>3</v>
          </cell>
          <cell r="N36">
            <v>9</v>
          </cell>
        </row>
        <row r="37">
          <cell r="A37" t="str">
            <v>240057G</v>
          </cell>
          <cell r="B37">
            <v>3</v>
          </cell>
          <cell r="C37">
            <v>3</v>
          </cell>
          <cell r="D37">
            <v>3</v>
          </cell>
          <cell r="E37">
            <v>3</v>
          </cell>
          <cell r="F37">
            <v>0</v>
          </cell>
          <cell r="G37">
            <v>12</v>
          </cell>
          <cell r="H37">
            <v>0</v>
          </cell>
          <cell r="I37">
            <v>0</v>
          </cell>
          <cell r="J37">
            <v>0</v>
          </cell>
          <cell r="K37">
            <v>0</v>
          </cell>
          <cell r="L37">
            <v>3</v>
          </cell>
          <cell r="M37">
            <v>3</v>
          </cell>
          <cell r="N37">
            <v>15</v>
          </cell>
        </row>
        <row r="38">
          <cell r="A38" t="str">
            <v>240058G</v>
          </cell>
          <cell r="B38">
            <v>3</v>
          </cell>
          <cell r="C38">
            <v>0</v>
          </cell>
          <cell r="D38">
            <v>3</v>
          </cell>
          <cell r="E38">
            <v>3</v>
          </cell>
          <cell r="F38">
            <v>0</v>
          </cell>
          <cell r="G38">
            <v>9</v>
          </cell>
          <cell r="H38">
            <v>3</v>
          </cell>
          <cell r="I38">
            <v>0</v>
          </cell>
          <cell r="J38">
            <v>0</v>
          </cell>
          <cell r="K38">
            <v>0</v>
          </cell>
          <cell r="L38">
            <v>0</v>
          </cell>
          <cell r="M38">
            <v>3</v>
          </cell>
          <cell r="N38">
            <v>12</v>
          </cell>
        </row>
        <row r="39">
          <cell r="A39" t="str">
            <v>240059G</v>
          </cell>
          <cell r="B39">
            <v>3</v>
          </cell>
          <cell r="C39">
            <v>3</v>
          </cell>
          <cell r="D39">
            <v>3</v>
          </cell>
          <cell r="E39">
            <v>3</v>
          </cell>
          <cell r="F39">
            <v>3</v>
          </cell>
          <cell r="G39">
            <v>15</v>
          </cell>
          <cell r="H39">
            <v>3</v>
          </cell>
          <cell r="I39">
            <v>3</v>
          </cell>
          <cell r="J39">
            <v>3</v>
          </cell>
          <cell r="K39">
            <v>3</v>
          </cell>
          <cell r="L39">
            <v>3</v>
          </cell>
          <cell r="M39">
            <v>15</v>
          </cell>
          <cell r="N39">
            <v>30</v>
          </cell>
        </row>
        <row r="40">
          <cell r="A40" t="str">
            <v>240060G</v>
          </cell>
          <cell r="B40">
            <v>0</v>
          </cell>
          <cell r="C40">
            <v>0</v>
          </cell>
          <cell r="D40">
            <v>3</v>
          </cell>
          <cell r="E40">
            <v>0</v>
          </cell>
          <cell r="F40">
            <v>0</v>
          </cell>
          <cell r="G40">
            <v>3</v>
          </cell>
          <cell r="H40">
            <v>0</v>
          </cell>
          <cell r="I40">
            <v>0</v>
          </cell>
          <cell r="J40">
            <v>0</v>
          </cell>
          <cell r="K40">
            <v>0</v>
          </cell>
          <cell r="L40">
            <v>3</v>
          </cell>
          <cell r="M40">
            <v>3</v>
          </cell>
          <cell r="N40">
            <v>6</v>
          </cell>
        </row>
        <row r="41">
          <cell r="A41" t="str">
            <v>240062G</v>
          </cell>
          <cell r="B41">
            <v>3</v>
          </cell>
          <cell r="C41">
            <v>0</v>
          </cell>
          <cell r="D41">
            <v>3</v>
          </cell>
          <cell r="E41">
            <v>0</v>
          </cell>
          <cell r="F41">
            <v>3</v>
          </cell>
          <cell r="G41">
            <v>9</v>
          </cell>
          <cell r="H41">
            <v>0</v>
          </cell>
          <cell r="I41">
            <v>0</v>
          </cell>
          <cell r="J41">
            <v>3</v>
          </cell>
          <cell r="K41">
            <v>3</v>
          </cell>
          <cell r="L41">
            <v>3</v>
          </cell>
          <cell r="M41">
            <v>9</v>
          </cell>
          <cell r="N41">
            <v>18</v>
          </cell>
        </row>
        <row r="42">
          <cell r="A42" t="str">
            <v>240063G</v>
          </cell>
          <cell r="B42">
            <v>3</v>
          </cell>
          <cell r="C42">
            <v>3</v>
          </cell>
          <cell r="D42">
            <v>3</v>
          </cell>
          <cell r="E42">
            <v>0</v>
          </cell>
          <cell r="F42">
            <v>0</v>
          </cell>
          <cell r="G42">
            <v>9</v>
          </cell>
          <cell r="H42">
            <v>0</v>
          </cell>
          <cell r="I42">
            <v>3</v>
          </cell>
          <cell r="J42">
            <v>3</v>
          </cell>
          <cell r="K42">
            <v>3</v>
          </cell>
          <cell r="L42">
            <v>3</v>
          </cell>
          <cell r="M42">
            <v>12</v>
          </cell>
          <cell r="N42">
            <v>21</v>
          </cell>
        </row>
        <row r="43">
          <cell r="A43" t="str">
            <v>240064G</v>
          </cell>
          <cell r="B43">
            <v>3</v>
          </cell>
          <cell r="C43">
            <v>3</v>
          </cell>
          <cell r="D43">
            <v>3</v>
          </cell>
          <cell r="E43">
            <v>0</v>
          </cell>
          <cell r="F43">
            <v>0</v>
          </cell>
          <cell r="G43">
            <v>9</v>
          </cell>
          <cell r="H43">
            <v>3</v>
          </cell>
          <cell r="I43">
            <v>3</v>
          </cell>
          <cell r="J43">
            <v>3</v>
          </cell>
          <cell r="K43">
            <v>3</v>
          </cell>
          <cell r="L43">
            <v>0</v>
          </cell>
          <cell r="M43">
            <v>12</v>
          </cell>
          <cell r="N43">
            <v>21</v>
          </cell>
        </row>
        <row r="44">
          <cell r="A44" t="str">
            <v>240065G</v>
          </cell>
          <cell r="B44">
            <v>3</v>
          </cell>
          <cell r="C44">
            <v>0</v>
          </cell>
          <cell r="D44">
            <v>3</v>
          </cell>
          <cell r="E44">
            <v>0</v>
          </cell>
          <cell r="F44">
            <v>0</v>
          </cell>
          <cell r="G44">
            <v>6</v>
          </cell>
          <cell r="H44">
            <v>0</v>
          </cell>
          <cell r="I44">
            <v>0</v>
          </cell>
          <cell r="J44">
            <v>3</v>
          </cell>
          <cell r="K44">
            <v>3</v>
          </cell>
          <cell r="L44">
            <v>0</v>
          </cell>
          <cell r="M44">
            <v>6</v>
          </cell>
          <cell r="N44">
            <v>12</v>
          </cell>
        </row>
        <row r="45">
          <cell r="A45" t="str">
            <v>240067G</v>
          </cell>
          <cell r="B45">
            <v>3</v>
          </cell>
          <cell r="C45">
            <v>3</v>
          </cell>
          <cell r="D45">
            <v>3</v>
          </cell>
          <cell r="E45">
            <v>3</v>
          </cell>
          <cell r="F45">
            <v>0</v>
          </cell>
          <cell r="G45">
            <v>12</v>
          </cell>
          <cell r="H45">
            <v>0</v>
          </cell>
          <cell r="I45">
            <v>0</v>
          </cell>
          <cell r="J45">
            <v>0</v>
          </cell>
          <cell r="K45">
            <v>0</v>
          </cell>
          <cell r="L45">
            <v>3</v>
          </cell>
          <cell r="M45">
            <v>3</v>
          </cell>
          <cell r="N45">
            <v>15</v>
          </cell>
        </row>
        <row r="46">
          <cell r="A46" t="str">
            <v>240068G</v>
          </cell>
          <cell r="B46">
            <v>3</v>
          </cell>
          <cell r="C46">
            <v>0</v>
          </cell>
          <cell r="D46">
            <v>3</v>
          </cell>
          <cell r="E46">
            <v>3</v>
          </cell>
          <cell r="F46">
            <v>0</v>
          </cell>
          <cell r="G46">
            <v>9</v>
          </cell>
          <cell r="H46">
            <v>3</v>
          </cell>
          <cell r="I46">
            <v>0</v>
          </cell>
          <cell r="J46">
            <v>0</v>
          </cell>
          <cell r="K46">
            <v>0</v>
          </cell>
          <cell r="L46">
            <v>0</v>
          </cell>
          <cell r="M46">
            <v>3</v>
          </cell>
          <cell r="N46">
            <v>12</v>
          </cell>
        </row>
        <row r="47">
          <cell r="A47" t="str">
            <v>240069G</v>
          </cell>
          <cell r="I47"/>
          <cell r="N47">
            <v>23</v>
          </cell>
        </row>
        <row r="48">
          <cell r="A48" t="str">
            <v>240071G</v>
          </cell>
          <cell r="B48">
            <v>3</v>
          </cell>
          <cell r="C48">
            <v>3</v>
          </cell>
          <cell r="D48">
            <v>3</v>
          </cell>
          <cell r="E48">
            <v>3</v>
          </cell>
          <cell r="F48">
            <v>0</v>
          </cell>
          <cell r="G48">
            <v>12</v>
          </cell>
          <cell r="H48">
            <v>3</v>
          </cell>
          <cell r="I48">
            <v>0</v>
          </cell>
          <cell r="J48">
            <v>0</v>
          </cell>
          <cell r="K48">
            <v>0</v>
          </cell>
          <cell r="L48">
            <v>0</v>
          </cell>
          <cell r="M48">
            <v>3</v>
          </cell>
          <cell r="N48">
            <v>15</v>
          </cell>
        </row>
        <row r="49">
          <cell r="A49" t="str">
            <v>240074G</v>
          </cell>
          <cell r="B49">
            <v>3</v>
          </cell>
          <cell r="C49">
            <v>3</v>
          </cell>
          <cell r="D49">
            <v>3</v>
          </cell>
          <cell r="E49">
            <v>0</v>
          </cell>
          <cell r="F49">
            <v>0</v>
          </cell>
          <cell r="G49">
            <v>9</v>
          </cell>
          <cell r="H49">
            <v>3</v>
          </cell>
          <cell r="I49">
            <v>3</v>
          </cell>
          <cell r="J49">
            <v>0</v>
          </cell>
          <cell r="K49">
            <v>3</v>
          </cell>
          <cell r="L49">
            <v>3</v>
          </cell>
          <cell r="M49">
            <v>12</v>
          </cell>
          <cell r="N49">
            <v>21</v>
          </cell>
        </row>
        <row r="50">
          <cell r="A50" t="str">
            <v>240080G</v>
          </cell>
          <cell r="B50">
            <v>3</v>
          </cell>
          <cell r="C50">
            <v>3</v>
          </cell>
          <cell r="D50">
            <v>3</v>
          </cell>
          <cell r="E50">
            <v>0</v>
          </cell>
          <cell r="F50">
            <v>0</v>
          </cell>
          <cell r="G50">
            <v>9</v>
          </cell>
          <cell r="H50">
            <v>3</v>
          </cell>
          <cell r="I50">
            <v>3</v>
          </cell>
          <cell r="J50">
            <v>0</v>
          </cell>
          <cell r="K50">
            <v>3</v>
          </cell>
          <cell r="L50">
            <v>3</v>
          </cell>
          <cell r="M50">
            <v>12</v>
          </cell>
          <cell r="N50">
            <v>21</v>
          </cell>
        </row>
        <row r="51">
          <cell r="A51" t="str">
            <v>240082G</v>
          </cell>
          <cell r="B51">
            <v>3</v>
          </cell>
          <cell r="C51">
            <v>3</v>
          </cell>
          <cell r="D51">
            <v>3</v>
          </cell>
          <cell r="E51">
            <v>3</v>
          </cell>
          <cell r="F51">
            <v>3</v>
          </cell>
          <cell r="G51">
            <v>15</v>
          </cell>
          <cell r="H51">
            <v>3</v>
          </cell>
          <cell r="I51">
            <v>3</v>
          </cell>
          <cell r="J51">
            <v>3</v>
          </cell>
          <cell r="K51">
            <v>0</v>
          </cell>
          <cell r="L51">
            <v>3</v>
          </cell>
          <cell r="M51">
            <v>12</v>
          </cell>
          <cell r="N51">
            <v>27</v>
          </cell>
        </row>
        <row r="52">
          <cell r="A52" t="str">
            <v>240084G</v>
          </cell>
          <cell r="B52">
            <v>3</v>
          </cell>
          <cell r="C52">
            <v>0</v>
          </cell>
          <cell r="D52">
            <v>3</v>
          </cell>
          <cell r="E52">
            <v>0</v>
          </cell>
          <cell r="F52">
            <v>0</v>
          </cell>
          <cell r="G52">
            <v>6</v>
          </cell>
          <cell r="H52">
            <v>3</v>
          </cell>
          <cell r="I52">
            <v>0</v>
          </cell>
          <cell r="J52">
            <v>0</v>
          </cell>
          <cell r="K52">
            <v>0</v>
          </cell>
          <cell r="L52">
            <v>0</v>
          </cell>
          <cell r="M52">
            <v>3</v>
          </cell>
          <cell r="N52">
            <v>9</v>
          </cell>
        </row>
        <row r="53">
          <cell r="A53" t="str">
            <v>240085G</v>
          </cell>
          <cell r="B53">
            <v>3</v>
          </cell>
          <cell r="C53">
            <v>0</v>
          </cell>
          <cell r="D53">
            <v>3</v>
          </cell>
          <cell r="E53">
            <v>0</v>
          </cell>
          <cell r="F53">
            <v>0</v>
          </cell>
          <cell r="G53">
            <v>6</v>
          </cell>
          <cell r="H53">
            <v>3</v>
          </cell>
          <cell r="I53">
            <v>0</v>
          </cell>
          <cell r="J53">
            <v>0</v>
          </cell>
          <cell r="K53">
            <v>0</v>
          </cell>
          <cell r="L53">
            <v>0</v>
          </cell>
          <cell r="M53">
            <v>3</v>
          </cell>
          <cell r="N53">
            <v>9</v>
          </cell>
        </row>
        <row r="54">
          <cell r="A54" t="str">
            <v>240086G</v>
          </cell>
          <cell r="B54">
            <v>3</v>
          </cell>
          <cell r="C54">
            <v>3</v>
          </cell>
          <cell r="D54">
            <v>3</v>
          </cell>
          <cell r="E54">
            <v>3</v>
          </cell>
          <cell r="F54">
            <v>0</v>
          </cell>
          <cell r="G54">
            <v>12</v>
          </cell>
          <cell r="H54">
            <v>0</v>
          </cell>
          <cell r="I54">
            <v>0</v>
          </cell>
          <cell r="J54">
            <v>0</v>
          </cell>
          <cell r="K54">
            <v>3</v>
          </cell>
          <cell r="L54">
            <v>3</v>
          </cell>
          <cell r="M54">
            <v>6</v>
          </cell>
          <cell r="N54">
            <v>18</v>
          </cell>
        </row>
        <row r="55">
          <cell r="A55" t="str">
            <v>240087G</v>
          </cell>
          <cell r="B55">
            <v>3</v>
          </cell>
          <cell r="C55">
            <v>3</v>
          </cell>
          <cell r="D55">
            <v>3</v>
          </cell>
          <cell r="E55">
            <v>3</v>
          </cell>
          <cell r="F55">
            <v>0</v>
          </cell>
          <cell r="G55">
            <v>12</v>
          </cell>
          <cell r="H55">
            <v>3</v>
          </cell>
          <cell r="I55">
            <v>3</v>
          </cell>
          <cell r="J55">
            <v>3</v>
          </cell>
          <cell r="K55">
            <v>3</v>
          </cell>
          <cell r="L55">
            <v>3</v>
          </cell>
          <cell r="M55">
            <v>15</v>
          </cell>
          <cell r="N55">
            <v>27</v>
          </cell>
        </row>
        <row r="56">
          <cell r="A56" t="str">
            <v>240088G</v>
          </cell>
          <cell r="B56">
            <v>3</v>
          </cell>
          <cell r="C56">
            <v>0</v>
          </cell>
          <cell r="D56">
            <v>3</v>
          </cell>
          <cell r="E56">
            <v>0</v>
          </cell>
          <cell r="F56">
            <v>0</v>
          </cell>
          <cell r="G56">
            <v>6</v>
          </cell>
          <cell r="H56">
            <v>0</v>
          </cell>
          <cell r="I56">
            <v>0</v>
          </cell>
          <cell r="J56">
            <v>0</v>
          </cell>
          <cell r="K56">
            <v>3</v>
          </cell>
          <cell r="L56">
            <v>0</v>
          </cell>
          <cell r="M56">
            <v>3</v>
          </cell>
          <cell r="N56">
            <v>9</v>
          </cell>
        </row>
        <row r="57">
          <cell r="A57" t="str">
            <v>240089G</v>
          </cell>
          <cell r="B57">
            <v>3</v>
          </cell>
          <cell r="C57">
            <v>3</v>
          </cell>
          <cell r="D57">
            <v>3</v>
          </cell>
          <cell r="E57">
            <v>3</v>
          </cell>
          <cell r="F57">
            <v>0</v>
          </cell>
          <cell r="G57">
            <v>12</v>
          </cell>
          <cell r="H57">
            <v>0</v>
          </cell>
          <cell r="I57">
            <v>3</v>
          </cell>
          <cell r="J57">
            <v>0</v>
          </cell>
          <cell r="K57">
            <v>0</v>
          </cell>
          <cell r="L57">
            <v>0</v>
          </cell>
          <cell r="M57">
            <v>3</v>
          </cell>
          <cell r="N57">
            <v>15</v>
          </cell>
        </row>
        <row r="58">
          <cell r="A58" t="str">
            <v>240091G</v>
          </cell>
          <cell r="B58">
            <v>3</v>
          </cell>
          <cell r="C58">
            <v>0</v>
          </cell>
          <cell r="D58">
            <v>3</v>
          </cell>
          <cell r="E58">
            <v>3</v>
          </cell>
          <cell r="F58">
            <v>0</v>
          </cell>
          <cell r="G58">
            <v>9</v>
          </cell>
          <cell r="H58">
            <v>0</v>
          </cell>
          <cell r="I58">
            <v>0</v>
          </cell>
          <cell r="J58">
            <v>0</v>
          </cell>
          <cell r="K58">
            <v>0</v>
          </cell>
          <cell r="L58">
            <v>3</v>
          </cell>
          <cell r="M58">
            <v>3</v>
          </cell>
          <cell r="N58">
            <v>12</v>
          </cell>
        </row>
        <row r="59">
          <cell r="A59" t="str">
            <v>240092G</v>
          </cell>
          <cell r="B59">
            <v>3</v>
          </cell>
          <cell r="C59">
            <v>3</v>
          </cell>
          <cell r="D59">
            <v>3</v>
          </cell>
          <cell r="E59">
            <v>0</v>
          </cell>
          <cell r="F59">
            <v>0</v>
          </cell>
          <cell r="G59">
            <v>9</v>
          </cell>
          <cell r="H59">
            <v>3</v>
          </cell>
          <cell r="I59">
            <v>3</v>
          </cell>
          <cell r="J59">
            <v>0</v>
          </cell>
          <cell r="K59">
            <v>0</v>
          </cell>
          <cell r="L59">
            <v>0</v>
          </cell>
          <cell r="M59">
            <v>6</v>
          </cell>
          <cell r="N59">
            <v>15</v>
          </cell>
        </row>
        <row r="60">
          <cell r="A60" t="str">
            <v>240094G</v>
          </cell>
          <cell r="B60">
            <v>3</v>
          </cell>
          <cell r="C60">
            <v>0</v>
          </cell>
          <cell r="D60">
            <v>3</v>
          </cell>
          <cell r="E60">
            <v>3</v>
          </cell>
          <cell r="F60">
            <v>0</v>
          </cell>
          <cell r="G60">
            <v>9</v>
          </cell>
          <cell r="H60">
            <v>3</v>
          </cell>
          <cell r="I60">
            <v>0</v>
          </cell>
          <cell r="J60">
            <v>0</v>
          </cell>
          <cell r="K60">
            <v>0</v>
          </cell>
          <cell r="L60">
            <v>3</v>
          </cell>
          <cell r="M60">
            <v>6</v>
          </cell>
          <cell r="N60">
            <v>15</v>
          </cell>
        </row>
        <row r="61">
          <cell r="A61" t="str">
            <v>240098G</v>
          </cell>
          <cell r="B61">
            <v>3</v>
          </cell>
          <cell r="C61">
            <v>3</v>
          </cell>
          <cell r="D61">
            <v>3</v>
          </cell>
          <cell r="E61">
            <v>3</v>
          </cell>
          <cell r="F61">
            <v>3</v>
          </cell>
          <cell r="G61">
            <v>15</v>
          </cell>
          <cell r="H61">
            <v>0</v>
          </cell>
          <cell r="I61">
            <v>3</v>
          </cell>
          <cell r="J61">
            <v>0</v>
          </cell>
          <cell r="K61">
            <v>3</v>
          </cell>
          <cell r="L61">
            <v>3</v>
          </cell>
          <cell r="M61">
            <v>9</v>
          </cell>
          <cell r="N61">
            <v>24</v>
          </cell>
        </row>
        <row r="62">
          <cell r="A62" t="str">
            <v>240100G</v>
          </cell>
          <cell r="B62">
            <v>3</v>
          </cell>
          <cell r="C62">
            <v>0</v>
          </cell>
          <cell r="D62">
            <v>3</v>
          </cell>
          <cell r="E62">
            <v>0</v>
          </cell>
          <cell r="F62">
            <v>0</v>
          </cell>
          <cell r="G62">
            <v>6</v>
          </cell>
          <cell r="H62">
            <v>3</v>
          </cell>
          <cell r="I62">
            <v>0</v>
          </cell>
          <cell r="J62">
            <v>0</v>
          </cell>
          <cell r="K62">
            <v>0</v>
          </cell>
          <cell r="L62">
            <v>3</v>
          </cell>
          <cell r="M62">
            <v>6</v>
          </cell>
          <cell r="N62">
            <v>12</v>
          </cell>
        </row>
        <row r="63">
          <cell r="A63" t="str">
            <v>240101G</v>
          </cell>
          <cell r="B63">
            <v>3</v>
          </cell>
          <cell r="C63">
            <v>0</v>
          </cell>
          <cell r="D63">
            <v>3</v>
          </cell>
          <cell r="E63">
            <v>0</v>
          </cell>
          <cell r="F63">
            <v>0</v>
          </cell>
          <cell r="G63">
            <v>6</v>
          </cell>
          <cell r="H63">
            <v>3</v>
          </cell>
          <cell r="I63">
            <v>0</v>
          </cell>
          <cell r="J63">
            <v>0</v>
          </cell>
          <cell r="K63">
            <v>0</v>
          </cell>
          <cell r="L63">
            <v>3</v>
          </cell>
          <cell r="M63">
            <v>6</v>
          </cell>
          <cell r="N63">
            <v>12</v>
          </cell>
        </row>
        <row r="64">
          <cell r="A64" t="str">
            <v>240104G</v>
          </cell>
          <cell r="B64">
            <v>3</v>
          </cell>
          <cell r="C64">
            <v>0</v>
          </cell>
          <cell r="D64">
            <v>3</v>
          </cell>
          <cell r="E64">
            <v>0</v>
          </cell>
          <cell r="F64">
            <v>0</v>
          </cell>
          <cell r="G64">
            <v>6</v>
          </cell>
          <cell r="H64">
            <v>3</v>
          </cell>
          <cell r="I64">
            <v>0</v>
          </cell>
          <cell r="J64">
            <v>0</v>
          </cell>
          <cell r="K64">
            <v>0</v>
          </cell>
          <cell r="L64">
            <v>3</v>
          </cell>
          <cell r="M64">
            <v>6</v>
          </cell>
          <cell r="N64">
            <v>12</v>
          </cell>
        </row>
        <row r="65">
          <cell r="A65" t="str">
            <v>240105G</v>
          </cell>
          <cell r="B65">
            <v>3</v>
          </cell>
          <cell r="C65">
            <v>3</v>
          </cell>
          <cell r="D65">
            <v>3</v>
          </cell>
          <cell r="E65">
            <v>3</v>
          </cell>
          <cell r="F65">
            <v>0</v>
          </cell>
          <cell r="G65">
            <v>12</v>
          </cell>
          <cell r="H65">
            <v>0</v>
          </cell>
          <cell r="I65">
            <v>3</v>
          </cell>
          <cell r="J65">
            <v>3</v>
          </cell>
          <cell r="K65">
            <v>3</v>
          </cell>
          <cell r="L65">
            <v>3</v>
          </cell>
          <cell r="M65">
            <v>12</v>
          </cell>
          <cell r="N65">
            <v>24</v>
          </cell>
        </row>
        <row r="66">
          <cell r="A66" t="str">
            <v>240108G</v>
          </cell>
          <cell r="B66">
            <v>3</v>
          </cell>
          <cell r="C66">
            <v>3</v>
          </cell>
          <cell r="D66">
            <v>3</v>
          </cell>
          <cell r="E66">
            <v>3</v>
          </cell>
          <cell r="F66">
            <v>0</v>
          </cell>
          <cell r="G66">
            <v>12</v>
          </cell>
          <cell r="H66">
            <v>0</v>
          </cell>
          <cell r="I66">
            <v>0</v>
          </cell>
          <cell r="J66">
            <v>0</v>
          </cell>
          <cell r="K66">
            <v>3</v>
          </cell>
          <cell r="L66">
            <v>3</v>
          </cell>
          <cell r="M66">
            <v>6</v>
          </cell>
          <cell r="N66">
            <v>18</v>
          </cell>
        </row>
        <row r="67">
          <cell r="A67" t="str">
            <v>240109G</v>
          </cell>
          <cell r="B67">
            <v>3</v>
          </cell>
          <cell r="C67">
            <v>0</v>
          </cell>
          <cell r="D67">
            <v>3</v>
          </cell>
          <cell r="E67">
            <v>3</v>
          </cell>
          <cell r="F67">
            <v>0</v>
          </cell>
          <cell r="G67">
            <v>9</v>
          </cell>
          <cell r="H67">
            <v>0</v>
          </cell>
          <cell r="I67">
            <v>0</v>
          </cell>
          <cell r="J67">
            <v>0</v>
          </cell>
          <cell r="K67">
            <v>0</v>
          </cell>
          <cell r="L67">
            <v>0</v>
          </cell>
          <cell r="M67">
            <v>0</v>
          </cell>
          <cell r="N67">
            <v>9</v>
          </cell>
        </row>
        <row r="68">
          <cell r="A68" t="str">
            <v>240111G</v>
          </cell>
          <cell r="B68">
            <v>3</v>
          </cell>
          <cell r="C68">
            <v>3</v>
          </cell>
          <cell r="D68">
            <v>3</v>
          </cell>
          <cell r="E68">
            <v>3</v>
          </cell>
          <cell r="F68">
            <v>0</v>
          </cell>
          <cell r="G68">
            <v>12</v>
          </cell>
          <cell r="H68">
            <v>3</v>
          </cell>
          <cell r="I68">
            <v>3</v>
          </cell>
          <cell r="J68">
            <v>3</v>
          </cell>
          <cell r="K68">
            <v>3</v>
          </cell>
          <cell r="L68">
            <v>3</v>
          </cell>
          <cell r="M68">
            <v>15</v>
          </cell>
          <cell r="N68">
            <v>27</v>
          </cell>
        </row>
        <row r="69">
          <cell r="A69" t="str">
            <v>240112G</v>
          </cell>
          <cell r="B69">
            <v>3</v>
          </cell>
          <cell r="C69">
            <v>3</v>
          </cell>
          <cell r="D69">
            <v>3</v>
          </cell>
          <cell r="E69">
            <v>3</v>
          </cell>
          <cell r="F69">
            <v>0</v>
          </cell>
          <cell r="G69">
            <v>12</v>
          </cell>
          <cell r="H69">
            <v>0</v>
          </cell>
          <cell r="I69">
            <v>3</v>
          </cell>
          <cell r="J69">
            <v>0</v>
          </cell>
          <cell r="K69">
            <v>3</v>
          </cell>
          <cell r="L69">
            <v>0</v>
          </cell>
          <cell r="M69">
            <v>6</v>
          </cell>
          <cell r="N69">
            <v>18</v>
          </cell>
        </row>
        <row r="70">
          <cell r="A70" t="str">
            <v>240113G</v>
          </cell>
          <cell r="B70">
            <v>3</v>
          </cell>
          <cell r="C70">
            <v>3</v>
          </cell>
          <cell r="D70">
            <v>3</v>
          </cell>
          <cell r="E70">
            <v>0</v>
          </cell>
          <cell r="F70">
            <v>3</v>
          </cell>
          <cell r="G70">
            <v>12</v>
          </cell>
          <cell r="H70">
            <v>3</v>
          </cell>
          <cell r="I70">
            <v>3</v>
          </cell>
          <cell r="J70">
            <v>3</v>
          </cell>
          <cell r="K70">
            <v>3</v>
          </cell>
          <cell r="L70">
            <v>3</v>
          </cell>
          <cell r="M70">
            <v>15</v>
          </cell>
          <cell r="N70">
            <v>27</v>
          </cell>
        </row>
        <row r="71">
          <cell r="A71" t="str">
            <v>240114G</v>
          </cell>
          <cell r="B71">
            <v>3</v>
          </cell>
          <cell r="C71">
            <v>3</v>
          </cell>
          <cell r="D71">
            <v>3</v>
          </cell>
          <cell r="E71">
            <v>3</v>
          </cell>
          <cell r="F71">
            <v>3</v>
          </cell>
          <cell r="G71">
            <v>15</v>
          </cell>
          <cell r="H71">
            <v>3</v>
          </cell>
          <cell r="I71">
            <v>3</v>
          </cell>
          <cell r="J71">
            <v>3</v>
          </cell>
          <cell r="K71">
            <v>3</v>
          </cell>
          <cell r="L71">
            <v>3</v>
          </cell>
          <cell r="M71">
            <v>15</v>
          </cell>
          <cell r="N71">
            <v>30</v>
          </cell>
        </row>
        <row r="72">
          <cell r="A72" t="str">
            <v>240115G</v>
          </cell>
          <cell r="B72">
            <v>3</v>
          </cell>
          <cell r="C72">
            <v>3</v>
          </cell>
          <cell r="D72">
            <v>3</v>
          </cell>
          <cell r="E72">
            <v>0</v>
          </cell>
          <cell r="F72">
            <v>0</v>
          </cell>
          <cell r="G72">
            <v>9</v>
          </cell>
          <cell r="H72">
            <v>3</v>
          </cell>
          <cell r="I72">
            <v>3</v>
          </cell>
          <cell r="J72">
            <v>0</v>
          </cell>
          <cell r="K72">
            <v>0</v>
          </cell>
          <cell r="L72">
            <v>0</v>
          </cell>
          <cell r="M72">
            <v>6</v>
          </cell>
          <cell r="N72">
            <v>15</v>
          </cell>
        </row>
        <row r="73">
          <cell r="A73" t="str">
            <v>240116G</v>
          </cell>
          <cell r="B73">
            <v>3</v>
          </cell>
          <cell r="C73">
            <v>0</v>
          </cell>
          <cell r="D73">
            <v>3</v>
          </cell>
          <cell r="E73">
            <v>0</v>
          </cell>
          <cell r="F73">
            <v>0</v>
          </cell>
          <cell r="G73">
            <v>6</v>
          </cell>
          <cell r="H73">
            <v>3</v>
          </cell>
          <cell r="I73">
            <v>3</v>
          </cell>
          <cell r="J73">
            <v>0</v>
          </cell>
          <cell r="K73">
            <v>0</v>
          </cell>
          <cell r="L73">
            <v>3</v>
          </cell>
          <cell r="M73">
            <v>9</v>
          </cell>
          <cell r="N73">
            <v>15</v>
          </cell>
        </row>
        <row r="74">
          <cell r="A74" t="str">
            <v>240117G</v>
          </cell>
          <cell r="B74">
            <v>3</v>
          </cell>
          <cell r="C74">
            <v>3</v>
          </cell>
          <cell r="D74">
            <v>3</v>
          </cell>
          <cell r="E74">
            <v>3</v>
          </cell>
          <cell r="F74">
            <v>3</v>
          </cell>
          <cell r="G74">
            <v>15</v>
          </cell>
          <cell r="H74">
            <v>3</v>
          </cell>
          <cell r="I74">
            <v>3</v>
          </cell>
          <cell r="J74">
            <v>3</v>
          </cell>
          <cell r="K74">
            <v>3</v>
          </cell>
          <cell r="L74">
            <v>3</v>
          </cell>
          <cell r="M74">
            <v>15</v>
          </cell>
          <cell r="N74">
            <v>30</v>
          </cell>
        </row>
        <row r="75">
          <cell r="A75" t="str">
            <v>240118G</v>
          </cell>
          <cell r="B75">
            <v>3</v>
          </cell>
          <cell r="C75">
            <v>0</v>
          </cell>
          <cell r="D75">
            <v>3</v>
          </cell>
          <cell r="E75">
            <v>0</v>
          </cell>
          <cell r="F75">
            <v>0</v>
          </cell>
          <cell r="G75">
            <v>6</v>
          </cell>
          <cell r="H75">
            <v>3</v>
          </cell>
          <cell r="I75">
            <v>3</v>
          </cell>
          <cell r="J75">
            <v>0</v>
          </cell>
          <cell r="K75">
            <v>0</v>
          </cell>
          <cell r="L75">
            <v>0</v>
          </cell>
          <cell r="M75">
            <v>6</v>
          </cell>
          <cell r="N75">
            <v>12</v>
          </cell>
        </row>
        <row r="76">
          <cell r="A76" t="str">
            <v>240119G</v>
          </cell>
          <cell r="B76">
            <v>3</v>
          </cell>
          <cell r="C76">
            <v>0</v>
          </cell>
          <cell r="D76">
            <v>3</v>
          </cell>
          <cell r="E76">
            <v>3</v>
          </cell>
          <cell r="F76">
            <v>0</v>
          </cell>
          <cell r="G76">
            <v>9</v>
          </cell>
          <cell r="H76">
            <v>0</v>
          </cell>
          <cell r="I76">
            <v>0</v>
          </cell>
          <cell r="J76">
            <v>0</v>
          </cell>
          <cell r="K76">
            <v>3</v>
          </cell>
          <cell r="L76">
            <v>3</v>
          </cell>
          <cell r="M76">
            <v>6</v>
          </cell>
          <cell r="N76">
            <v>15</v>
          </cell>
        </row>
        <row r="77">
          <cell r="A77" t="str">
            <v>240120G</v>
          </cell>
          <cell r="B77">
            <v>3</v>
          </cell>
          <cell r="C77">
            <v>3</v>
          </cell>
          <cell r="D77">
            <v>3</v>
          </cell>
          <cell r="E77">
            <v>3</v>
          </cell>
          <cell r="F77">
            <v>0</v>
          </cell>
          <cell r="G77">
            <v>12</v>
          </cell>
          <cell r="H77">
            <v>0</v>
          </cell>
          <cell r="I77">
            <v>0</v>
          </cell>
          <cell r="J77">
            <v>0</v>
          </cell>
          <cell r="K77">
            <v>0</v>
          </cell>
          <cell r="L77">
            <v>3</v>
          </cell>
          <cell r="M77">
            <v>3</v>
          </cell>
          <cell r="N77">
            <v>15</v>
          </cell>
        </row>
        <row r="78">
          <cell r="A78" t="str">
            <v>240122G</v>
          </cell>
          <cell r="B78">
            <v>3</v>
          </cell>
          <cell r="C78">
            <v>3</v>
          </cell>
          <cell r="D78">
            <v>3</v>
          </cell>
          <cell r="E78">
            <v>3</v>
          </cell>
          <cell r="F78">
            <v>0</v>
          </cell>
          <cell r="G78">
            <v>12</v>
          </cell>
          <cell r="H78">
            <v>0</v>
          </cell>
          <cell r="I78">
            <v>0</v>
          </cell>
          <cell r="J78">
            <v>0</v>
          </cell>
          <cell r="K78">
            <v>3</v>
          </cell>
          <cell r="L78">
            <v>3</v>
          </cell>
          <cell r="M78">
            <v>6</v>
          </cell>
          <cell r="N78">
            <v>18</v>
          </cell>
        </row>
        <row r="79">
          <cell r="A79" t="str">
            <v>240123G</v>
          </cell>
          <cell r="B79">
            <v>3</v>
          </cell>
          <cell r="C79">
            <v>3</v>
          </cell>
          <cell r="D79">
            <v>3</v>
          </cell>
          <cell r="E79">
            <v>3</v>
          </cell>
          <cell r="F79">
            <v>0</v>
          </cell>
          <cell r="G79">
            <v>12</v>
          </cell>
          <cell r="H79">
            <v>3</v>
          </cell>
          <cell r="I79">
            <v>3</v>
          </cell>
          <cell r="J79">
            <v>0</v>
          </cell>
          <cell r="K79">
            <v>3</v>
          </cell>
          <cell r="L79">
            <v>0</v>
          </cell>
          <cell r="M79">
            <v>9</v>
          </cell>
          <cell r="N79">
            <v>21</v>
          </cell>
        </row>
        <row r="80">
          <cell r="A80" t="str">
            <v>240124G</v>
          </cell>
          <cell r="B80">
            <v>3</v>
          </cell>
          <cell r="C80">
            <v>3</v>
          </cell>
          <cell r="D80">
            <v>3</v>
          </cell>
          <cell r="E80">
            <v>0</v>
          </cell>
          <cell r="F80">
            <v>0</v>
          </cell>
          <cell r="G80">
            <v>9</v>
          </cell>
          <cell r="H80">
            <v>3</v>
          </cell>
          <cell r="I80">
            <v>0</v>
          </cell>
          <cell r="J80">
            <v>0</v>
          </cell>
          <cell r="K80">
            <v>0</v>
          </cell>
          <cell r="L80">
            <v>3</v>
          </cell>
          <cell r="M80">
            <v>6</v>
          </cell>
          <cell r="N80">
            <v>15</v>
          </cell>
        </row>
        <row r="81">
          <cell r="A81" t="str">
            <v>240129G</v>
          </cell>
          <cell r="B81">
            <v>3</v>
          </cell>
          <cell r="C81">
            <v>0</v>
          </cell>
          <cell r="D81">
            <v>3</v>
          </cell>
          <cell r="E81">
            <v>3</v>
          </cell>
          <cell r="F81">
            <v>0</v>
          </cell>
          <cell r="G81">
            <v>9</v>
          </cell>
          <cell r="H81">
            <v>0</v>
          </cell>
          <cell r="I81">
            <v>3</v>
          </cell>
          <cell r="J81">
            <v>0</v>
          </cell>
          <cell r="K81">
            <v>3</v>
          </cell>
          <cell r="L81">
            <v>3</v>
          </cell>
          <cell r="M81">
            <v>9</v>
          </cell>
          <cell r="N81">
            <v>18</v>
          </cell>
        </row>
        <row r="82">
          <cell r="A82" t="str">
            <v>240132G</v>
          </cell>
          <cell r="B82">
            <v>3</v>
          </cell>
          <cell r="C82">
            <v>0</v>
          </cell>
          <cell r="D82">
            <v>3</v>
          </cell>
          <cell r="E82">
            <v>3</v>
          </cell>
          <cell r="F82">
            <v>0</v>
          </cell>
          <cell r="G82">
            <v>9</v>
          </cell>
          <cell r="H82">
            <v>3</v>
          </cell>
          <cell r="I82">
            <v>0</v>
          </cell>
          <cell r="J82">
            <v>0</v>
          </cell>
          <cell r="K82">
            <v>0</v>
          </cell>
          <cell r="L82">
            <v>0</v>
          </cell>
          <cell r="M82">
            <v>3</v>
          </cell>
          <cell r="N82">
            <v>12</v>
          </cell>
        </row>
        <row r="83">
          <cell r="A83" t="str">
            <v>240133G</v>
          </cell>
          <cell r="B83">
            <v>3</v>
          </cell>
          <cell r="C83">
            <v>0</v>
          </cell>
          <cell r="D83">
            <v>3</v>
          </cell>
          <cell r="E83">
            <v>0</v>
          </cell>
          <cell r="F83">
            <v>0</v>
          </cell>
          <cell r="G83">
            <v>6</v>
          </cell>
          <cell r="H83">
            <v>3</v>
          </cell>
          <cell r="I83">
            <v>0</v>
          </cell>
          <cell r="J83">
            <v>0</v>
          </cell>
          <cell r="K83">
            <v>0</v>
          </cell>
          <cell r="L83">
            <v>0</v>
          </cell>
          <cell r="M83">
            <v>3</v>
          </cell>
          <cell r="N83">
            <v>9</v>
          </cell>
        </row>
        <row r="84">
          <cell r="A84" t="str">
            <v>240134G</v>
          </cell>
          <cell r="B84">
            <v>3</v>
          </cell>
          <cell r="C84">
            <v>0</v>
          </cell>
          <cell r="D84">
            <v>3</v>
          </cell>
          <cell r="E84">
            <v>0</v>
          </cell>
          <cell r="F84">
            <v>0</v>
          </cell>
          <cell r="G84">
            <v>6</v>
          </cell>
          <cell r="H84">
            <v>3</v>
          </cell>
          <cell r="I84">
            <v>0</v>
          </cell>
          <cell r="J84">
            <v>3</v>
          </cell>
          <cell r="K84">
            <v>3</v>
          </cell>
          <cell r="L84">
            <v>3</v>
          </cell>
          <cell r="M84">
            <v>12</v>
          </cell>
          <cell r="N84">
            <v>18</v>
          </cell>
        </row>
        <row r="85">
          <cell r="A85" t="str">
            <v>240135G</v>
          </cell>
          <cell r="B85">
            <v>3</v>
          </cell>
          <cell r="C85">
            <v>0</v>
          </cell>
          <cell r="D85">
            <v>3</v>
          </cell>
          <cell r="E85">
            <v>3</v>
          </cell>
          <cell r="F85">
            <v>0</v>
          </cell>
          <cell r="G85">
            <v>9</v>
          </cell>
          <cell r="H85">
            <v>3</v>
          </cell>
          <cell r="I85">
            <v>3</v>
          </cell>
          <cell r="J85">
            <v>0</v>
          </cell>
          <cell r="K85">
            <v>0</v>
          </cell>
          <cell r="L85">
            <v>0</v>
          </cell>
          <cell r="M85">
            <v>6</v>
          </cell>
          <cell r="N85">
            <v>15</v>
          </cell>
        </row>
        <row r="86">
          <cell r="A86" t="str">
            <v>240136G</v>
          </cell>
          <cell r="B86">
            <v>3</v>
          </cell>
          <cell r="C86">
            <v>0</v>
          </cell>
          <cell r="D86">
            <v>3</v>
          </cell>
          <cell r="E86">
            <v>0</v>
          </cell>
          <cell r="F86">
            <v>0</v>
          </cell>
          <cell r="G86">
            <v>6</v>
          </cell>
          <cell r="H86">
            <v>3</v>
          </cell>
          <cell r="I86">
            <v>0</v>
          </cell>
          <cell r="J86">
            <v>0</v>
          </cell>
          <cell r="K86">
            <v>0</v>
          </cell>
          <cell r="L86">
            <v>0</v>
          </cell>
          <cell r="M86">
            <v>3</v>
          </cell>
          <cell r="N86">
            <v>9</v>
          </cell>
        </row>
        <row r="87">
          <cell r="A87" t="str">
            <v>240138G</v>
          </cell>
          <cell r="B87">
            <v>3</v>
          </cell>
          <cell r="C87">
            <v>0</v>
          </cell>
          <cell r="D87">
            <v>3</v>
          </cell>
          <cell r="E87">
            <v>0</v>
          </cell>
          <cell r="F87">
            <v>0</v>
          </cell>
          <cell r="G87">
            <v>6</v>
          </cell>
          <cell r="H87">
            <v>3</v>
          </cell>
          <cell r="I87">
            <v>0</v>
          </cell>
          <cell r="J87">
            <v>0</v>
          </cell>
          <cell r="K87">
            <v>0</v>
          </cell>
          <cell r="L87">
            <v>3</v>
          </cell>
          <cell r="M87">
            <v>6</v>
          </cell>
          <cell r="N87">
            <v>12</v>
          </cell>
        </row>
        <row r="88">
          <cell r="A88" t="str">
            <v>240139G</v>
          </cell>
          <cell r="B88">
            <v>3</v>
          </cell>
          <cell r="C88">
            <v>0</v>
          </cell>
          <cell r="D88">
            <v>3</v>
          </cell>
          <cell r="E88">
            <v>3</v>
          </cell>
          <cell r="F88">
            <v>0</v>
          </cell>
          <cell r="G88">
            <v>9</v>
          </cell>
          <cell r="H88">
            <v>3</v>
          </cell>
          <cell r="I88">
            <v>0</v>
          </cell>
          <cell r="J88">
            <v>0</v>
          </cell>
          <cell r="K88">
            <v>0</v>
          </cell>
          <cell r="L88">
            <v>3</v>
          </cell>
          <cell r="M88">
            <v>6</v>
          </cell>
          <cell r="N88">
            <v>15</v>
          </cell>
        </row>
        <row r="89">
          <cell r="A89" t="str">
            <v>240140G</v>
          </cell>
          <cell r="B89">
            <v>3</v>
          </cell>
          <cell r="C89">
            <v>0</v>
          </cell>
          <cell r="D89">
            <v>3</v>
          </cell>
          <cell r="E89">
            <v>0</v>
          </cell>
          <cell r="F89">
            <v>0</v>
          </cell>
          <cell r="G89">
            <v>6</v>
          </cell>
          <cell r="H89">
            <v>3</v>
          </cell>
          <cell r="I89">
            <v>3</v>
          </cell>
          <cell r="J89">
            <v>0</v>
          </cell>
          <cell r="K89">
            <v>0</v>
          </cell>
          <cell r="L89">
            <v>3</v>
          </cell>
          <cell r="M89">
            <v>9</v>
          </cell>
          <cell r="N89">
            <v>15</v>
          </cell>
        </row>
        <row r="90">
          <cell r="A90" t="str">
            <v>240141G</v>
          </cell>
          <cell r="B90">
            <v>3</v>
          </cell>
          <cell r="C90">
            <v>3</v>
          </cell>
          <cell r="D90">
            <v>3</v>
          </cell>
          <cell r="E90">
            <v>3</v>
          </cell>
          <cell r="F90">
            <v>0</v>
          </cell>
          <cell r="G90">
            <v>12</v>
          </cell>
          <cell r="H90">
            <v>0</v>
          </cell>
          <cell r="I90">
            <v>3</v>
          </cell>
          <cell r="J90">
            <v>3</v>
          </cell>
          <cell r="K90">
            <v>0</v>
          </cell>
          <cell r="L90">
            <v>3</v>
          </cell>
          <cell r="M90">
            <v>9</v>
          </cell>
          <cell r="N90">
            <v>21</v>
          </cell>
        </row>
        <row r="91">
          <cell r="A91" t="str">
            <v>240142G</v>
          </cell>
          <cell r="B91">
            <v>3</v>
          </cell>
          <cell r="C91">
            <v>3</v>
          </cell>
          <cell r="D91">
            <v>3</v>
          </cell>
          <cell r="E91">
            <v>0</v>
          </cell>
          <cell r="F91">
            <v>0</v>
          </cell>
          <cell r="G91">
            <v>9</v>
          </cell>
          <cell r="H91">
            <v>3</v>
          </cell>
          <cell r="I91">
            <v>0</v>
          </cell>
          <cell r="J91">
            <v>0</v>
          </cell>
          <cell r="K91">
            <v>0</v>
          </cell>
          <cell r="L91">
            <v>3</v>
          </cell>
          <cell r="M91">
            <v>6</v>
          </cell>
          <cell r="N91">
            <v>15</v>
          </cell>
        </row>
        <row r="92">
          <cell r="A92" t="str">
            <v>240148G</v>
          </cell>
          <cell r="B92">
            <v>3</v>
          </cell>
          <cell r="C92">
            <v>0</v>
          </cell>
          <cell r="D92">
            <v>3</v>
          </cell>
          <cell r="E92">
            <v>0</v>
          </cell>
          <cell r="F92">
            <v>0</v>
          </cell>
          <cell r="G92">
            <v>6</v>
          </cell>
          <cell r="H92">
            <v>3</v>
          </cell>
          <cell r="I92">
            <v>0</v>
          </cell>
          <cell r="J92">
            <v>3</v>
          </cell>
          <cell r="K92">
            <v>0</v>
          </cell>
          <cell r="L92">
            <v>3</v>
          </cell>
          <cell r="M92">
            <v>9</v>
          </cell>
          <cell r="N92">
            <v>15</v>
          </cell>
        </row>
        <row r="93">
          <cell r="A93" t="str">
            <v>240149G</v>
          </cell>
          <cell r="B93">
            <v>3</v>
          </cell>
          <cell r="C93">
            <v>0</v>
          </cell>
          <cell r="D93">
            <v>3</v>
          </cell>
          <cell r="E93">
            <v>3</v>
          </cell>
          <cell r="F93">
            <v>0</v>
          </cell>
          <cell r="G93">
            <v>9</v>
          </cell>
          <cell r="H93">
            <v>3</v>
          </cell>
          <cell r="I93">
            <v>3</v>
          </cell>
          <cell r="J93">
            <v>0</v>
          </cell>
          <cell r="K93">
            <v>3</v>
          </cell>
          <cell r="L93">
            <v>0</v>
          </cell>
          <cell r="M93">
            <v>9</v>
          </cell>
          <cell r="N93">
            <v>18</v>
          </cell>
        </row>
        <row r="94">
          <cell r="A94" t="str">
            <v>240151G</v>
          </cell>
          <cell r="B94">
            <v>3</v>
          </cell>
          <cell r="C94">
            <v>0</v>
          </cell>
          <cell r="D94">
            <v>3</v>
          </cell>
          <cell r="E94">
            <v>0</v>
          </cell>
          <cell r="F94">
            <v>0</v>
          </cell>
          <cell r="G94">
            <v>6</v>
          </cell>
          <cell r="H94">
            <v>0</v>
          </cell>
          <cell r="I94">
            <v>3</v>
          </cell>
          <cell r="J94">
            <v>0</v>
          </cell>
          <cell r="K94">
            <v>0</v>
          </cell>
          <cell r="L94">
            <v>3</v>
          </cell>
          <cell r="M94">
            <v>6</v>
          </cell>
          <cell r="N94">
            <v>12</v>
          </cell>
        </row>
        <row r="95">
          <cell r="A95" t="str">
            <v>240152G</v>
          </cell>
          <cell r="B95">
            <v>3</v>
          </cell>
          <cell r="C95">
            <v>3</v>
          </cell>
          <cell r="D95">
            <v>3</v>
          </cell>
          <cell r="E95">
            <v>3</v>
          </cell>
          <cell r="F95">
            <v>0</v>
          </cell>
          <cell r="G95">
            <v>12</v>
          </cell>
          <cell r="H95">
            <v>3</v>
          </cell>
          <cell r="I95">
            <v>3</v>
          </cell>
          <cell r="J95">
            <v>0</v>
          </cell>
          <cell r="K95">
            <v>0</v>
          </cell>
          <cell r="L95">
            <v>3</v>
          </cell>
          <cell r="M95">
            <v>9</v>
          </cell>
          <cell r="N95">
            <v>21</v>
          </cell>
        </row>
        <row r="96">
          <cell r="A96" t="str">
            <v>240153G</v>
          </cell>
          <cell r="B96">
            <v>3</v>
          </cell>
          <cell r="C96">
            <v>3</v>
          </cell>
          <cell r="D96">
            <v>3</v>
          </cell>
          <cell r="E96">
            <v>0</v>
          </cell>
          <cell r="F96">
            <v>3</v>
          </cell>
          <cell r="G96">
            <v>12</v>
          </cell>
          <cell r="H96">
            <v>3</v>
          </cell>
          <cell r="I96">
            <v>3</v>
          </cell>
          <cell r="J96">
            <v>0</v>
          </cell>
          <cell r="K96">
            <v>0</v>
          </cell>
          <cell r="L96">
            <v>0</v>
          </cell>
          <cell r="M96">
            <v>6</v>
          </cell>
          <cell r="N96">
            <v>18</v>
          </cell>
        </row>
        <row r="97">
          <cell r="A97" t="str">
            <v>240158G</v>
          </cell>
          <cell r="B97">
            <v>3</v>
          </cell>
          <cell r="C97">
            <v>3</v>
          </cell>
          <cell r="D97">
            <v>3</v>
          </cell>
          <cell r="E97">
            <v>0</v>
          </cell>
          <cell r="F97">
            <v>0</v>
          </cell>
          <cell r="G97">
            <v>9</v>
          </cell>
          <cell r="H97">
            <v>0</v>
          </cell>
          <cell r="I97">
            <v>0</v>
          </cell>
          <cell r="J97">
            <v>0</v>
          </cell>
          <cell r="K97">
            <v>0</v>
          </cell>
          <cell r="L97">
            <v>0</v>
          </cell>
          <cell r="M97">
            <v>0</v>
          </cell>
          <cell r="N97">
            <v>9</v>
          </cell>
        </row>
        <row r="98">
          <cell r="A98" t="str">
            <v>240159G</v>
          </cell>
          <cell r="B98">
            <v>3</v>
          </cell>
          <cell r="C98">
            <v>3</v>
          </cell>
          <cell r="D98">
            <v>3</v>
          </cell>
          <cell r="E98">
            <v>3</v>
          </cell>
          <cell r="F98">
            <v>3</v>
          </cell>
          <cell r="G98">
            <v>15</v>
          </cell>
          <cell r="H98">
            <v>0</v>
          </cell>
          <cell r="I98">
            <v>0</v>
          </cell>
          <cell r="J98">
            <v>0</v>
          </cell>
          <cell r="K98">
            <v>0</v>
          </cell>
          <cell r="L98">
            <v>3</v>
          </cell>
          <cell r="M98">
            <v>3</v>
          </cell>
          <cell r="N98">
            <v>18</v>
          </cell>
        </row>
        <row r="99">
          <cell r="A99" t="str">
            <v>240160G</v>
          </cell>
          <cell r="B99">
            <v>3</v>
          </cell>
          <cell r="C99">
            <v>3</v>
          </cell>
          <cell r="D99">
            <v>3</v>
          </cell>
          <cell r="E99">
            <v>0</v>
          </cell>
          <cell r="F99">
            <v>0</v>
          </cell>
          <cell r="G99">
            <v>9</v>
          </cell>
          <cell r="H99">
            <v>3</v>
          </cell>
          <cell r="I99">
            <v>3</v>
          </cell>
          <cell r="J99">
            <v>0</v>
          </cell>
          <cell r="K99">
            <v>3</v>
          </cell>
          <cell r="L99">
            <v>3</v>
          </cell>
          <cell r="M99">
            <v>12</v>
          </cell>
          <cell r="N99">
            <v>21</v>
          </cell>
        </row>
        <row r="100">
          <cell r="A100" t="str">
            <v>240162G</v>
          </cell>
          <cell r="I100"/>
          <cell r="N100">
            <v>16</v>
          </cell>
        </row>
        <row r="101">
          <cell r="A101" t="str">
            <v>240164G</v>
          </cell>
          <cell r="B101">
            <v>3</v>
          </cell>
          <cell r="C101">
            <v>3</v>
          </cell>
          <cell r="D101">
            <v>3</v>
          </cell>
          <cell r="E101">
            <v>3</v>
          </cell>
          <cell r="F101">
            <v>0</v>
          </cell>
          <cell r="G101">
            <v>12</v>
          </cell>
          <cell r="H101">
            <v>3</v>
          </cell>
          <cell r="I101">
            <v>0</v>
          </cell>
          <cell r="J101">
            <v>0</v>
          </cell>
          <cell r="K101">
            <v>0</v>
          </cell>
          <cell r="L101">
            <v>0</v>
          </cell>
          <cell r="M101">
            <v>3</v>
          </cell>
          <cell r="N101">
            <v>15</v>
          </cell>
        </row>
        <row r="102">
          <cell r="A102" t="str">
            <v>240165G</v>
          </cell>
          <cell r="B102">
            <v>3</v>
          </cell>
          <cell r="C102">
            <v>0</v>
          </cell>
          <cell r="D102">
            <v>3</v>
          </cell>
          <cell r="E102">
            <v>0</v>
          </cell>
          <cell r="F102">
            <v>3</v>
          </cell>
          <cell r="G102">
            <v>9</v>
          </cell>
          <cell r="H102">
            <v>3</v>
          </cell>
          <cell r="I102">
            <v>3</v>
          </cell>
          <cell r="J102">
            <v>0</v>
          </cell>
          <cell r="K102">
            <v>0</v>
          </cell>
          <cell r="L102">
            <v>0</v>
          </cell>
          <cell r="M102">
            <v>6</v>
          </cell>
          <cell r="N102">
            <v>15</v>
          </cell>
        </row>
        <row r="103">
          <cell r="A103" t="str">
            <v>240166G</v>
          </cell>
          <cell r="I103"/>
          <cell r="N103">
            <v>4</v>
          </cell>
        </row>
        <row r="104">
          <cell r="A104" t="str">
            <v>240168G</v>
          </cell>
          <cell r="B104">
            <v>3</v>
          </cell>
          <cell r="C104">
            <v>3</v>
          </cell>
          <cell r="D104">
            <v>3</v>
          </cell>
          <cell r="E104">
            <v>3</v>
          </cell>
          <cell r="F104">
            <v>0</v>
          </cell>
          <cell r="G104">
            <v>12</v>
          </cell>
          <cell r="H104">
            <v>0</v>
          </cell>
          <cell r="I104">
            <v>3</v>
          </cell>
          <cell r="J104">
            <v>0</v>
          </cell>
          <cell r="K104">
            <v>3</v>
          </cell>
          <cell r="L104">
            <v>0</v>
          </cell>
          <cell r="M104">
            <v>6</v>
          </cell>
          <cell r="N104">
            <v>18</v>
          </cell>
        </row>
        <row r="105">
          <cell r="A105" t="str">
            <v>240169G</v>
          </cell>
          <cell r="B105">
            <v>3</v>
          </cell>
          <cell r="C105">
            <v>0</v>
          </cell>
          <cell r="D105">
            <v>3</v>
          </cell>
          <cell r="E105">
            <v>0</v>
          </cell>
          <cell r="F105">
            <v>0</v>
          </cell>
          <cell r="G105">
            <v>6</v>
          </cell>
          <cell r="H105">
            <v>0</v>
          </cell>
          <cell r="I105">
            <v>0</v>
          </cell>
          <cell r="J105">
            <v>3</v>
          </cell>
          <cell r="K105">
            <v>0</v>
          </cell>
          <cell r="L105">
            <v>0</v>
          </cell>
          <cell r="M105">
            <v>3</v>
          </cell>
          <cell r="N105">
            <v>9</v>
          </cell>
        </row>
        <row r="106">
          <cell r="A106" t="str">
            <v>240170G</v>
          </cell>
          <cell r="B106">
            <v>3</v>
          </cell>
          <cell r="C106">
            <v>0</v>
          </cell>
          <cell r="D106">
            <v>3</v>
          </cell>
          <cell r="E106">
            <v>0</v>
          </cell>
          <cell r="F106">
            <v>0</v>
          </cell>
          <cell r="G106">
            <v>6</v>
          </cell>
          <cell r="H106">
            <v>3</v>
          </cell>
          <cell r="I106">
            <v>0</v>
          </cell>
          <cell r="J106">
            <v>3</v>
          </cell>
          <cell r="K106">
            <v>3</v>
          </cell>
          <cell r="L106">
            <v>0</v>
          </cell>
          <cell r="M106">
            <v>9</v>
          </cell>
          <cell r="N106">
            <v>15</v>
          </cell>
        </row>
        <row r="107">
          <cell r="A107" t="str">
            <v>240171G</v>
          </cell>
          <cell r="I107"/>
          <cell r="N107">
            <v>6</v>
          </cell>
        </row>
        <row r="108">
          <cell r="A108" t="str">
            <v>240173G</v>
          </cell>
          <cell r="B108">
            <v>0</v>
          </cell>
          <cell r="C108">
            <v>0</v>
          </cell>
          <cell r="D108">
            <v>0</v>
          </cell>
          <cell r="E108">
            <v>0</v>
          </cell>
          <cell r="F108">
            <v>0</v>
          </cell>
          <cell r="G108">
            <v>0</v>
          </cell>
          <cell r="H108">
            <v>0</v>
          </cell>
          <cell r="I108">
            <v>0</v>
          </cell>
          <cell r="J108">
            <v>0</v>
          </cell>
          <cell r="K108">
            <v>0</v>
          </cell>
          <cell r="L108">
            <v>0</v>
          </cell>
          <cell r="M108">
            <v>0</v>
          </cell>
          <cell r="N108">
            <v>0</v>
          </cell>
        </row>
        <row r="109">
          <cell r="A109" t="str">
            <v>240175G</v>
          </cell>
          <cell r="B109">
            <v>3</v>
          </cell>
          <cell r="C109">
            <v>0</v>
          </cell>
          <cell r="D109">
            <v>3</v>
          </cell>
          <cell r="E109">
            <v>0</v>
          </cell>
          <cell r="F109">
            <v>0</v>
          </cell>
          <cell r="G109">
            <v>6</v>
          </cell>
          <cell r="H109">
            <v>0</v>
          </cell>
          <cell r="I109">
            <v>3</v>
          </cell>
          <cell r="J109">
            <v>0</v>
          </cell>
          <cell r="K109">
            <v>0</v>
          </cell>
          <cell r="L109">
            <v>0</v>
          </cell>
          <cell r="M109">
            <v>3</v>
          </cell>
          <cell r="N109">
            <v>9</v>
          </cell>
        </row>
        <row r="110">
          <cell r="A110" t="str">
            <v>240181G</v>
          </cell>
          <cell r="B110">
            <v>3</v>
          </cell>
          <cell r="C110">
            <v>3</v>
          </cell>
          <cell r="D110">
            <v>3</v>
          </cell>
          <cell r="E110">
            <v>0</v>
          </cell>
          <cell r="F110">
            <v>0</v>
          </cell>
          <cell r="G110">
            <v>9</v>
          </cell>
          <cell r="H110">
            <v>3</v>
          </cell>
          <cell r="I110">
            <v>3</v>
          </cell>
          <cell r="J110">
            <v>0</v>
          </cell>
          <cell r="K110">
            <v>0</v>
          </cell>
          <cell r="L110">
            <v>0</v>
          </cell>
          <cell r="M110">
            <v>6</v>
          </cell>
          <cell r="N110">
            <v>15</v>
          </cell>
        </row>
        <row r="111">
          <cell r="A111" t="str">
            <v>240186G</v>
          </cell>
          <cell r="B111">
            <v>3</v>
          </cell>
          <cell r="C111">
            <v>0</v>
          </cell>
          <cell r="D111">
            <v>3</v>
          </cell>
          <cell r="E111">
            <v>0</v>
          </cell>
          <cell r="F111">
            <v>0</v>
          </cell>
          <cell r="G111">
            <v>6</v>
          </cell>
          <cell r="H111">
            <v>0</v>
          </cell>
          <cell r="I111">
            <v>0</v>
          </cell>
          <cell r="J111">
            <v>0</v>
          </cell>
          <cell r="K111">
            <v>0</v>
          </cell>
          <cell r="L111">
            <v>0</v>
          </cell>
          <cell r="M111">
            <v>0</v>
          </cell>
          <cell r="N111">
            <v>6</v>
          </cell>
        </row>
        <row r="112">
          <cell r="A112" t="str">
            <v>240187G</v>
          </cell>
          <cell r="B112">
            <v>3</v>
          </cell>
          <cell r="C112">
            <v>3</v>
          </cell>
          <cell r="D112">
            <v>3</v>
          </cell>
          <cell r="E112">
            <v>0</v>
          </cell>
          <cell r="F112">
            <v>0</v>
          </cell>
          <cell r="G112">
            <v>9</v>
          </cell>
          <cell r="H112">
            <v>0</v>
          </cell>
          <cell r="I112">
            <v>0</v>
          </cell>
          <cell r="J112">
            <v>0</v>
          </cell>
          <cell r="K112">
            <v>3</v>
          </cell>
          <cell r="L112">
            <v>3</v>
          </cell>
          <cell r="M112">
            <v>6</v>
          </cell>
          <cell r="N112">
            <v>15</v>
          </cell>
        </row>
        <row r="113">
          <cell r="A113" t="str">
            <v>240188G</v>
          </cell>
          <cell r="B113">
            <v>3</v>
          </cell>
          <cell r="C113">
            <v>3</v>
          </cell>
          <cell r="D113">
            <v>3</v>
          </cell>
          <cell r="E113">
            <v>3</v>
          </cell>
          <cell r="F113">
            <v>0</v>
          </cell>
          <cell r="G113">
            <v>12</v>
          </cell>
          <cell r="H113">
            <v>3</v>
          </cell>
          <cell r="I113">
            <v>0</v>
          </cell>
          <cell r="J113">
            <v>0</v>
          </cell>
          <cell r="K113">
            <v>0</v>
          </cell>
          <cell r="L113">
            <v>3</v>
          </cell>
          <cell r="M113">
            <v>6</v>
          </cell>
          <cell r="N113">
            <v>18</v>
          </cell>
        </row>
        <row r="114">
          <cell r="A114" t="str">
            <v>240190G</v>
          </cell>
          <cell r="B114">
            <v>3</v>
          </cell>
          <cell r="C114">
            <v>0</v>
          </cell>
          <cell r="D114">
            <v>3</v>
          </cell>
          <cell r="E114">
            <v>0</v>
          </cell>
          <cell r="F114">
            <v>0</v>
          </cell>
          <cell r="G114">
            <v>6</v>
          </cell>
          <cell r="H114">
            <v>3</v>
          </cell>
          <cell r="I114">
            <v>0</v>
          </cell>
          <cell r="J114">
            <v>0</v>
          </cell>
          <cell r="K114">
            <v>3</v>
          </cell>
          <cell r="L114">
            <v>3</v>
          </cell>
          <cell r="M114">
            <v>9</v>
          </cell>
          <cell r="N114">
            <v>15</v>
          </cell>
        </row>
        <row r="115">
          <cell r="A115" t="str">
            <v>240191G</v>
          </cell>
          <cell r="B115">
            <v>3</v>
          </cell>
          <cell r="C115">
            <v>0</v>
          </cell>
          <cell r="D115">
            <v>3</v>
          </cell>
          <cell r="E115">
            <v>3</v>
          </cell>
          <cell r="F115">
            <v>0</v>
          </cell>
          <cell r="G115">
            <v>9</v>
          </cell>
          <cell r="H115">
            <v>3</v>
          </cell>
          <cell r="I115">
            <v>0</v>
          </cell>
          <cell r="J115">
            <v>0</v>
          </cell>
          <cell r="K115">
            <v>0</v>
          </cell>
          <cell r="L115">
            <v>0</v>
          </cell>
          <cell r="M115">
            <v>3</v>
          </cell>
          <cell r="N115">
            <v>12</v>
          </cell>
        </row>
        <row r="116">
          <cell r="A116" t="str">
            <v>240193G</v>
          </cell>
          <cell r="I116"/>
          <cell r="N116">
            <v>18</v>
          </cell>
        </row>
        <row r="117">
          <cell r="A117" t="str">
            <v>240197G</v>
          </cell>
          <cell r="B117">
            <v>3</v>
          </cell>
          <cell r="C117">
            <v>0</v>
          </cell>
          <cell r="D117">
            <v>3</v>
          </cell>
          <cell r="E117">
            <v>0</v>
          </cell>
          <cell r="F117">
            <v>3</v>
          </cell>
          <cell r="G117">
            <v>9</v>
          </cell>
          <cell r="H117">
            <v>3</v>
          </cell>
          <cell r="I117">
            <v>0</v>
          </cell>
          <cell r="J117">
            <v>0</v>
          </cell>
          <cell r="K117">
            <v>0</v>
          </cell>
          <cell r="L117">
            <v>3</v>
          </cell>
          <cell r="M117">
            <v>6</v>
          </cell>
          <cell r="N117">
            <v>15</v>
          </cell>
        </row>
        <row r="118">
          <cell r="A118" t="str">
            <v>240201G</v>
          </cell>
          <cell r="B118">
            <v>3</v>
          </cell>
          <cell r="C118">
            <v>3</v>
          </cell>
          <cell r="D118">
            <v>3</v>
          </cell>
          <cell r="E118">
            <v>3</v>
          </cell>
          <cell r="F118">
            <v>0</v>
          </cell>
          <cell r="G118">
            <v>12</v>
          </cell>
          <cell r="H118">
            <v>3</v>
          </cell>
          <cell r="I118">
            <v>0</v>
          </cell>
          <cell r="J118">
            <v>0</v>
          </cell>
          <cell r="K118">
            <v>0</v>
          </cell>
          <cell r="L118">
            <v>0</v>
          </cell>
          <cell r="M118">
            <v>3</v>
          </cell>
          <cell r="N118">
            <v>15</v>
          </cell>
        </row>
        <row r="119">
          <cell r="A119" t="str">
            <v>240202G</v>
          </cell>
          <cell r="B119">
            <v>3</v>
          </cell>
          <cell r="C119">
            <v>0</v>
          </cell>
          <cell r="D119">
            <v>3</v>
          </cell>
          <cell r="E119">
            <v>3</v>
          </cell>
          <cell r="F119">
            <v>0</v>
          </cell>
          <cell r="G119">
            <v>9</v>
          </cell>
          <cell r="H119">
            <v>3</v>
          </cell>
          <cell r="I119">
            <v>0</v>
          </cell>
          <cell r="J119">
            <v>0</v>
          </cell>
          <cell r="K119">
            <v>0</v>
          </cell>
          <cell r="L119">
            <v>3</v>
          </cell>
          <cell r="M119">
            <v>6</v>
          </cell>
          <cell r="N119">
            <v>15</v>
          </cell>
        </row>
        <row r="120">
          <cell r="A120" t="str">
            <v>240203G</v>
          </cell>
          <cell r="B120">
            <v>3</v>
          </cell>
          <cell r="C120">
            <v>0</v>
          </cell>
          <cell r="D120">
            <v>3</v>
          </cell>
          <cell r="E120">
            <v>0</v>
          </cell>
          <cell r="F120">
            <v>0</v>
          </cell>
          <cell r="G120">
            <v>6</v>
          </cell>
          <cell r="H120">
            <v>0</v>
          </cell>
          <cell r="I120">
            <v>0</v>
          </cell>
          <cell r="J120">
            <v>0</v>
          </cell>
          <cell r="K120">
            <v>0</v>
          </cell>
          <cell r="L120">
            <v>3</v>
          </cell>
          <cell r="M120">
            <v>3</v>
          </cell>
          <cell r="N120">
            <v>9</v>
          </cell>
        </row>
        <row r="121">
          <cell r="A121" t="str">
            <v>240207G</v>
          </cell>
          <cell r="B121">
            <v>3</v>
          </cell>
          <cell r="C121">
            <v>3</v>
          </cell>
          <cell r="D121">
            <v>3</v>
          </cell>
          <cell r="E121">
            <v>3</v>
          </cell>
          <cell r="F121">
            <v>0</v>
          </cell>
          <cell r="G121">
            <v>12</v>
          </cell>
          <cell r="H121">
            <v>0</v>
          </cell>
          <cell r="I121">
            <v>3</v>
          </cell>
          <cell r="J121">
            <v>3</v>
          </cell>
          <cell r="K121">
            <v>0</v>
          </cell>
          <cell r="L121">
            <v>3</v>
          </cell>
          <cell r="M121">
            <v>9</v>
          </cell>
          <cell r="N121">
            <v>21</v>
          </cell>
        </row>
        <row r="122">
          <cell r="A122" t="str">
            <v>240208G</v>
          </cell>
          <cell r="B122">
            <v>3</v>
          </cell>
          <cell r="C122">
            <v>3</v>
          </cell>
          <cell r="D122">
            <v>3</v>
          </cell>
          <cell r="E122">
            <v>0</v>
          </cell>
          <cell r="F122">
            <v>0</v>
          </cell>
          <cell r="G122">
            <v>9</v>
          </cell>
          <cell r="H122">
            <v>0</v>
          </cell>
          <cell r="I122">
            <v>0</v>
          </cell>
          <cell r="J122">
            <v>0</v>
          </cell>
          <cell r="K122">
            <v>0</v>
          </cell>
          <cell r="L122">
            <v>0</v>
          </cell>
          <cell r="M122">
            <v>0</v>
          </cell>
          <cell r="N122">
            <v>9</v>
          </cell>
        </row>
        <row r="123">
          <cell r="A123" t="str">
            <v>240209G</v>
          </cell>
          <cell r="B123">
            <v>3</v>
          </cell>
          <cell r="C123">
            <v>0</v>
          </cell>
          <cell r="D123">
            <v>3</v>
          </cell>
          <cell r="E123">
            <v>0</v>
          </cell>
          <cell r="F123">
            <v>0</v>
          </cell>
          <cell r="G123">
            <v>6</v>
          </cell>
          <cell r="H123">
            <v>3</v>
          </cell>
          <cell r="I123">
            <v>3</v>
          </cell>
          <cell r="J123">
            <v>0</v>
          </cell>
          <cell r="K123">
            <v>0</v>
          </cell>
          <cell r="L123">
            <v>3</v>
          </cell>
          <cell r="M123">
            <v>9</v>
          </cell>
          <cell r="N123">
            <v>15</v>
          </cell>
        </row>
        <row r="124">
          <cell r="A124" t="str">
            <v>240211G</v>
          </cell>
          <cell r="B124">
            <v>3</v>
          </cell>
          <cell r="C124">
            <v>3</v>
          </cell>
          <cell r="D124">
            <v>3</v>
          </cell>
          <cell r="E124">
            <v>3</v>
          </cell>
          <cell r="F124">
            <v>0</v>
          </cell>
          <cell r="G124">
            <v>12</v>
          </cell>
          <cell r="H124">
            <v>0</v>
          </cell>
          <cell r="I124">
            <v>0</v>
          </cell>
          <cell r="J124">
            <v>0</v>
          </cell>
          <cell r="K124">
            <v>0</v>
          </cell>
          <cell r="L124">
            <v>3</v>
          </cell>
          <cell r="M124">
            <v>3</v>
          </cell>
          <cell r="N124">
            <v>15</v>
          </cell>
        </row>
        <row r="125">
          <cell r="A125" t="str">
            <v>240215G</v>
          </cell>
          <cell r="B125">
            <v>3</v>
          </cell>
          <cell r="C125">
            <v>0</v>
          </cell>
          <cell r="D125">
            <v>3</v>
          </cell>
          <cell r="E125">
            <v>0</v>
          </cell>
          <cell r="F125">
            <v>0</v>
          </cell>
          <cell r="G125">
            <v>6</v>
          </cell>
          <cell r="H125">
            <v>3</v>
          </cell>
          <cell r="I125">
            <v>0</v>
          </cell>
          <cell r="J125">
            <v>0</v>
          </cell>
          <cell r="K125">
            <v>0</v>
          </cell>
          <cell r="L125">
            <v>0</v>
          </cell>
          <cell r="M125">
            <v>3</v>
          </cell>
          <cell r="N125">
            <v>9</v>
          </cell>
        </row>
        <row r="126">
          <cell r="A126" t="str">
            <v>240216G</v>
          </cell>
          <cell r="B126">
            <v>3</v>
          </cell>
          <cell r="C126">
            <v>0</v>
          </cell>
          <cell r="D126">
            <v>3</v>
          </cell>
          <cell r="E126">
            <v>0</v>
          </cell>
          <cell r="F126">
            <v>0</v>
          </cell>
          <cell r="G126">
            <v>6</v>
          </cell>
          <cell r="H126">
            <v>0</v>
          </cell>
          <cell r="I126">
            <v>0</v>
          </cell>
          <cell r="J126">
            <v>0</v>
          </cell>
          <cell r="K126">
            <v>3</v>
          </cell>
          <cell r="L126">
            <v>3</v>
          </cell>
          <cell r="M126">
            <v>6</v>
          </cell>
          <cell r="N126">
            <v>12</v>
          </cell>
        </row>
        <row r="127">
          <cell r="A127" t="str">
            <v>240217G</v>
          </cell>
          <cell r="B127">
            <v>3</v>
          </cell>
          <cell r="C127">
            <v>3</v>
          </cell>
          <cell r="D127">
            <v>3</v>
          </cell>
          <cell r="E127">
            <v>3</v>
          </cell>
          <cell r="F127">
            <v>0</v>
          </cell>
          <cell r="G127">
            <v>12</v>
          </cell>
          <cell r="H127">
            <v>0</v>
          </cell>
          <cell r="I127">
            <v>3</v>
          </cell>
          <cell r="J127">
            <v>0</v>
          </cell>
          <cell r="K127">
            <v>3</v>
          </cell>
          <cell r="L127">
            <v>3</v>
          </cell>
          <cell r="M127">
            <v>9</v>
          </cell>
          <cell r="N127">
            <v>21</v>
          </cell>
        </row>
        <row r="128">
          <cell r="A128" t="str">
            <v>240218G</v>
          </cell>
          <cell r="B128">
            <v>3</v>
          </cell>
          <cell r="C128">
            <v>0</v>
          </cell>
          <cell r="D128">
            <v>3</v>
          </cell>
          <cell r="E128">
            <v>0</v>
          </cell>
          <cell r="F128">
            <v>0</v>
          </cell>
          <cell r="G128">
            <v>6</v>
          </cell>
          <cell r="H128">
            <v>3</v>
          </cell>
          <cell r="I128">
            <v>3</v>
          </cell>
          <cell r="J128">
            <v>0</v>
          </cell>
          <cell r="K128">
            <v>3</v>
          </cell>
          <cell r="L128">
            <v>3</v>
          </cell>
          <cell r="M128">
            <v>12</v>
          </cell>
          <cell r="N128">
            <v>18</v>
          </cell>
        </row>
        <row r="129">
          <cell r="A129" t="str">
            <v>240219G</v>
          </cell>
          <cell r="B129">
            <v>3</v>
          </cell>
          <cell r="C129">
            <v>0</v>
          </cell>
          <cell r="D129">
            <v>3</v>
          </cell>
          <cell r="E129">
            <v>0</v>
          </cell>
          <cell r="F129">
            <v>0</v>
          </cell>
          <cell r="G129">
            <v>6</v>
          </cell>
          <cell r="H129">
            <v>3</v>
          </cell>
          <cell r="I129">
            <v>0</v>
          </cell>
          <cell r="J129">
            <v>0</v>
          </cell>
          <cell r="K129">
            <v>0</v>
          </cell>
          <cell r="L129">
            <v>0</v>
          </cell>
          <cell r="M129">
            <v>3</v>
          </cell>
          <cell r="N129">
            <v>9</v>
          </cell>
        </row>
        <row r="130">
          <cell r="A130" t="str">
            <v>240220G</v>
          </cell>
          <cell r="B130">
            <v>3</v>
          </cell>
          <cell r="C130">
            <v>3</v>
          </cell>
          <cell r="D130">
            <v>3</v>
          </cell>
          <cell r="E130">
            <v>0</v>
          </cell>
          <cell r="F130">
            <v>0</v>
          </cell>
          <cell r="G130">
            <v>9</v>
          </cell>
          <cell r="H130">
            <v>3</v>
          </cell>
          <cell r="I130">
            <v>3</v>
          </cell>
          <cell r="J130">
            <v>0</v>
          </cell>
          <cell r="K130">
            <v>3</v>
          </cell>
          <cell r="L130">
            <v>0</v>
          </cell>
          <cell r="M130">
            <v>9</v>
          </cell>
          <cell r="N130">
            <v>18</v>
          </cell>
        </row>
        <row r="131">
          <cell r="A131" t="str">
            <v>240221G</v>
          </cell>
          <cell r="B131">
            <v>0</v>
          </cell>
          <cell r="C131">
            <v>0</v>
          </cell>
          <cell r="D131">
            <v>0</v>
          </cell>
          <cell r="E131">
            <v>0</v>
          </cell>
          <cell r="F131">
            <v>0</v>
          </cell>
          <cell r="G131">
            <v>0</v>
          </cell>
          <cell r="H131">
            <v>3</v>
          </cell>
          <cell r="I131">
            <v>0</v>
          </cell>
          <cell r="J131">
            <v>3</v>
          </cell>
          <cell r="K131">
            <v>0</v>
          </cell>
          <cell r="L131">
            <v>0</v>
          </cell>
          <cell r="M131">
            <v>6</v>
          </cell>
          <cell r="N131">
            <v>6</v>
          </cell>
        </row>
        <row r="132">
          <cell r="A132" t="str">
            <v>240224G</v>
          </cell>
          <cell r="B132">
            <v>3</v>
          </cell>
          <cell r="C132">
            <v>0</v>
          </cell>
          <cell r="D132">
            <v>3</v>
          </cell>
          <cell r="E132">
            <v>3</v>
          </cell>
          <cell r="F132">
            <v>0</v>
          </cell>
          <cell r="G132">
            <v>9</v>
          </cell>
          <cell r="H132">
            <v>3</v>
          </cell>
          <cell r="I132">
            <v>3</v>
          </cell>
          <cell r="J132">
            <v>0</v>
          </cell>
          <cell r="K132">
            <v>0</v>
          </cell>
          <cell r="L132">
            <v>3</v>
          </cell>
          <cell r="M132">
            <v>9</v>
          </cell>
          <cell r="N132">
            <v>18</v>
          </cell>
        </row>
        <row r="133">
          <cell r="A133" t="str">
            <v>240226G</v>
          </cell>
          <cell r="B133">
            <v>3</v>
          </cell>
          <cell r="C133">
            <v>3</v>
          </cell>
          <cell r="D133">
            <v>3</v>
          </cell>
          <cell r="E133">
            <v>0</v>
          </cell>
          <cell r="F133">
            <v>0</v>
          </cell>
          <cell r="G133">
            <v>9</v>
          </cell>
          <cell r="H133">
            <v>3</v>
          </cell>
          <cell r="I133">
            <v>0</v>
          </cell>
          <cell r="J133">
            <v>0</v>
          </cell>
          <cell r="K133">
            <v>0</v>
          </cell>
          <cell r="L133">
            <v>3</v>
          </cell>
          <cell r="M133">
            <v>6</v>
          </cell>
          <cell r="N133">
            <v>15</v>
          </cell>
        </row>
        <row r="134">
          <cell r="A134" t="str">
            <v>240227G</v>
          </cell>
          <cell r="B134">
            <v>3</v>
          </cell>
          <cell r="C134">
            <v>0</v>
          </cell>
          <cell r="D134">
            <v>3</v>
          </cell>
          <cell r="E134">
            <v>0</v>
          </cell>
          <cell r="F134">
            <v>0</v>
          </cell>
          <cell r="G134">
            <v>6</v>
          </cell>
          <cell r="H134">
            <v>3</v>
          </cell>
          <cell r="I134">
            <v>3</v>
          </cell>
          <cell r="J134">
            <v>0</v>
          </cell>
          <cell r="K134">
            <v>3</v>
          </cell>
          <cell r="L134">
            <v>0</v>
          </cell>
          <cell r="M134">
            <v>9</v>
          </cell>
          <cell r="N134">
            <v>15</v>
          </cell>
        </row>
        <row r="135">
          <cell r="A135" t="str">
            <v>240229G</v>
          </cell>
          <cell r="B135">
            <v>3</v>
          </cell>
          <cell r="C135">
            <v>0</v>
          </cell>
          <cell r="D135">
            <v>3</v>
          </cell>
          <cell r="E135">
            <v>0</v>
          </cell>
          <cell r="F135">
            <v>0</v>
          </cell>
          <cell r="G135">
            <v>6</v>
          </cell>
          <cell r="H135">
            <v>3</v>
          </cell>
          <cell r="I135">
            <v>3</v>
          </cell>
          <cell r="J135">
            <v>0</v>
          </cell>
          <cell r="K135">
            <v>3</v>
          </cell>
          <cell r="L135">
            <v>3</v>
          </cell>
          <cell r="M135">
            <v>12</v>
          </cell>
          <cell r="N135">
            <v>18</v>
          </cell>
        </row>
        <row r="136">
          <cell r="A136" t="str">
            <v>240230G</v>
          </cell>
          <cell r="B136">
            <v>3</v>
          </cell>
          <cell r="C136">
            <v>3</v>
          </cell>
          <cell r="D136">
            <v>3</v>
          </cell>
          <cell r="E136">
            <v>0</v>
          </cell>
          <cell r="F136">
            <v>0</v>
          </cell>
          <cell r="G136">
            <v>9</v>
          </cell>
          <cell r="H136">
            <v>3</v>
          </cell>
          <cell r="I136">
            <v>0</v>
          </cell>
          <cell r="J136">
            <v>0</v>
          </cell>
          <cell r="K136">
            <v>0</v>
          </cell>
          <cell r="L136">
            <v>3</v>
          </cell>
          <cell r="M136">
            <v>6</v>
          </cell>
          <cell r="N136">
            <v>15</v>
          </cell>
        </row>
        <row r="137">
          <cell r="A137" t="str">
            <v>240234G</v>
          </cell>
          <cell r="B137">
            <v>3</v>
          </cell>
          <cell r="C137">
            <v>3</v>
          </cell>
          <cell r="D137">
            <v>3</v>
          </cell>
          <cell r="E137">
            <v>3</v>
          </cell>
          <cell r="F137">
            <v>3</v>
          </cell>
          <cell r="G137">
            <v>15</v>
          </cell>
          <cell r="H137">
            <v>3</v>
          </cell>
          <cell r="I137">
            <v>3</v>
          </cell>
          <cell r="J137">
            <v>3</v>
          </cell>
          <cell r="K137">
            <v>3</v>
          </cell>
          <cell r="L137">
            <v>3</v>
          </cell>
          <cell r="M137">
            <v>15</v>
          </cell>
          <cell r="N137">
            <v>30</v>
          </cell>
        </row>
        <row r="138">
          <cell r="A138" t="str">
            <v>240236G</v>
          </cell>
          <cell r="B138">
            <v>3</v>
          </cell>
          <cell r="C138">
            <v>3</v>
          </cell>
          <cell r="D138">
            <v>3</v>
          </cell>
          <cell r="E138">
            <v>0</v>
          </cell>
          <cell r="F138">
            <v>0</v>
          </cell>
          <cell r="G138">
            <v>9</v>
          </cell>
          <cell r="H138">
            <v>0</v>
          </cell>
          <cell r="I138">
            <v>0</v>
          </cell>
          <cell r="J138">
            <v>0</v>
          </cell>
          <cell r="K138">
            <v>3</v>
          </cell>
          <cell r="L138">
            <v>3</v>
          </cell>
          <cell r="M138">
            <v>6</v>
          </cell>
          <cell r="N138">
            <v>15</v>
          </cell>
        </row>
        <row r="139">
          <cell r="A139" t="str">
            <v>240237G</v>
          </cell>
          <cell r="B139">
            <v>3</v>
          </cell>
          <cell r="C139">
            <v>0</v>
          </cell>
          <cell r="D139">
            <v>3</v>
          </cell>
          <cell r="E139">
            <v>0</v>
          </cell>
          <cell r="F139">
            <v>0</v>
          </cell>
          <cell r="G139">
            <v>6</v>
          </cell>
          <cell r="H139">
            <v>3</v>
          </cell>
          <cell r="I139">
            <v>3</v>
          </cell>
          <cell r="J139">
            <v>0</v>
          </cell>
          <cell r="K139">
            <v>0</v>
          </cell>
          <cell r="L139">
            <v>3</v>
          </cell>
          <cell r="M139">
            <v>9</v>
          </cell>
          <cell r="N139">
            <v>15</v>
          </cell>
        </row>
        <row r="140">
          <cell r="A140" t="str">
            <v>240238G</v>
          </cell>
          <cell r="B140">
            <v>3</v>
          </cell>
          <cell r="C140">
            <v>3</v>
          </cell>
          <cell r="D140">
            <v>3</v>
          </cell>
          <cell r="E140">
            <v>3</v>
          </cell>
          <cell r="F140">
            <v>0</v>
          </cell>
          <cell r="G140">
            <v>12</v>
          </cell>
          <cell r="H140">
            <v>3</v>
          </cell>
          <cell r="I140">
            <v>3</v>
          </cell>
          <cell r="J140">
            <v>0</v>
          </cell>
          <cell r="K140">
            <v>3</v>
          </cell>
          <cell r="L140">
            <v>3</v>
          </cell>
          <cell r="M140">
            <v>12</v>
          </cell>
          <cell r="N140">
            <v>24</v>
          </cell>
        </row>
        <row r="141">
          <cell r="A141" t="str">
            <v>240239G</v>
          </cell>
          <cell r="B141">
            <v>3</v>
          </cell>
          <cell r="C141">
            <v>0</v>
          </cell>
          <cell r="D141">
            <v>3</v>
          </cell>
          <cell r="E141">
            <v>0</v>
          </cell>
          <cell r="F141">
            <v>0</v>
          </cell>
          <cell r="G141">
            <v>6</v>
          </cell>
          <cell r="H141">
            <v>3</v>
          </cell>
          <cell r="I141">
            <v>0</v>
          </cell>
          <cell r="J141">
            <v>0</v>
          </cell>
          <cell r="K141">
            <v>0</v>
          </cell>
          <cell r="L141">
            <v>3</v>
          </cell>
          <cell r="M141">
            <v>6</v>
          </cell>
          <cell r="N141">
            <v>12</v>
          </cell>
        </row>
        <row r="142">
          <cell r="A142" t="str">
            <v>240241G</v>
          </cell>
          <cell r="B142">
            <v>3</v>
          </cell>
          <cell r="C142">
            <v>0</v>
          </cell>
          <cell r="D142">
            <v>3</v>
          </cell>
          <cell r="E142">
            <v>0</v>
          </cell>
          <cell r="F142">
            <v>0</v>
          </cell>
          <cell r="G142">
            <v>6</v>
          </cell>
          <cell r="H142">
            <v>3</v>
          </cell>
          <cell r="I142">
            <v>3</v>
          </cell>
          <cell r="J142">
            <v>0</v>
          </cell>
          <cell r="K142">
            <v>0</v>
          </cell>
          <cell r="L142">
            <v>3</v>
          </cell>
          <cell r="M142">
            <v>9</v>
          </cell>
          <cell r="N142">
            <v>15</v>
          </cell>
        </row>
        <row r="143">
          <cell r="A143" t="str">
            <v>240242G</v>
          </cell>
          <cell r="B143">
            <v>3</v>
          </cell>
          <cell r="C143">
            <v>0</v>
          </cell>
          <cell r="D143">
            <v>3</v>
          </cell>
          <cell r="E143">
            <v>0</v>
          </cell>
          <cell r="F143">
            <v>0</v>
          </cell>
          <cell r="G143">
            <v>6</v>
          </cell>
          <cell r="H143">
            <v>0</v>
          </cell>
          <cell r="I143">
            <v>0</v>
          </cell>
          <cell r="J143">
            <v>0</v>
          </cell>
          <cell r="K143">
            <v>0</v>
          </cell>
          <cell r="L143">
            <v>0</v>
          </cell>
          <cell r="M143">
            <v>0</v>
          </cell>
          <cell r="N143">
            <v>6</v>
          </cell>
        </row>
        <row r="144">
          <cell r="A144" t="str">
            <v>240243G</v>
          </cell>
          <cell r="B144">
            <v>3</v>
          </cell>
          <cell r="C144">
            <v>3</v>
          </cell>
          <cell r="D144">
            <v>3</v>
          </cell>
          <cell r="E144">
            <v>0</v>
          </cell>
          <cell r="F144">
            <v>0</v>
          </cell>
          <cell r="G144">
            <v>9</v>
          </cell>
          <cell r="H144">
            <v>3</v>
          </cell>
          <cell r="I144">
            <v>3</v>
          </cell>
          <cell r="J144">
            <v>0</v>
          </cell>
          <cell r="K144">
            <v>0</v>
          </cell>
          <cell r="L144">
            <v>0</v>
          </cell>
          <cell r="M144">
            <v>6</v>
          </cell>
          <cell r="N144">
            <v>15</v>
          </cell>
        </row>
        <row r="145">
          <cell r="A145" t="str">
            <v>240245G</v>
          </cell>
          <cell r="B145">
            <v>3</v>
          </cell>
          <cell r="C145">
            <v>0</v>
          </cell>
          <cell r="D145">
            <v>3</v>
          </cell>
          <cell r="E145">
            <v>0</v>
          </cell>
          <cell r="F145">
            <v>0</v>
          </cell>
          <cell r="G145">
            <v>6</v>
          </cell>
          <cell r="H145">
            <v>3</v>
          </cell>
          <cell r="I145">
            <v>0</v>
          </cell>
          <cell r="J145">
            <v>0</v>
          </cell>
          <cell r="K145">
            <v>0</v>
          </cell>
          <cell r="L145">
            <v>0</v>
          </cell>
          <cell r="M145">
            <v>3</v>
          </cell>
          <cell r="N145">
            <v>9</v>
          </cell>
        </row>
        <row r="146">
          <cell r="A146" t="str">
            <v>240246G</v>
          </cell>
          <cell r="B146">
            <v>3</v>
          </cell>
          <cell r="C146">
            <v>3</v>
          </cell>
          <cell r="D146">
            <v>3</v>
          </cell>
          <cell r="E146">
            <v>3</v>
          </cell>
          <cell r="F146">
            <v>0</v>
          </cell>
          <cell r="G146">
            <v>12</v>
          </cell>
          <cell r="H146">
            <v>3</v>
          </cell>
          <cell r="I146">
            <v>3</v>
          </cell>
          <cell r="J146">
            <v>3</v>
          </cell>
          <cell r="K146">
            <v>3</v>
          </cell>
          <cell r="L146">
            <v>3</v>
          </cell>
          <cell r="M146">
            <v>15</v>
          </cell>
          <cell r="N146">
            <v>27</v>
          </cell>
        </row>
        <row r="147">
          <cell r="A147" t="str">
            <v>240248G</v>
          </cell>
          <cell r="B147">
            <v>3</v>
          </cell>
          <cell r="C147">
            <v>0</v>
          </cell>
          <cell r="D147">
            <v>3</v>
          </cell>
          <cell r="E147">
            <v>3</v>
          </cell>
          <cell r="F147">
            <v>0</v>
          </cell>
          <cell r="G147">
            <v>9</v>
          </cell>
          <cell r="H147">
            <v>3</v>
          </cell>
          <cell r="I147">
            <v>0</v>
          </cell>
          <cell r="J147">
            <v>0</v>
          </cell>
          <cell r="K147">
            <v>0</v>
          </cell>
          <cell r="L147">
            <v>0</v>
          </cell>
          <cell r="M147">
            <v>3</v>
          </cell>
          <cell r="N147">
            <v>12</v>
          </cell>
        </row>
        <row r="148">
          <cell r="A148" t="str">
            <v>240249G</v>
          </cell>
          <cell r="B148">
            <v>3</v>
          </cell>
          <cell r="C148">
            <v>3</v>
          </cell>
          <cell r="D148">
            <v>3</v>
          </cell>
          <cell r="E148">
            <v>3</v>
          </cell>
          <cell r="F148">
            <v>0</v>
          </cell>
          <cell r="G148">
            <v>12</v>
          </cell>
          <cell r="H148">
            <v>3</v>
          </cell>
          <cell r="I148">
            <v>0</v>
          </cell>
          <cell r="J148">
            <v>0</v>
          </cell>
          <cell r="K148">
            <v>0</v>
          </cell>
          <cell r="L148">
            <v>0</v>
          </cell>
          <cell r="M148">
            <v>3</v>
          </cell>
          <cell r="N148">
            <v>15</v>
          </cell>
        </row>
        <row r="149">
          <cell r="A149" t="str">
            <v>240250G</v>
          </cell>
          <cell r="B149">
            <v>3</v>
          </cell>
          <cell r="C149">
            <v>3</v>
          </cell>
          <cell r="D149">
            <v>3</v>
          </cell>
          <cell r="E149">
            <v>0</v>
          </cell>
          <cell r="F149">
            <v>0</v>
          </cell>
          <cell r="G149">
            <v>9</v>
          </cell>
          <cell r="H149">
            <v>0</v>
          </cell>
          <cell r="I149">
            <v>0</v>
          </cell>
          <cell r="J149">
            <v>0</v>
          </cell>
          <cell r="K149">
            <v>0</v>
          </cell>
          <cell r="L149">
            <v>0</v>
          </cell>
          <cell r="M149">
            <v>0</v>
          </cell>
          <cell r="N149">
            <v>9</v>
          </cell>
        </row>
        <row r="150">
          <cell r="A150" t="str">
            <v>240252G</v>
          </cell>
          <cell r="B150">
            <v>3</v>
          </cell>
          <cell r="C150">
            <v>0</v>
          </cell>
          <cell r="D150">
            <v>3</v>
          </cell>
          <cell r="E150">
            <v>0</v>
          </cell>
          <cell r="F150">
            <v>0</v>
          </cell>
          <cell r="G150">
            <v>6</v>
          </cell>
          <cell r="H150">
            <v>3</v>
          </cell>
          <cell r="I150">
            <v>0</v>
          </cell>
          <cell r="J150">
            <v>0</v>
          </cell>
          <cell r="K150">
            <v>0</v>
          </cell>
          <cell r="L150">
            <v>3</v>
          </cell>
          <cell r="M150">
            <v>6</v>
          </cell>
          <cell r="N150">
            <v>12</v>
          </cell>
        </row>
        <row r="151">
          <cell r="A151" t="str">
            <v>240253G</v>
          </cell>
          <cell r="B151">
            <v>3</v>
          </cell>
          <cell r="C151">
            <v>3</v>
          </cell>
          <cell r="D151">
            <v>3</v>
          </cell>
          <cell r="E151">
            <v>0</v>
          </cell>
          <cell r="F151">
            <v>0</v>
          </cell>
          <cell r="G151">
            <v>9</v>
          </cell>
          <cell r="H151">
            <v>3</v>
          </cell>
          <cell r="I151">
            <v>3</v>
          </cell>
          <cell r="J151">
            <v>0</v>
          </cell>
          <cell r="K151">
            <v>3</v>
          </cell>
          <cell r="L151">
            <v>3</v>
          </cell>
          <cell r="M151">
            <v>12</v>
          </cell>
          <cell r="N151">
            <v>21</v>
          </cell>
        </row>
        <row r="152">
          <cell r="A152" t="str">
            <v>240254G</v>
          </cell>
          <cell r="B152">
            <v>3</v>
          </cell>
          <cell r="C152">
            <v>0</v>
          </cell>
          <cell r="D152">
            <v>3</v>
          </cell>
          <cell r="E152">
            <v>0</v>
          </cell>
          <cell r="F152">
            <v>0</v>
          </cell>
          <cell r="G152">
            <v>6</v>
          </cell>
          <cell r="H152">
            <v>3</v>
          </cell>
          <cell r="I152">
            <v>0</v>
          </cell>
          <cell r="J152">
            <v>0</v>
          </cell>
          <cell r="K152">
            <v>0</v>
          </cell>
          <cell r="L152">
            <v>3</v>
          </cell>
          <cell r="M152">
            <v>6</v>
          </cell>
          <cell r="N152">
            <v>12</v>
          </cell>
        </row>
        <row r="153">
          <cell r="A153" t="str">
            <v>240257G</v>
          </cell>
          <cell r="B153">
            <v>3</v>
          </cell>
          <cell r="C153">
            <v>0</v>
          </cell>
          <cell r="D153">
            <v>3</v>
          </cell>
          <cell r="E153">
            <v>0</v>
          </cell>
          <cell r="F153">
            <v>0</v>
          </cell>
          <cell r="G153">
            <v>6</v>
          </cell>
          <cell r="H153">
            <v>3</v>
          </cell>
          <cell r="I153">
            <v>3</v>
          </cell>
          <cell r="J153">
            <v>0</v>
          </cell>
          <cell r="K153">
            <v>0</v>
          </cell>
          <cell r="L153">
            <v>0</v>
          </cell>
          <cell r="M153">
            <v>6</v>
          </cell>
          <cell r="N153">
            <v>12</v>
          </cell>
        </row>
        <row r="154">
          <cell r="A154" t="str">
            <v>240259G</v>
          </cell>
          <cell r="B154">
            <v>3</v>
          </cell>
          <cell r="C154">
            <v>3</v>
          </cell>
          <cell r="D154">
            <v>3</v>
          </cell>
          <cell r="E154">
            <v>3</v>
          </cell>
          <cell r="F154">
            <v>0</v>
          </cell>
          <cell r="G154">
            <v>12</v>
          </cell>
          <cell r="H154">
            <v>0</v>
          </cell>
          <cell r="I154">
            <v>0</v>
          </cell>
          <cell r="J154">
            <v>3</v>
          </cell>
          <cell r="K154">
            <v>3</v>
          </cell>
          <cell r="L154">
            <v>3</v>
          </cell>
          <cell r="M154">
            <v>9</v>
          </cell>
          <cell r="N154">
            <v>21</v>
          </cell>
        </row>
        <row r="155">
          <cell r="A155" t="str">
            <v>240262G</v>
          </cell>
          <cell r="B155">
            <v>3</v>
          </cell>
          <cell r="C155">
            <v>3</v>
          </cell>
          <cell r="D155">
            <v>3</v>
          </cell>
          <cell r="E155">
            <v>3</v>
          </cell>
          <cell r="F155">
            <v>0</v>
          </cell>
          <cell r="G155">
            <v>12</v>
          </cell>
          <cell r="H155">
            <v>3</v>
          </cell>
          <cell r="I155">
            <v>0</v>
          </cell>
          <cell r="J155">
            <v>0</v>
          </cell>
          <cell r="K155">
            <v>0</v>
          </cell>
          <cell r="L155">
            <v>0</v>
          </cell>
          <cell r="M155">
            <v>3</v>
          </cell>
          <cell r="N155">
            <v>15</v>
          </cell>
        </row>
        <row r="156">
          <cell r="A156" t="str">
            <v>240266G</v>
          </cell>
          <cell r="B156">
            <v>3</v>
          </cell>
          <cell r="C156">
            <v>3</v>
          </cell>
          <cell r="D156">
            <v>3</v>
          </cell>
          <cell r="E156">
            <v>3</v>
          </cell>
          <cell r="F156">
            <v>0</v>
          </cell>
          <cell r="G156">
            <v>12</v>
          </cell>
          <cell r="H156">
            <v>0</v>
          </cell>
          <cell r="I156">
            <v>0</v>
          </cell>
          <cell r="J156">
            <v>0</v>
          </cell>
          <cell r="K156">
            <v>0</v>
          </cell>
          <cell r="L156">
            <v>0</v>
          </cell>
          <cell r="M156">
            <v>0</v>
          </cell>
          <cell r="N156">
            <v>12</v>
          </cell>
        </row>
        <row r="157">
          <cell r="A157" t="str">
            <v>240267G</v>
          </cell>
          <cell r="B157">
            <v>3</v>
          </cell>
          <cell r="C157">
            <v>3</v>
          </cell>
          <cell r="D157">
            <v>3</v>
          </cell>
          <cell r="E157">
            <v>0</v>
          </cell>
          <cell r="F157">
            <v>0</v>
          </cell>
          <cell r="G157">
            <v>9</v>
          </cell>
          <cell r="H157">
            <v>3</v>
          </cell>
          <cell r="I157">
            <v>3</v>
          </cell>
          <cell r="J157">
            <v>0</v>
          </cell>
          <cell r="K157">
            <v>0</v>
          </cell>
          <cell r="L157">
            <v>3</v>
          </cell>
          <cell r="M157">
            <v>9</v>
          </cell>
          <cell r="N157">
            <v>18</v>
          </cell>
        </row>
        <row r="158">
          <cell r="A158" t="str">
            <v>240268G</v>
          </cell>
          <cell r="B158">
            <v>3</v>
          </cell>
          <cell r="C158">
            <v>3</v>
          </cell>
          <cell r="D158">
            <v>3</v>
          </cell>
          <cell r="E158">
            <v>3</v>
          </cell>
          <cell r="F158">
            <v>0</v>
          </cell>
          <cell r="G158">
            <v>12</v>
          </cell>
          <cell r="H158">
            <v>3</v>
          </cell>
          <cell r="I158">
            <v>3</v>
          </cell>
          <cell r="J158">
            <v>0</v>
          </cell>
          <cell r="K158">
            <v>0</v>
          </cell>
          <cell r="L158">
            <v>0</v>
          </cell>
          <cell r="M158">
            <v>6</v>
          </cell>
          <cell r="N158">
            <v>18</v>
          </cell>
        </row>
        <row r="159">
          <cell r="A159" t="str">
            <v>240269G</v>
          </cell>
          <cell r="B159">
            <v>3</v>
          </cell>
          <cell r="C159">
            <v>3</v>
          </cell>
          <cell r="D159">
            <v>3</v>
          </cell>
          <cell r="E159">
            <v>0</v>
          </cell>
          <cell r="F159">
            <v>0</v>
          </cell>
          <cell r="G159">
            <v>9</v>
          </cell>
          <cell r="H159">
            <v>3</v>
          </cell>
          <cell r="I159">
            <v>3</v>
          </cell>
          <cell r="J159">
            <v>0</v>
          </cell>
          <cell r="K159">
            <v>0</v>
          </cell>
          <cell r="L159">
            <v>3</v>
          </cell>
          <cell r="M159">
            <v>9</v>
          </cell>
          <cell r="N159">
            <v>18</v>
          </cell>
        </row>
        <row r="160">
          <cell r="A160" t="str">
            <v>240270G</v>
          </cell>
          <cell r="B160">
            <v>3</v>
          </cell>
          <cell r="C160">
            <v>0</v>
          </cell>
          <cell r="D160">
            <v>3</v>
          </cell>
          <cell r="E160">
            <v>0</v>
          </cell>
          <cell r="F160">
            <v>0</v>
          </cell>
          <cell r="G160">
            <v>6</v>
          </cell>
          <cell r="H160">
            <v>3</v>
          </cell>
          <cell r="I160">
            <v>0</v>
          </cell>
          <cell r="J160">
            <v>3</v>
          </cell>
          <cell r="K160">
            <v>3</v>
          </cell>
          <cell r="L160">
            <v>3</v>
          </cell>
          <cell r="M160">
            <v>12</v>
          </cell>
          <cell r="N160">
            <v>18</v>
          </cell>
        </row>
        <row r="161">
          <cell r="A161" t="str">
            <v>240271G</v>
          </cell>
          <cell r="B161">
            <v>3</v>
          </cell>
          <cell r="C161">
            <v>3</v>
          </cell>
          <cell r="D161">
            <v>3</v>
          </cell>
          <cell r="E161">
            <v>3</v>
          </cell>
          <cell r="F161">
            <v>0</v>
          </cell>
          <cell r="G161">
            <v>12</v>
          </cell>
          <cell r="H161">
            <v>3</v>
          </cell>
          <cell r="I161">
            <v>3</v>
          </cell>
          <cell r="J161">
            <v>0</v>
          </cell>
          <cell r="K161">
            <v>3</v>
          </cell>
          <cell r="L161">
            <v>3</v>
          </cell>
          <cell r="M161">
            <v>12</v>
          </cell>
          <cell r="N161">
            <v>24</v>
          </cell>
        </row>
        <row r="162">
          <cell r="A162" t="str">
            <v>240272G</v>
          </cell>
          <cell r="B162">
            <v>3</v>
          </cell>
          <cell r="C162">
            <v>3</v>
          </cell>
          <cell r="D162">
            <v>3</v>
          </cell>
          <cell r="E162">
            <v>3</v>
          </cell>
          <cell r="F162">
            <v>0</v>
          </cell>
          <cell r="G162">
            <v>12</v>
          </cell>
          <cell r="H162">
            <v>3</v>
          </cell>
          <cell r="I162">
            <v>3</v>
          </cell>
          <cell r="J162">
            <v>0</v>
          </cell>
          <cell r="K162">
            <v>3</v>
          </cell>
          <cell r="L162">
            <v>0</v>
          </cell>
          <cell r="M162">
            <v>9</v>
          </cell>
          <cell r="N162">
            <v>21</v>
          </cell>
        </row>
        <row r="163">
          <cell r="A163" t="str">
            <v>240273G</v>
          </cell>
          <cell r="B163">
            <v>3</v>
          </cell>
          <cell r="C163">
            <v>0</v>
          </cell>
          <cell r="D163">
            <v>3</v>
          </cell>
          <cell r="E163">
            <v>0</v>
          </cell>
          <cell r="F163">
            <v>0</v>
          </cell>
          <cell r="G163">
            <v>6</v>
          </cell>
          <cell r="H163">
            <v>0</v>
          </cell>
          <cell r="I163">
            <v>0</v>
          </cell>
          <cell r="J163">
            <v>0</v>
          </cell>
          <cell r="K163">
            <v>3</v>
          </cell>
          <cell r="L163">
            <v>0</v>
          </cell>
          <cell r="M163">
            <v>3</v>
          </cell>
          <cell r="N163">
            <v>9</v>
          </cell>
        </row>
        <row r="164">
          <cell r="A164" t="str">
            <v>240274G</v>
          </cell>
          <cell r="B164">
            <v>3</v>
          </cell>
          <cell r="C164">
            <v>3</v>
          </cell>
          <cell r="D164">
            <v>3</v>
          </cell>
          <cell r="E164">
            <v>3</v>
          </cell>
          <cell r="F164">
            <v>3</v>
          </cell>
          <cell r="G164">
            <v>15</v>
          </cell>
          <cell r="H164">
            <v>3</v>
          </cell>
          <cell r="I164">
            <v>3</v>
          </cell>
          <cell r="J164">
            <v>0</v>
          </cell>
          <cell r="K164">
            <v>0</v>
          </cell>
          <cell r="L164">
            <v>0</v>
          </cell>
          <cell r="M164">
            <v>6</v>
          </cell>
          <cell r="N164">
            <v>21</v>
          </cell>
        </row>
        <row r="165">
          <cell r="A165" t="str">
            <v>240275G</v>
          </cell>
          <cell r="B165">
            <v>0</v>
          </cell>
          <cell r="C165">
            <v>0</v>
          </cell>
          <cell r="D165">
            <v>3</v>
          </cell>
          <cell r="E165">
            <v>0</v>
          </cell>
          <cell r="F165">
            <v>0</v>
          </cell>
          <cell r="G165">
            <v>3</v>
          </cell>
          <cell r="H165">
            <v>0</v>
          </cell>
          <cell r="I165">
            <v>0</v>
          </cell>
          <cell r="J165">
            <v>3</v>
          </cell>
          <cell r="K165">
            <v>3</v>
          </cell>
          <cell r="L165">
            <v>3</v>
          </cell>
          <cell r="M165">
            <v>9</v>
          </cell>
          <cell r="N165">
            <v>12</v>
          </cell>
        </row>
        <row r="166">
          <cell r="A166" t="str">
            <v>240276G</v>
          </cell>
          <cell r="B166">
            <v>3</v>
          </cell>
          <cell r="C166">
            <v>3</v>
          </cell>
          <cell r="D166">
            <v>3</v>
          </cell>
          <cell r="E166">
            <v>0</v>
          </cell>
          <cell r="F166">
            <v>0</v>
          </cell>
          <cell r="G166">
            <v>9</v>
          </cell>
          <cell r="H166">
            <v>0</v>
          </cell>
          <cell r="I166">
            <v>3</v>
          </cell>
          <cell r="J166">
            <v>0</v>
          </cell>
          <cell r="K166">
            <v>0</v>
          </cell>
          <cell r="L166">
            <v>0</v>
          </cell>
          <cell r="M166">
            <v>3</v>
          </cell>
          <cell r="N166">
            <v>12</v>
          </cell>
        </row>
        <row r="167">
          <cell r="A167" t="str">
            <v>240277G</v>
          </cell>
          <cell r="B167">
            <v>0</v>
          </cell>
          <cell r="C167">
            <v>0</v>
          </cell>
          <cell r="D167">
            <v>3</v>
          </cell>
          <cell r="E167">
            <v>0</v>
          </cell>
          <cell r="F167">
            <v>0</v>
          </cell>
          <cell r="G167">
            <v>3</v>
          </cell>
          <cell r="H167">
            <v>0</v>
          </cell>
          <cell r="I167">
            <v>0</v>
          </cell>
          <cell r="J167">
            <v>0</v>
          </cell>
          <cell r="K167">
            <v>0</v>
          </cell>
          <cell r="L167">
            <v>0</v>
          </cell>
          <cell r="M167">
            <v>0</v>
          </cell>
          <cell r="N167">
            <v>3</v>
          </cell>
        </row>
        <row r="168">
          <cell r="A168" t="str">
            <v>240278G</v>
          </cell>
          <cell r="B168">
            <v>3</v>
          </cell>
          <cell r="C168">
            <v>3</v>
          </cell>
          <cell r="D168">
            <v>3</v>
          </cell>
          <cell r="E168">
            <v>3</v>
          </cell>
          <cell r="F168">
            <v>0</v>
          </cell>
          <cell r="G168">
            <v>12</v>
          </cell>
          <cell r="H168">
            <v>3</v>
          </cell>
          <cell r="I168">
            <v>0</v>
          </cell>
          <cell r="J168">
            <v>0</v>
          </cell>
          <cell r="K168">
            <v>3</v>
          </cell>
          <cell r="L168">
            <v>3</v>
          </cell>
          <cell r="M168">
            <v>9</v>
          </cell>
          <cell r="N168">
            <v>21</v>
          </cell>
        </row>
        <row r="169">
          <cell r="A169" t="str">
            <v>240279G</v>
          </cell>
          <cell r="B169">
            <v>3</v>
          </cell>
          <cell r="C169">
            <v>0</v>
          </cell>
          <cell r="D169">
            <v>3</v>
          </cell>
          <cell r="E169">
            <v>0</v>
          </cell>
          <cell r="F169">
            <v>0</v>
          </cell>
          <cell r="G169">
            <v>6</v>
          </cell>
          <cell r="H169">
            <v>3</v>
          </cell>
          <cell r="I169">
            <v>3</v>
          </cell>
          <cell r="J169">
            <v>0</v>
          </cell>
          <cell r="K169">
            <v>0</v>
          </cell>
          <cell r="L169">
            <v>0</v>
          </cell>
          <cell r="M169">
            <v>6</v>
          </cell>
          <cell r="N169">
            <v>12</v>
          </cell>
        </row>
        <row r="170">
          <cell r="A170" t="str">
            <v>240281G</v>
          </cell>
          <cell r="B170">
            <v>3</v>
          </cell>
          <cell r="C170">
            <v>0</v>
          </cell>
          <cell r="D170">
            <v>3</v>
          </cell>
          <cell r="E170">
            <v>0</v>
          </cell>
          <cell r="F170">
            <v>3</v>
          </cell>
          <cell r="G170">
            <v>9</v>
          </cell>
          <cell r="H170">
            <v>0</v>
          </cell>
          <cell r="I170">
            <v>3</v>
          </cell>
          <cell r="J170">
            <v>0</v>
          </cell>
          <cell r="K170">
            <v>0</v>
          </cell>
          <cell r="L170">
            <v>3</v>
          </cell>
          <cell r="M170">
            <v>6</v>
          </cell>
          <cell r="N170">
            <v>15</v>
          </cell>
        </row>
        <row r="171">
          <cell r="A171" t="str">
            <v>240282G</v>
          </cell>
          <cell r="B171">
            <v>3</v>
          </cell>
          <cell r="C171">
            <v>3</v>
          </cell>
          <cell r="D171">
            <v>3</v>
          </cell>
          <cell r="E171">
            <v>0</v>
          </cell>
          <cell r="F171">
            <v>0</v>
          </cell>
          <cell r="G171">
            <v>9</v>
          </cell>
          <cell r="H171">
            <v>0</v>
          </cell>
          <cell r="I171">
            <v>3</v>
          </cell>
          <cell r="J171">
            <v>0</v>
          </cell>
          <cell r="K171">
            <v>0</v>
          </cell>
          <cell r="L171">
            <v>0</v>
          </cell>
          <cell r="M171">
            <v>3</v>
          </cell>
          <cell r="N171">
            <v>12</v>
          </cell>
        </row>
        <row r="172">
          <cell r="A172" t="str">
            <v>240285G</v>
          </cell>
          <cell r="B172">
            <v>0</v>
          </cell>
          <cell r="C172">
            <v>0</v>
          </cell>
          <cell r="D172">
            <v>0</v>
          </cell>
          <cell r="E172">
            <v>0</v>
          </cell>
          <cell r="F172">
            <v>0</v>
          </cell>
          <cell r="G172">
            <v>0</v>
          </cell>
          <cell r="H172">
            <v>0</v>
          </cell>
          <cell r="I172">
            <v>0</v>
          </cell>
          <cell r="J172">
            <v>0</v>
          </cell>
          <cell r="K172">
            <v>0</v>
          </cell>
          <cell r="L172">
            <v>0</v>
          </cell>
          <cell r="M172">
            <v>0</v>
          </cell>
          <cell r="N172">
            <v>0</v>
          </cell>
        </row>
        <row r="173">
          <cell r="A173" t="str">
            <v>240287G</v>
          </cell>
          <cell r="B173">
            <v>3</v>
          </cell>
          <cell r="C173">
            <v>3</v>
          </cell>
          <cell r="D173">
            <v>3</v>
          </cell>
          <cell r="E173">
            <v>3</v>
          </cell>
          <cell r="F173">
            <v>0</v>
          </cell>
          <cell r="G173">
            <v>12</v>
          </cell>
          <cell r="H173">
            <v>3</v>
          </cell>
          <cell r="I173">
            <v>0</v>
          </cell>
          <cell r="J173">
            <v>0</v>
          </cell>
          <cell r="K173">
            <v>0</v>
          </cell>
          <cell r="L173">
            <v>3</v>
          </cell>
          <cell r="M173">
            <v>6</v>
          </cell>
          <cell r="N173">
            <v>18</v>
          </cell>
        </row>
        <row r="174">
          <cell r="A174" t="str">
            <v>240288G</v>
          </cell>
          <cell r="B174">
            <v>3</v>
          </cell>
          <cell r="C174">
            <v>0</v>
          </cell>
          <cell r="D174">
            <v>3</v>
          </cell>
          <cell r="E174">
            <v>0</v>
          </cell>
          <cell r="F174">
            <v>0</v>
          </cell>
          <cell r="G174">
            <v>6</v>
          </cell>
          <cell r="H174">
            <v>3</v>
          </cell>
          <cell r="I174">
            <v>0</v>
          </cell>
          <cell r="J174">
            <v>0</v>
          </cell>
          <cell r="K174">
            <v>0</v>
          </cell>
          <cell r="L174">
            <v>0</v>
          </cell>
          <cell r="M174">
            <v>3</v>
          </cell>
          <cell r="N174">
            <v>9</v>
          </cell>
        </row>
        <row r="175">
          <cell r="A175" t="str">
            <v>240290G</v>
          </cell>
          <cell r="B175">
            <v>3</v>
          </cell>
          <cell r="C175">
            <v>3</v>
          </cell>
          <cell r="D175">
            <v>3</v>
          </cell>
          <cell r="E175">
            <v>3</v>
          </cell>
          <cell r="F175">
            <v>0</v>
          </cell>
          <cell r="G175">
            <v>12</v>
          </cell>
          <cell r="H175">
            <v>0</v>
          </cell>
          <cell r="I175">
            <v>0</v>
          </cell>
          <cell r="J175">
            <v>3</v>
          </cell>
          <cell r="K175">
            <v>3</v>
          </cell>
          <cell r="L175">
            <v>3</v>
          </cell>
          <cell r="M175">
            <v>9</v>
          </cell>
          <cell r="N175">
            <v>21</v>
          </cell>
        </row>
        <row r="176">
          <cell r="A176" t="str">
            <v>240293G</v>
          </cell>
          <cell r="B176">
            <v>3</v>
          </cell>
          <cell r="C176">
            <v>0</v>
          </cell>
          <cell r="D176">
            <v>3</v>
          </cell>
          <cell r="E176">
            <v>0</v>
          </cell>
          <cell r="F176">
            <v>0</v>
          </cell>
          <cell r="G176">
            <v>6</v>
          </cell>
          <cell r="H176">
            <v>0</v>
          </cell>
          <cell r="I176">
            <v>0</v>
          </cell>
          <cell r="J176">
            <v>0</v>
          </cell>
          <cell r="K176">
            <v>0</v>
          </cell>
          <cell r="L176">
            <v>0</v>
          </cell>
          <cell r="M176">
            <v>0</v>
          </cell>
          <cell r="N176">
            <v>6</v>
          </cell>
        </row>
        <row r="177">
          <cell r="A177" t="str">
            <v>240298G</v>
          </cell>
          <cell r="B177">
            <v>3</v>
          </cell>
          <cell r="C177">
            <v>3</v>
          </cell>
          <cell r="D177">
            <v>3</v>
          </cell>
          <cell r="E177">
            <v>3</v>
          </cell>
          <cell r="F177">
            <v>0</v>
          </cell>
          <cell r="G177">
            <v>12</v>
          </cell>
          <cell r="H177">
            <v>3</v>
          </cell>
          <cell r="I177">
            <v>0</v>
          </cell>
          <cell r="J177">
            <v>0</v>
          </cell>
          <cell r="K177">
            <v>0</v>
          </cell>
          <cell r="L177">
            <v>0</v>
          </cell>
          <cell r="M177">
            <v>3</v>
          </cell>
          <cell r="N177">
            <v>15</v>
          </cell>
        </row>
        <row r="178">
          <cell r="A178" t="str">
            <v>240299G</v>
          </cell>
          <cell r="B178">
            <v>0</v>
          </cell>
          <cell r="C178">
            <v>3</v>
          </cell>
          <cell r="D178">
            <v>0</v>
          </cell>
          <cell r="E178">
            <v>0</v>
          </cell>
          <cell r="F178">
            <v>0</v>
          </cell>
          <cell r="G178">
            <v>3</v>
          </cell>
          <cell r="H178">
            <v>3</v>
          </cell>
          <cell r="I178">
            <v>3</v>
          </cell>
          <cell r="J178">
            <v>0</v>
          </cell>
          <cell r="K178">
            <v>0</v>
          </cell>
          <cell r="L178">
            <v>0</v>
          </cell>
          <cell r="M178">
            <v>6</v>
          </cell>
          <cell r="N178">
            <v>9</v>
          </cell>
        </row>
        <row r="179">
          <cell r="A179" t="str">
            <v>240302G</v>
          </cell>
          <cell r="B179">
            <v>3</v>
          </cell>
          <cell r="C179">
            <v>0</v>
          </cell>
          <cell r="D179">
            <v>3</v>
          </cell>
          <cell r="E179">
            <v>0</v>
          </cell>
          <cell r="F179">
            <v>0</v>
          </cell>
          <cell r="G179">
            <v>6</v>
          </cell>
          <cell r="H179">
            <v>3</v>
          </cell>
          <cell r="I179">
            <v>0</v>
          </cell>
          <cell r="J179">
            <v>0</v>
          </cell>
          <cell r="K179">
            <v>0</v>
          </cell>
          <cell r="L179">
            <v>0</v>
          </cell>
          <cell r="M179">
            <v>3</v>
          </cell>
          <cell r="N179">
            <v>9</v>
          </cell>
        </row>
        <row r="180">
          <cell r="A180" t="str">
            <v>240303G</v>
          </cell>
          <cell r="B180">
            <v>3</v>
          </cell>
          <cell r="C180">
            <v>3</v>
          </cell>
          <cell r="D180">
            <v>3</v>
          </cell>
          <cell r="E180">
            <v>3</v>
          </cell>
          <cell r="F180">
            <v>0</v>
          </cell>
          <cell r="G180">
            <v>12</v>
          </cell>
          <cell r="H180">
            <v>0</v>
          </cell>
          <cell r="I180">
            <v>0</v>
          </cell>
          <cell r="J180">
            <v>0</v>
          </cell>
          <cell r="K180">
            <v>0</v>
          </cell>
          <cell r="L180">
            <v>0</v>
          </cell>
          <cell r="M180">
            <v>0</v>
          </cell>
          <cell r="N180">
            <v>12</v>
          </cell>
        </row>
        <row r="181">
          <cell r="A181" t="str">
            <v>240304G</v>
          </cell>
          <cell r="B181">
            <v>3</v>
          </cell>
          <cell r="C181">
            <v>0</v>
          </cell>
          <cell r="D181">
            <v>3</v>
          </cell>
          <cell r="E181">
            <v>0</v>
          </cell>
          <cell r="F181">
            <v>0</v>
          </cell>
          <cell r="G181">
            <v>6</v>
          </cell>
          <cell r="H181">
            <v>0</v>
          </cell>
          <cell r="I181">
            <v>0</v>
          </cell>
          <cell r="J181">
            <v>0</v>
          </cell>
          <cell r="K181">
            <v>0</v>
          </cell>
          <cell r="L181">
            <v>3</v>
          </cell>
          <cell r="M181">
            <v>3</v>
          </cell>
          <cell r="N181">
            <v>9</v>
          </cell>
        </row>
        <row r="182">
          <cell r="A182" t="str">
            <v>240305G</v>
          </cell>
          <cell r="B182">
            <v>3</v>
          </cell>
          <cell r="C182">
            <v>3</v>
          </cell>
          <cell r="D182">
            <v>3</v>
          </cell>
          <cell r="E182">
            <v>3</v>
          </cell>
          <cell r="F182">
            <v>3</v>
          </cell>
          <cell r="G182">
            <v>15</v>
          </cell>
          <cell r="H182">
            <v>3</v>
          </cell>
          <cell r="I182">
            <v>3</v>
          </cell>
          <cell r="J182">
            <v>3</v>
          </cell>
          <cell r="K182">
            <v>0</v>
          </cell>
          <cell r="L182">
            <v>3</v>
          </cell>
          <cell r="M182">
            <v>12</v>
          </cell>
          <cell r="N182">
            <v>27</v>
          </cell>
        </row>
        <row r="183">
          <cell r="A183" t="str">
            <v>240306G</v>
          </cell>
          <cell r="B183">
            <v>3</v>
          </cell>
          <cell r="C183">
            <v>0</v>
          </cell>
          <cell r="D183">
            <v>3</v>
          </cell>
          <cell r="E183">
            <v>0</v>
          </cell>
          <cell r="F183">
            <v>0</v>
          </cell>
          <cell r="G183">
            <v>6</v>
          </cell>
          <cell r="H183">
            <v>3</v>
          </cell>
          <cell r="I183">
            <v>0</v>
          </cell>
          <cell r="J183">
            <v>3</v>
          </cell>
          <cell r="K183">
            <v>3</v>
          </cell>
          <cell r="L183">
            <v>0</v>
          </cell>
          <cell r="M183">
            <v>9</v>
          </cell>
          <cell r="N183">
            <v>15</v>
          </cell>
        </row>
        <row r="184">
          <cell r="A184" t="str">
            <v>240307G</v>
          </cell>
          <cell r="B184">
            <v>3</v>
          </cell>
          <cell r="C184">
            <v>0</v>
          </cell>
          <cell r="D184">
            <v>3</v>
          </cell>
          <cell r="E184">
            <v>3</v>
          </cell>
          <cell r="F184">
            <v>0</v>
          </cell>
          <cell r="G184">
            <v>9</v>
          </cell>
          <cell r="H184">
            <v>3</v>
          </cell>
          <cell r="I184">
            <v>0</v>
          </cell>
          <cell r="J184">
            <v>0</v>
          </cell>
          <cell r="K184">
            <v>0</v>
          </cell>
          <cell r="L184">
            <v>3</v>
          </cell>
          <cell r="M184">
            <v>6</v>
          </cell>
          <cell r="N184">
            <v>15</v>
          </cell>
        </row>
      </sheetData>
      <sheetData sheetId="18"/>
      <sheetData sheetId="19"/>
      <sheetData sheetId="20"/>
      <sheetData sheetId="21"/>
      <sheetData sheetId="22"/>
      <sheetData sheetId="23"/>
      <sheetData sheetId="24"/>
      <sheetData sheetId="25"/>
      <sheetData sheetId="26">
        <row r="2">
          <cell r="A2" t="str">
            <v>Application ID</v>
          </cell>
          <cell r="B2" t="str">
            <v>Total Score</v>
          </cell>
        </row>
        <row r="3">
          <cell r="A3" t="str">
            <v>240114G</v>
          </cell>
          <cell r="B3">
            <v>85</v>
          </cell>
        </row>
        <row r="4">
          <cell r="A4" t="str">
            <v>240117G</v>
          </cell>
          <cell r="B4">
            <v>84</v>
          </cell>
        </row>
        <row r="5">
          <cell r="A5" t="str">
            <v>240082G</v>
          </cell>
          <cell r="B5">
            <v>81</v>
          </cell>
        </row>
        <row r="6">
          <cell r="A6" t="str">
            <v>240234G</v>
          </cell>
          <cell r="B6">
            <v>78</v>
          </cell>
        </row>
        <row r="7">
          <cell r="A7" t="str">
            <v>240089G</v>
          </cell>
          <cell r="B7">
            <v>74</v>
          </cell>
        </row>
        <row r="8">
          <cell r="A8" t="str">
            <v>240201G</v>
          </cell>
          <cell r="B8">
            <v>73</v>
          </cell>
        </row>
        <row r="9">
          <cell r="A9" t="str">
            <v>240113G</v>
          </cell>
          <cell r="B9">
            <v>71</v>
          </cell>
        </row>
        <row r="10">
          <cell r="A10" t="str">
            <v>240271G</v>
          </cell>
          <cell r="B10">
            <v>70</v>
          </cell>
        </row>
        <row r="11">
          <cell r="A11" t="str">
            <v>240220G</v>
          </cell>
          <cell r="B11">
            <v>70</v>
          </cell>
        </row>
        <row r="12">
          <cell r="A12" t="str">
            <v>240290G</v>
          </cell>
          <cell r="B12">
            <v>69</v>
          </cell>
        </row>
        <row r="13">
          <cell r="A13" t="str">
            <v>240053G</v>
          </cell>
          <cell r="B13">
            <v>69</v>
          </cell>
        </row>
        <row r="14">
          <cell r="A14" t="str">
            <v>240123G</v>
          </cell>
          <cell r="B14">
            <v>67</v>
          </cell>
        </row>
        <row r="15">
          <cell r="A15" t="str">
            <v>240111G</v>
          </cell>
          <cell r="B15">
            <v>67</v>
          </cell>
        </row>
        <row r="16">
          <cell r="A16" t="str">
            <v>240087G</v>
          </cell>
          <cell r="B16">
            <v>66</v>
          </cell>
        </row>
        <row r="17">
          <cell r="A17" t="str">
            <v>240105G</v>
          </cell>
          <cell r="B17">
            <v>66</v>
          </cell>
        </row>
        <row r="18">
          <cell r="A18" t="str">
            <v>240207G</v>
          </cell>
          <cell r="B18">
            <v>65</v>
          </cell>
        </row>
        <row r="19">
          <cell r="A19" t="str">
            <v>240122G</v>
          </cell>
          <cell r="B19">
            <v>64</v>
          </cell>
        </row>
        <row r="20">
          <cell r="A20" t="str">
            <v>240115G</v>
          </cell>
          <cell r="B20">
            <v>63</v>
          </cell>
        </row>
        <row r="21">
          <cell r="A21" t="str">
            <v>240238G</v>
          </cell>
          <cell r="B21">
            <v>62</v>
          </cell>
        </row>
        <row r="22">
          <cell r="A22" t="str">
            <v>240007G</v>
          </cell>
          <cell r="B22">
            <v>61</v>
          </cell>
        </row>
        <row r="23">
          <cell r="A23" t="str">
            <v>240074G</v>
          </cell>
          <cell r="B23">
            <v>61</v>
          </cell>
        </row>
        <row r="24">
          <cell r="A24" t="str">
            <v>240242G</v>
          </cell>
          <cell r="B24">
            <v>60</v>
          </cell>
        </row>
        <row r="25">
          <cell r="A25" t="str">
            <v>240246G</v>
          </cell>
          <cell r="B25">
            <v>60</v>
          </cell>
        </row>
        <row r="26">
          <cell r="A26" t="str">
            <v>240132G</v>
          </cell>
          <cell r="B26">
            <v>60</v>
          </cell>
        </row>
        <row r="27">
          <cell r="A27" t="str">
            <v>240059G</v>
          </cell>
          <cell r="B27">
            <v>60</v>
          </cell>
        </row>
        <row r="28">
          <cell r="A28" t="str">
            <v>240050G</v>
          </cell>
          <cell r="B28">
            <v>59</v>
          </cell>
        </row>
        <row r="29">
          <cell r="A29" t="str">
            <v>240141G</v>
          </cell>
          <cell r="B29">
            <v>58</v>
          </cell>
        </row>
        <row r="30">
          <cell r="A30" t="str">
            <v>240046G</v>
          </cell>
          <cell r="B30">
            <v>58</v>
          </cell>
        </row>
        <row r="31">
          <cell r="A31" t="str">
            <v>240259G</v>
          </cell>
          <cell r="B31">
            <v>57</v>
          </cell>
        </row>
        <row r="32">
          <cell r="A32" t="str">
            <v>240119G</v>
          </cell>
          <cell r="B32">
            <v>57</v>
          </cell>
        </row>
        <row r="33">
          <cell r="A33" t="str">
            <v>240287G</v>
          </cell>
          <cell r="B33">
            <v>56</v>
          </cell>
        </row>
        <row r="34">
          <cell r="A34" t="str">
            <v>240045G</v>
          </cell>
          <cell r="B34">
            <v>56</v>
          </cell>
        </row>
        <row r="35">
          <cell r="A35" t="str">
            <v>240098G</v>
          </cell>
          <cell r="B35">
            <v>56</v>
          </cell>
        </row>
        <row r="36">
          <cell r="A36" t="str">
            <v>240108G</v>
          </cell>
          <cell r="B36">
            <v>55</v>
          </cell>
        </row>
        <row r="37">
          <cell r="A37" t="str">
            <v>240031G</v>
          </cell>
          <cell r="B37">
            <v>53</v>
          </cell>
        </row>
        <row r="38">
          <cell r="A38" t="str">
            <v>240208G</v>
          </cell>
          <cell r="B38">
            <v>53</v>
          </cell>
        </row>
        <row r="39">
          <cell r="A39" t="str">
            <v>240160G</v>
          </cell>
          <cell r="B39">
            <v>53</v>
          </cell>
        </row>
        <row r="40">
          <cell r="A40" t="str">
            <v>240036G</v>
          </cell>
          <cell r="B40">
            <v>52</v>
          </cell>
        </row>
        <row r="41">
          <cell r="A41" t="str">
            <v>240023G</v>
          </cell>
          <cell r="B41">
            <v>52</v>
          </cell>
        </row>
        <row r="42">
          <cell r="A42" t="str">
            <v>240305G</v>
          </cell>
          <cell r="B42">
            <v>51</v>
          </cell>
        </row>
        <row r="43">
          <cell r="A43" t="str">
            <v>240203G</v>
          </cell>
          <cell r="B43">
            <v>51</v>
          </cell>
        </row>
        <row r="44">
          <cell r="A44" t="str">
            <v>240062G</v>
          </cell>
          <cell r="B44">
            <v>51</v>
          </cell>
        </row>
        <row r="45">
          <cell r="A45" t="str">
            <v>240134G</v>
          </cell>
          <cell r="B45">
            <v>50</v>
          </cell>
        </row>
        <row r="46">
          <cell r="A46" t="str">
            <v>240032G</v>
          </cell>
          <cell r="B46">
            <v>50</v>
          </cell>
        </row>
        <row r="47">
          <cell r="A47" t="str">
            <v>240080G</v>
          </cell>
          <cell r="B47">
            <v>50</v>
          </cell>
        </row>
        <row r="48">
          <cell r="A48" t="str">
            <v>240278G</v>
          </cell>
          <cell r="B48">
            <v>50</v>
          </cell>
        </row>
        <row r="49">
          <cell r="A49" t="str">
            <v>240063G</v>
          </cell>
          <cell r="B49">
            <v>50</v>
          </cell>
        </row>
        <row r="50">
          <cell r="A50" t="str">
            <v>240091G</v>
          </cell>
          <cell r="B50">
            <v>49</v>
          </cell>
        </row>
        <row r="51">
          <cell r="A51" t="str">
            <v>240266G</v>
          </cell>
          <cell r="B51">
            <v>48</v>
          </cell>
        </row>
        <row r="52">
          <cell r="A52" t="str">
            <v>240226G</v>
          </cell>
          <cell r="B52">
            <v>47</v>
          </cell>
        </row>
        <row r="53">
          <cell r="A53" t="str">
            <v>240168G</v>
          </cell>
          <cell r="B53">
            <v>47</v>
          </cell>
        </row>
        <row r="54">
          <cell r="A54" t="str">
            <v>240109G</v>
          </cell>
          <cell r="B54">
            <v>47</v>
          </cell>
        </row>
        <row r="55">
          <cell r="A55" t="str">
            <v>240015G</v>
          </cell>
          <cell r="B55">
            <v>47</v>
          </cell>
        </row>
        <row r="56">
          <cell r="A56" t="str">
            <v>240149G</v>
          </cell>
          <cell r="B56">
            <v>47</v>
          </cell>
        </row>
        <row r="57">
          <cell r="A57" t="str">
            <v>240216G</v>
          </cell>
          <cell r="B57">
            <v>46</v>
          </cell>
        </row>
        <row r="58">
          <cell r="A58" t="str">
            <v>240001G</v>
          </cell>
          <cell r="B58">
            <v>46</v>
          </cell>
        </row>
        <row r="59">
          <cell r="A59" t="str">
            <v>240164G</v>
          </cell>
          <cell r="B59">
            <v>45</v>
          </cell>
        </row>
        <row r="60">
          <cell r="A60" t="str">
            <v>240060G</v>
          </cell>
          <cell r="B60">
            <v>45</v>
          </cell>
        </row>
        <row r="61">
          <cell r="A61" t="str">
            <v>240282G</v>
          </cell>
          <cell r="B61">
            <v>44</v>
          </cell>
        </row>
        <row r="62">
          <cell r="A62" t="str">
            <v>240276G</v>
          </cell>
          <cell r="B62">
            <v>44</v>
          </cell>
        </row>
        <row r="63">
          <cell r="A63" t="str">
            <v>240272G</v>
          </cell>
          <cell r="B63">
            <v>44</v>
          </cell>
        </row>
        <row r="64">
          <cell r="A64" t="str">
            <v>240027G</v>
          </cell>
          <cell r="B64">
            <v>44</v>
          </cell>
        </row>
        <row r="65">
          <cell r="A65" t="str">
            <v>240120G</v>
          </cell>
          <cell r="B65">
            <v>44</v>
          </cell>
        </row>
        <row r="66">
          <cell r="A66" t="str">
            <v>240088G</v>
          </cell>
          <cell r="B66">
            <v>43</v>
          </cell>
        </row>
        <row r="67">
          <cell r="A67" t="str">
            <v>240236G</v>
          </cell>
          <cell r="B67">
            <v>43</v>
          </cell>
        </row>
        <row r="68">
          <cell r="A68" t="str">
            <v>240237G</v>
          </cell>
          <cell r="B68">
            <v>43</v>
          </cell>
        </row>
        <row r="69">
          <cell r="A69" t="str">
            <v>240017G</v>
          </cell>
          <cell r="B69">
            <v>43</v>
          </cell>
        </row>
        <row r="70">
          <cell r="A70" t="str">
            <v>240135G</v>
          </cell>
          <cell r="B70">
            <v>43</v>
          </cell>
        </row>
        <row r="71">
          <cell r="A71" t="str">
            <v>240253G</v>
          </cell>
          <cell r="B71">
            <v>43</v>
          </cell>
        </row>
        <row r="72">
          <cell r="A72" t="str">
            <v>240025G</v>
          </cell>
          <cell r="B72">
            <v>43</v>
          </cell>
        </row>
        <row r="73">
          <cell r="A73" t="str">
            <v>240019G</v>
          </cell>
          <cell r="B73">
            <v>43</v>
          </cell>
        </row>
        <row r="74">
          <cell r="A74" t="str">
            <v>240086G</v>
          </cell>
          <cell r="B74">
            <v>43</v>
          </cell>
        </row>
        <row r="75">
          <cell r="A75" t="str">
            <v>240011G</v>
          </cell>
          <cell r="B75">
            <v>43</v>
          </cell>
        </row>
        <row r="76">
          <cell r="A76" t="str">
            <v>240186G</v>
          </cell>
          <cell r="B76">
            <v>42</v>
          </cell>
        </row>
        <row r="77">
          <cell r="A77" t="str">
            <v>240267G</v>
          </cell>
          <cell r="B77">
            <v>42</v>
          </cell>
        </row>
        <row r="78">
          <cell r="A78" t="str">
            <v>240052G</v>
          </cell>
          <cell r="B78">
            <v>42</v>
          </cell>
        </row>
        <row r="79">
          <cell r="A79" t="str">
            <v>240112G</v>
          </cell>
          <cell r="B79">
            <v>42</v>
          </cell>
        </row>
        <row r="80">
          <cell r="A80" t="str">
            <v>240197G</v>
          </cell>
          <cell r="B80">
            <v>42</v>
          </cell>
        </row>
        <row r="81">
          <cell r="A81" t="str">
            <v>240193G</v>
          </cell>
          <cell r="B81">
            <v>42</v>
          </cell>
        </row>
        <row r="82">
          <cell r="A82" t="str">
            <v>240056G</v>
          </cell>
          <cell r="B82">
            <v>42</v>
          </cell>
        </row>
        <row r="83">
          <cell r="A83" t="str">
            <v>240067G</v>
          </cell>
          <cell r="B83">
            <v>42</v>
          </cell>
        </row>
        <row r="84">
          <cell r="A84" t="str">
            <v>240187G</v>
          </cell>
          <cell r="B84">
            <v>42</v>
          </cell>
        </row>
        <row r="85">
          <cell r="A85" t="str">
            <v>240008G</v>
          </cell>
          <cell r="B85">
            <v>41</v>
          </cell>
        </row>
        <row r="86">
          <cell r="A86" t="str">
            <v>240039G</v>
          </cell>
          <cell r="B86">
            <v>41</v>
          </cell>
        </row>
        <row r="87">
          <cell r="A87" t="str">
            <v>240051G</v>
          </cell>
          <cell r="B87">
            <v>41</v>
          </cell>
        </row>
        <row r="88">
          <cell r="A88" t="str">
            <v>240064G</v>
          </cell>
          <cell r="B88">
            <v>41</v>
          </cell>
        </row>
        <row r="89">
          <cell r="A89" t="str">
            <v>240035G</v>
          </cell>
          <cell r="B89">
            <v>41</v>
          </cell>
        </row>
        <row r="90">
          <cell r="A90" t="str">
            <v>240085G</v>
          </cell>
          <cell r="B90">
            <v>41</v>
          </cell>
        </row>
        <row r="91">
          <cell r="A91" t="str">
            <v>240245G</v>
          </cell>
          <cell r="B91">
            <v>40</v>
          </cell>
        </row>
        <row r="92">
          <cell r="A92" t="str">
            <v>240270G</v>
          </cell>
          <cell r="B92">
            <v>40</v>
          </cell>
        </row>
        <row r="93">
          <cell r="A93" t="str">
            <v>240218G</v>
          </cell>
          <cell r="B93">
            <v>40</v>
          </cell>
        </row>
        <row r="94">
          <cell r="A94" t="str">
            <v>240275G</v>
          </cell>
          <cell r="B94">
            <v>39</v>
          </cell>
        </row>
        <row r="95">
          <cell r="A95" t="str">
            <v>240262G</v>
          </cell>
          <cell r="B95">
            <v>39</v>
          </cell>
        </row>
        <row r="96">
          <cell r="A96" t="str">
            <v>240129G</v>
          </cell>
          <cell r="B96">
            <v>39</v>
          </cell>
        </row>
        <row r="97">
          <cell r="A97" t="str">
            <v>240151G</v>
          </cell>
          <cell r="B97">
            <v>39</v>
          </cell>
        </row>
        <row r="98">
          <cell r="A98" t="str">
            <v>240273G</v>
          </cell>
          <cell r="B98">
            <v>38</v>
          </cell>
        </row>
        <row r="99">
          <cell r="A99" t="str">
            <v>240071G</v>
          </cell>
          <cell r="B99">
            <v>38</v>
          </cell>
        </row>
        <row r="100">
          <cell r="A100" t="str">
            <v>240165G</v>
          </cell>
          <cell r="B100">
            <v>38</v>
          </cell>
        </row>
        <row r="101">
          <cell r="A101" t="str">
            <v>240092G</v>
          </cell>
          <cell r="B101">
            <v>38</v>
          </cell>
        </row>
        <row r="102">
          <cell r="A102" t="str">
            <v>240153G</v>
          </cell>
          <cell r="B102">
            <v>38</v>
          </cell>
        </row>
        <row r="103">
          <cell r="A103" t="str">
            <v>240279G</v>
          </cell>
          <cell r="B103">
            <v>38</v>
          </cell>
        </row>
        <row r="104">
          <cell r="A104" t="str">
            <v>240003G</v>
          </cell>
          <cell r="B104">
            <v>38</v>
          </cell>
        </row>
        <row r="105">
          <cell r="A105" t="str">
            <v>240239G</v>
          </cell>
          <cell r="B105">
            <v>37</v>
          </cell>
        </row>
        <row r="106">
          <cell r="A106" t="str">
            <v>240241G</v>
          </cell>
          <cell r="B106">
            <v>37</v>
          </cell>
        </row>
        <row r="107">
          <cell r="A107" t="str">
            <v>240084G</v>
          </cell>
          <cell r="B107">
            <v>37</v>
          </cell>
        </row>
        <row r="108">
          <cell r="A108" t="str">
            <v>240269G</v>
          </cell>
          <cell r="B108">
            <v>37</v>
          </cell>
        </row>
        <row r="109">
          <cell r="A109" t="str">
            <v>240140G</v>
          </cell>
          <cell r="B109">
            <v>37</v>
          </cell>
        </row>
        <row r="110">
          <cell r="A110" t="str">
            <v>240188G</v>
          </cell>
          <cell r="B110">
            <v>37</v>
          </cell>
        </row>
        <row r="111">
          <cell r="A111" t="str">
            <v>240307G</v>
          </cell>
          <cell r="B111">
            <v>36</v>
          </cell>
        </row>
        <row r="112">
          <cell r="A112" t="str">
            <v>240303G</v>
          </cell>
          <cell r="B112">
            <v>36</v>
          </cell>
        </row>
        <row r="113">
          <cell r="A113" t="str">
            <v>240030G</v>
          </cell>
          <cell r="B113">
            <v>36</v>
          </cell>
        </row>
        <row r="114">
          <cell r="A114" t="str">
            <v>240252G</v>
          </cell>
          <cell r="B114">
            <v>36</v>
          </cell>
        </row>
        <row r="115">
          <cell r="A115" t="str">
            <v>240217G</v>
          </cell>
          <cell r="B115">
            <v>36</v>
          </cell>
        </row>
        <row r="116">
          <cell r="A116" t="str">
            <v>240209G</v>
          </cell>
          <cell r="B116">
            <v>36</v>
          </cell>
        </row>
        <row r="117">
          <cell r="A117" t="str">
            <v>240057G</v>
          </cell>
          <cell r="B117">
            <v>36</v>
          </cell>
        </row>
        <row r="118">
          <cell r="A118" t="str">
            <v>240274G</v>
          </cell>
          <cell r="B118">
            <v>35</v>
          </cell>
        </row>
        <row r="119">
          <cell r="A119" t="str">
            <v>240229G</v>
          </cell>
          <cell r="B119">
            <v>35</v>
          </cell>
        </row>
        <row r="120">
          <cell r="A120" t="str">
            <v>240224G</v>
          </cell>
          <cell r="B120">
            <v>35</v>
          </cell>
        </row>
        <row r="121">
          <cell r="A121" t="str">
            <v>240068G</v>
          </cell>
          <cell r="B121">
            <v>35</v>
          </cell>
        </row>
        <row r="122">
          <cell r="A122" t="str">
            <v>240005G</v>
          </cell>
          <cell r="B122">
            <v>35</v>
          </cell>
        </row>
        <row r="123">
          <cell r="A123" t="str">
            <v>240159G</v>
          </cell>
          <cell r="B123">
            <v>35</v>
          </cell>
        </row>
        <row r="124">
          <cell r="A124" t="str">
            <v>240024G</v>
          </cell>
          <cell r="B124">
            <v>35</v>
          </cell>
        </row>
        <row r="125">
          <cell r="A125" t="str">
            <v>240268G</v>
          </cell>
          <cell r="B125">
            <v>34</v>
          </cell>
        </row>
        <row r="126">
          <cell r="A126" t="str">
            <v>240021G</v>
          </cell>
          <cell r="B126">
            <v>34</v>
          </cell>
        </row>
        <row r="127">
          <cell r="A127" t="str">
            <v>240133G</v>
          </cell>
          <cell r="B127">
            <v>34</v>
          </cell>
        </row>
        <row r="128">
          <cell r="A128" t="str">
            <v>240227G</v>
          </cell>
          <cell r="B128">
            <v>34</v>
          </cell>
        </row>
        <row r="129">
          <cell r="A129" t="str">
            <v>240065G</v>
          </cell>
          <cell r="B129">
            <v>34</v>
          </cell>
        </row>
        <row r="130">
          <cell r="A130" t="str">
            <v>240190G</v>
          </cell>
          <cell r="B130">
            <v>34</v>
          </cell>
        </row>
        <row r="131">
          <cell r="A131" t="str">
            <v>240148G</v>
          </cell>
          <cell r="B131">
            <v>34</v>
          </cell>
        </row>
        <row r="132">
          <cell r="A132" t="str">
            <v>240211G</v>
          </cell>
          <cell r="B132">
            <v>33</v>
          </cell>
        </row>
        <row r="133">
          <cell r="A133" t="str">
            <v>240285G</v>
          </cell>
          <cell r="B133">
            <v>33</v>
          </cell>
        </row>
        <row r="134">
          <cell r="A134" t="str">
            <v>240230G</v>
          </cell>
          <cell r="B134">
            <v>33</v>
          </cell>
        </row>
        <row r="135">
          <cell r="A135" t="str">
            <v>240249G</v>
          </cell>
          <cell r="B135">
            <v>33</v>
          </cell>
        </row>
        <row r="136">
          <cell r="A136" t="str">
            <v>240009G</v>
          </cell>
          <cell r="B136">
            <v>33</v>
          </cell>
        </row>
        <row r="137">
          <cell r="A137" t="str">
            <v>240029G</v>
          </cell>
          <cell r="B137">
            <v>33</v>
          </cell>
        </row>
        <row r="138">
          <cell r="A138" t="str">
            <v>240250G</v>
          </cell>
          <cell r="B138">
            <v>33</v>
          </cell>
        </row>
        <row r="139">
          <cell r="A139" t="str">
            <v>240288G</v>
          </cell>
          <cell r="B139">
            <v>33</v>
          </cell>
        </row>
        <row r="140">
          <cell r="A140" t="str">
            <v>240169G</v>
          </cell>
          <cell r="B140">
            <v>32</v>
          </cell>
        </row>
        <row r="141">
          <cell r="A141" t="str">
            <v>240058G</v>
          </cell>
          <cell r="B141">
            <v>32</v>
          </cell>
        </row>
        <row r="142">
          <cell r="A142" t="str">
            <v>240191G</v>
          </cell>
          <cell r="B142">
            <v>32</v>
          </cell>
        </row>
        <row r="143">
          <cell r="A143" t="str">
            <v>240254G</v>
          </cell>
          <cell r="B143">
            <v>32</v>
          </cell>
        </row>
        <row r="144">
          <cell r="A144" t="str">
            <v>240173G</v>
          </cell>
          <cell r="B144">
            <v>32</v>
          </cell>
        </row>
        <row r="145">
          <cell r="A145" t="str">
            <v>240124G</v>
          </cell>
          <cell r="B145">
            <v>32</v>
          </cell>
        </row>
        <row r="146">
          <cell r="A146" t="str">
            <v>240118G</v>
          </cell>
          <cell r="B146">
            <v>32</v>
          </cell>
        </row>
        <row r="147">
          <cell r="A147" t="str">
            <v>240104G</v>
          </cell>
          <cell r="B147">
            <v>32</v>
          </cell>
        </row>
        <row r="148">
          <cell r="A148" t="str">
            <v>240094G</v>
          </cell>
          <cell r="B148">
            <v>32</v>
          </cell>
        </row>
        <row r="149">
          <cell r="A149" t="str">
            <v>240136G</v>
          </cell>
          <cell r="B149">
            <v>32</v>
          </cell>
        </row>
        <row r="150">
          <cell r="A150" t="str">
            <v>240202G</v>
          </cell>
          <cell r="B150">
            <v>32</v>
          </cell>
        </row>
        <row r="151">
          <cell r="A151" t="str">
            <v>240138G</v>
          </cell>
          <cell r="B151">
            <v>32</v>
          </cell>
        </row>
        <row r="152">
          <cell r="A152" t="str">
            <v>240116G</v>
          </cell>
          <cell r="B152">
            <v>32</v>
          </cell>
        </row>
        <row r="153">
          <cell r="A153" t="str">
            <v>240152G</v>
          </cell>
          <cell r="B153">
            <v>31</v>
          </cell>
        </row>
        <row r="154">
          <cell r="A154" t="str">
            <v>240306G</v>
          </cell>
          <cell r="B154">
            <v>31</v>
          </cell>
        </row>
        <row r="155">
          <cell r="A155" t="str">
            <v>240181G</v>
          </cell>
          <cell r="B155">
            <v>31</v>
          </cell>
        </row>
        <row r="156">
          <cell r="A156" t="str">
            <v>240139G</v>
          </cell>
          <cell r="B156">
            <v>31</v>
          </cell>
        </row>
        <row r="157">
          <cell r="A157" t="str">
            <v>240170G</v>
          </cell>
          <cell r="B157">
            <v>31</v>
          </cell>
        </row>
        <row r="158">
          <cell r="A158" t="str">
            <v>240219G</v>
          </cell>
          <cell r="B158">
            <v>31</v>
          </cell>
        </row>
        <row r="159">
          <cell r="A159" t="str">
            <v>240101G</v>
          </cell>
          <cell r="B159">
            <v>31</v>
          </cell>
        </row>
        <row r="160">
          <cell r="A160" t="str">
            <v>240302G</v>
          </cell>
          <cell r="B160">
            <v>30</v>
          </cell>
        </row>
        <row r="161">
          <cell r="A161" t="str">
            <v>240257G</v>
          </cell>
          <cell r="B161">
            <v>29</v>
          </cell>
        </row>
        <row r="162">
          <cell r="A162" t="str">
            <v>240049G</v>
          </cell>
          <cell r="B162">
            <v>29</v>
          </cell>
        </row>
        <row r="163">
          <cell r="A163" t="str">
            <v>240298G</v>
          </cell>
          <cell r="B163">
            <v>28</v>
          </cell>
        </row>
        <row r="164">
          <cell r="A164" t="str">
            <v>240243G</v>
          </cell>
          <cell r="B164">
            <v>28</v>
          </cell>
        </row>
        <row r="165">
          <cell r="A165" t="str">
            <v>240215G</v>
          </cell>
          <cell r="B165">
            <v>28</v>
          </cell>
        </row>
        <row r="166">
          <cell r="A166" t="str">
            <v>240304G</v>
          </cell>
          <cell r="B166">
            <v>27</v>
          </cell>
        </row>
        <row r="167">
          <cell r="A167" t="str">
            <v>240158G</v>
          </cell>
          <cell r="B167">
            <v>27</v>
          </cell>
        </row>
        <row r="168">
          <cell r="A168" t="str">
            <v>240299G</v>
          </cell>
          <cell r="B168">
            <v>26</v>
          </cell>
        </row>
        <row r="169">
          <cell r="A169" t="str">
            <v>240175G</v>
          </cell>
          <cell r="B169">
            <v>26</v>
          </cell>
        </row>
        <row r="170">
          <cell r="A170" t="str">
            <v>240020G</v>
          </cell>
          <cell r="B170">
            <v>24</v>
          </cell>
        </row>
        <row r="171">
          <cell r="A171" t="str">
            <v>240100G</v>
          </cell>
          <cell r="B171">
            <v>23</v>
          </cell>
        </row>
        <row r="172">
          <cell r="A172" t="str">
            <v>240248G</v>
          </cell>
          <cell r="B172">
            <v>23</v>
          </cell>
        </row>
        <row r="173">
          <cell r="A173" t="str">
            <v>240281G</v>
          </cell>
          <cell r="B173">
            <v>22</v>
          </cell>
        </row>
        <row r="174">
          <cell r="A174" t="str">
            <v>240142G</v>
          </cell>
          <cell r="B174">
            <v>22</v>
          </cell>
        </row>
        <row r="175">
          <cell r="A175" t="str">
            <v>240277G</v>
          </cell>
          <cell r="B175">
            <v>22</v>
          </cell>
        </row>
        <row r="176">
          <cell r="A176" t="str">
            <v>240221G</v>
          </cell>
          <cell r="B176">
            <v>21</v>
          </cell>
        </row>
        <row r="177">
          <cell r="A177" t="str">
            <v>240293G</v>
          </cell>
          <cell r="B177">
            <v>20</v>
          </cell>
        </row>
        <row r="178">
          <cell r="A178" t="str">
            <v>240162G</v>
          </cell>
          <cell r="B178">
            <v>20</v>
          </cell>
        </row>
        <row r="179">
          <cell r="A179" t="str">
            <v>240069G</v>
          </cell>
          <cell r="B179">
            <v>18</v>
          </cell>
        </row>
        <row r="180">
          <cell r="A180" t="str">
            <v>240166G</v>
          </cell>
          <cell r="B180">
            <v>6</v>
          </cell>
        </row>
        <row r="181">
          <cell r="A181" t="str">
            <v>240171G</v>
          </cell>
          <cell r="B181">
            <v>1</v>
          </cell>
        </row>
        <row r="182">
          <cell r="A182" t="str">
            <v>240047G</v>
          </cell>
          <cell r="B182">
            <v>0</v>
          </cell>
        </row>
        <row r="183">
          <cell r="A183" t="str">
            <v>240043G</v>
          </cell>
          <cell r="B183">
            <v>0</v>
          </cell>
        </row>
        <row r="184">
          <cell r="A184" t="str">
            <v>240037G</v>
          </cell>
          <cell r="B184">
            <v>0</v>
          </cell>
        </row>
        <row r="185">
          <cell r="A185" t="str">
            <v>240296G</v>
          </cell>
        </row>
        <row r="186">
          <cell r="A186" t="str">
            <v>240210G</v>
          </cell>
        </row>
        <row r="187">
          <cell r="A187" t="str">
            <v>240286G</v>
          </cell>
        </row>
        <row r="188">
          <cell r="A188" t="str">
            <v>240295G</v>
          </cell>
        </row>
        <row r="189">
          <cell r="A189" t="str">
            <v>240054G</v>
          </cell>
        </row>
      </sheetData>
      <sheetData sheetId="27"/>
      <sheetData sheetId="28"/>
      <sheetData sheetId="29">
        <row r="3">
          <cell r="A3" t="str">
            <v>Application ID</v>
          </cell>
          <cell r="B3" t="str">
            <v>CRIF Program area</v>
          </cell>
        </row>
        <row r="4">
          <cell r="A4" t="str">
            <v>240002W</v>
          </cell>
          <cell r="B4" t="str">
            <v>Local Parks and Reserves</v>
          </cell>
        </row>
        <row r="5">
          <cell r="A5" t="str">
            <v>240004W</v>
          </cell>
          <cell r="B5" t="str">
            <v>Local Parks and Reserves</v>
          </cell>
        </row>
        <row r="6">
          <cell r="A6" t="str">
            <v>240005W</v>
          </cell>
          <cell r="B6" t="str">
            <v>Local Parks and Reserves</v>
          </cell>
        </row>
        <row r="7">
          <cell r="A7" t="str">
            <v>240006W</v>
          </cell>
          <cell r="B7" t="str">
            <v>Local Parks and Reserves</v>
          </cell>
        </row>
        <row r="8">
          <cell r="A8" t="str">
            <v>240007W</v>
          </cell>
          <cell r="B8" t="str">
            <v>Local Parks and Reserves</v>
          </cell>
        </row>
        <row r="9">
          <cell r="A9" t="str">
            <v>240008W</v>
          </cell>
          <cell r="B9" t="str">
            <v>Local Parks and Reserves</v>
          </cell>
        </row>
        <row r="10">
          <cell r="A10" t="str">
            <v>240009W</v>
          </cell>
          <cell r="B10" t="str">
            <v>Local Parks and Reserves</v>
          </cell>
        </row>
        <row r="11">
          <cell r="A11" t="str">
            <v>240010W</v>
          </cell>
          <cell r="B11" t="str">
            <v>Local Parks and Reserves</v>
          </cell>
        </row>
        <row r="12">
          <cell r="A12" t="str">
            <v>240011W</v>
          </cell>
          <cell r="B12" t="str">
            <v>Local Parks and Reserves</v>
          </cell>
        </row>
        <row r="13">
          <cell r="A13" t="str">
            <v>240014W</v>
          </cell>
          <cell r="B13" t="str">
            <v>Local Parks and Reserves</v>
          </cell>
        </row>
        <row r="14">
          <cell r="A14" t="str">
            <v>240015W</v>
          </cell>
          <cell r="B14" t="str">
            <v>Local Parks and Reserves</v>
          </cell>
        </row>
        <row r="15">
          <cell r="A15" t="str">
            <v>240016W</v>
          </cell>
          <cell r="B15" t="str">
            <v>Local Parks and Reserves</v>
          </cell>
        </row>
        <row r="16">
          <cell r="A16" t="str">
            <v>240017W</v>
          </cell>
          <cell r="B16" t="str">
            <v>Local Parks and Reserves</v>
          </cell>
        </row>
        <row r="17">
          <cell r="A17" t="str">
            <v>240018W</v>
          </cell>
          <cell r="B17" t="str">
            <v>Local Parks and Reserves</v>
          </cell>
        </row>
        <row r="18">
          <cell r="A18" t="str">
            <v>240019W</v>
          </cell>
          <cell r="B18" t="str">
            <v>Local Parks and Reserves</v>
          </cell>
        </row>
        <row r="19">
          <cell r="A19" t="str">
            <v>240021W</v>
          </cell>
          <cell r="B19" t="str">
            <v>Local Parks and Reserves</v>
          </cell>
        </row>
        <row r="20">
          <cell r="A20" t="str">
            <v>240022W</v>
          </cell>
          <cell r="B20" t="str">
            <v>Local Parks and Reserves</v>
          </cell>
        </row>
        <row r="21">
          <cell r="A21" t="str">
            <v>240023W</v>
          </cell>
          <cell r="B21" t="str">
            <v>Local Parks and Reserves</v>
          </cell>
        </row>
        <row r="22">
          <cell r="A22" t="str">
            <v>240024W</v>
          </cell>
          <cell r="B22" t="str">
            <v>Local Parks and Reserves</v>
          </cell>
        </row>
        <row r="23">
          <cell r="A23" t="str">
            <v>240026W</v>
          </cell>
          <cell r="B23" t="str">
            <v>Local Parks and Reserves</v>
          </cell>
        </row>
        <row r="24">
          <cell r="A24" t="str">
            <v>240027W</v>
          </cell>
          <cell r="B24" t="str">
            <v>Local Parks and Reserves</v>
          </cell>
        </row>
        <row r="25">
          <cell r="A25" t="str">
            <v>240028W</v>
          </cell>
          <cell r="B25" t="str">
            <v>Local Parks and Reserves</v>
          </cell>
        </row>
        <row r="26">
          <cell r="A26" t="str">
            <v>240029W</v>
          </cell>
          <cell r="B26" t="str">
            <v>Local Parks and Reserves</v>
          </cell>
        </row>
        <row r="27">
          <cell r="A27" t="str">
            <v>240030W</v>
          </cell>
          <cell r="B27" t="str">
            <v>Local Parks and Reserves</v>
          </cell>
        </row>
        <row r="28">
          <cell r="A28" t="str">
            <v>240031W</v>
          </cell>
          <cell r="B28" t="str">
            <v>Local Parks and Reserves</v>
          </cell>
        </row>
        <row r="29">
          <cell r="A29" t="str">
            <v>240032W</v>
          </cell>
          <cell r="B29" t="str">
            <v>Local Parks and Reserves</v>
          </cell>
        </row>
        <row r="30">
          <cell r="A30" t="str">
            <v>240033W</v>
          </cell>
          <cell r="B30" t="str">
            <v>Local Parks and Reserves</v>
          </cell>
        </row>
        <row r="31">
          <cell r="A31" t="str">
            <v>240034W</v>
          </cell>
          <cell r="B31" t="str">
            <v>Local Parks and Reserves</v>
          </cell>
        </row>
        <row r="32">
          <cell r="A32" t="str">
            <v>240035W</v>
          </cell>
          <cell r="B32" t="str">
            <v>Local Parks and Reserves</v>
          </cell>
        </row>
        <row r="33">
          <cell r="A33" t="str">
            <v>240036W</v>
          </cell>
          <cell r="B33" t="str">
            <v>Local Parks and Reserves</v>
          </cell>
        </row>
        <row r="34">
          <cell r="A34" t="str">
            <v>240037W</v>
          </cell>
          <cell r="B34" t="str">
            <v>Local Parks and Reserves</v>
          </cell>
        </row>
        <row r="35">
          <cell r="A35" t="str">
            <v>240038W</v>
          </cell>
          <cell r="B35" t="str">
            <v>Local Parks and Reserves</v>
          </cell>
        </row>
        <row r="36">
          <cell r="A36" t="str">
            <v>240039W</v>
          </cell>
          <cell r="B36" t="str">
            <v>Local Parks and Reserves</v>
          </cell>
        </row>
        <row r="37">
          <cell r="A37" t="str">
            <v>240040W</v>
          </cell>
          <cell r="B37" t="str">
            <v>Local Parks and Reserves</v>
          </cell>
        </row>
        <row r="38">
          <cell r="A38" t="str">
            <v>240041W</v>
          </cell>
          <cell r="B38" t="str">
            <v>Local Parks and Reserves</v>
          </cell>
        </row>
        <row r="39">
          <cell r="A39" t="str">
            <v>240042W</v>
          </cell>
          <cell r="B39" t="str">
            <v>Local Parks and Reserves</v>
          </cell>
        </row>
        <row r="40">
          <cell r="A40" t="str">
            <v>240044W</v>
          </cell>
          <cell r="B40" t="str">
            <v>Local Parks and Reserves</v>
          </cell>
        </row>
        <row r="41">
          <cell r="A41" t="str">
            <v>240045W</v>
          </cell>
          <cell r="B41" t="str">
            <v>Local Parks and Reserves</v>
          </cell>
        </row>
        <row r="42">
          <cell r="A42" t="str">
            <v>240048W</v>
          </cell>
          <cell r="B42" t="str">
            <v>Local Parks and Reserves</v>
          </cell>
        </row>
        <row r="43">
          <cell r="A43" t="str">
            <v>240049W</v>
          </cell>
          <cell r="B43" t="str">
            <v>Local Parks and Reserves</v>
          </cell>
        </row>
        <row r="44">
          <cell r="A44" t="str">
            <v>240050W</v>
          </cell>
          <cell r="B44" t="str">
            <v>Local Parks and Reserves</v>
          </cell>
        </row>
        <row r="45">
          <cell r="A45" t="str">
            <v>240051W</v>
          </cell>
          <cell r="B45" t="str">
            <v>Local Parks and Reserves</v>
          </cell>
        </row>
        <row r="46">
          <cell r="A46" t="str">
            <v>240052W</v>
          </cell>
          <cell r="B46" t="str">
            <v>Local Parks and Reserves</v>
          </cell>
        </row>
        <row r="47">
          <cell r="A47" t="str">
            <v>240053W</v>
          </cell>
          <cell r="B47" t="str">
            <v>Local Parks and Reserves</v>
          </cell>
        </row>
        <row r="48">
          <cell r="A48" t="str">
            <v>240054W</v>
          </cell>
          <cell r="B48" t="str">
            <v>Local Parks and Reserves</v>
          </cell>
        </row>
        <row r="49">
          <cell r="A49" t="str">
            <v>240056W</v>
          </cell>
          <cell r="B49" t="str">
            <v>Local Parks and Reserves</v>
          </cell>
        </row>
        <row r="50">
          <cell r="A50" t="str">
            <v>240058W</v>
          </cell>
          <cell r="B50" t="str">
            <v>Local Parks and Reserves</v>
          </cell>
        </row>
        <row r="51">
          <cell r="A51" t="str">
            <v>240059W</v>
          </cell>
          <cell r="B51" t="str">
            <v>Local Parks and Reserves</v>
          </cell>
        </row>
        <row r="52">
          <cell r="A52" t="str">
            <v>240060W</v>
          </cell>
          <cell r="B52" t="str">
            <v>Local Parks and Reserves</v>
          </cell>
        </row>
        <row r="53">
          <cell r="A53" t="str">
            <v>240061W</v>
          </cell>
          <cell r="B53" t="str">
            <v>Local Parks and Reserves</v>
          </cell>
        </row>
        <row r="54">
          <cell r="A54" t="str">
            <v>240062W</v>
          </cell>
          <cell r="B54" t="str">
            <v>Local Parks and Reserves</v>
          </cell>
        </row>
        <row r="55">
          <cell r="A55" t="str">
            <v>240063W</v>
          </cell>
          <cell r="B55" t="str">
            <v>Local Parks and Reserves</v>
          </cell>
        </row>
        <row r="56">
          <cell r="A56" t="str">
            <v>240064W</v>
          </cell>
          <cell r="B56" t="str">
            <v>Local Parks and Reserves</v>
          </cell>
        </row>
        <row r="57">
          <cell r="A57" t="str">
            <v>240065W</v>
          </cell>
          <cell r="B57" t="str">
            <v>Local Parks and Reserves</v>
          </cell>
        </row>
        <row r="58">
          <cell r="A58" t="str">
            <v>240067W</v>
          </cell>
          <cell r="B58" t="str">
            <v>Local Parks and Reserves</v>
          </cell>
        </row>
        <row r="59">
          <cell r="A59" t="str">
            <v>240069W</v>
          </cell>
          <cell r="B59" t="str">
            <v>Local Parks and Reserves</v>
          </cell>
        </row>
        <row r="60">
          <cell r="A60" t="str">
            <v>240071W</v>
          </cell>
          <cell r="B60" t="str">
            <v>Local Parks and Reserves</v>
          </cell>
        </row>
        <row r="61">
          <cell r="A61" t="str">
            <v>240072W</v>
          </cell>
          <cell r="B61" t="str">
            <v>State Parks</v>
          </cell>
        </row>
        <row r="62">
          <cell r="A62" t="str">
            <v>240073W</v>
          </cell>
          <cell r="B62" t="str">
            <v>Local Parks and Reserves</v>
          </cell>
        </row>
        <row r="63">
          <cell r="A63" t="str">
            <v>240075W</v>
          </cell>
          <cell r="B63" t="str">
            <v>Local Parks and Reserves</v>
          </cell>
        </row>
        <row r="64">
          <cell r="A64" t="str">
            <v>240076W</v>
          </cell>
          <cell r="B64" t="str">
            <v>Local Parks and Reserves</v>
          </cell>
        </row>
        <row r="65">
          <cell r="A65" t="str">
            <v>240077W</v>
          </cell>
          <cell r="B65" t="str">
            <v>Local Parks and Reserves</v>
          </cell>
        </row>
        <row r="66">
          <cell r="A66" t="str">
            <v>240078W</v>
          </cell>
          <cell r="B66" t="str">
            <v>Local Parks and Reserves</v>
          </cell>
        </row>
        <row r="67">
          <cell r="A67" t="str">
            <v>240079W</v>
          </cell>
          <cell r="B67" t="str">
            <v>Local Parks and Reserves</v>
          </cell>
        </row>
        <row r="68">
          <cell r="A68" t="str">
            <v>240080W</v>
          </cell>
          <cell r="B68" t="str">
            <v>Local Parks and Reserves</v>
          </cell>
        </row>
        <row r="69">
          <cell r="A69" t="str">
            <v>240081W</v>
          </cell>
          <cell r="B69" t="str">
            <v>Local Parks and Reserves</v>
          </cell>
        </row>
        <row r="70">
          <cell r="A70" t="str">
            <v>240083W</v>
          </cell>
          <cell r="B70" t="str">
            <v>Local Parks and Reserves</v>
          </cell>
        </row>
        <row r="71">
          <cell r="A71" t="str">
            <v>240085W</v>
          </cell>
          <cell r="B71" t="str">
            <v>Local Parks and Reserves</v>
          </cell>
        </row>
        <row r="72">
          <cell r="A72" t="str">
            <v>240086W</v>
          </cell>
          <cell r="B72" t="str">
            <v>Local Parks and Reserves</v>
          </cell>
        </row>
        <row r="73">
          <cell r="A73" t="str">
            <v>240087W</v>
          </cell>
          <cell r="B73" t="str">
            <v>Showground</v>
          </cell>
        </row>
        <row r="74">
          <cell r="A74" t="str">
            <v>240088W</v>
          </cell>
          <cell r="B74" t="str">
            <v>Local Parks and Reserves</v>
          </cell>
        </row>
        <row r="75">
          <cell r="A75" t="str">
            <v>240090W</v>
          </cell>
          <cell r="B75" t="str">
            <v>Local Parks and Reserves</v>
          </cell>
        </row>
        <row r="76">
          <cell r="A76" t="str">
            <v>240091W</v>
          </cell>
          <cell r="B76" t="str">
            <v>Local Parks and Reserves</v>
          </cell>
        </row>
        <row r="77">
          <cell r="A77" t="str">
            <v>240092W</v>
          </cell>
          <cell r="B77" t="str">
            <v>Local Parks and Reserves</v>
          </cell>
        </row>
        <row r="78">
          <cell r="A78" t="str">
            <v>240093W</v>
          </cell>
          <cell r="B78" t="str">
            <v>Local Parks and Reserves</v>
          </cell>
        </row>
        <row r="79">
          <cell r="A79" t="str">
            <v>240095W</v>
          </cell>
          <cell r="B79" t="str">
            <v>Local Parks and Reserves</v>
          </cell>
        </row>
        <row r="80">
          <cell r="A80" t="str">
            <v>240096W</v>
          </cell>
          <cell r="B80" t="str">
            <v>Local Parks and Reserves</v>
          </cell>
        </row>
        <row r="81">
          <cell r="A81" t="str">
            <v>240097W</v>
          </cell>
          <cell r="B81" t="str">
            <v>Local Parks and Reserves</v>
          </cell>
        </row>
        <row r="82">
          <cell r="A82" t="str">
            <v>240098W</v>
          </cell>
          <cell r="B82" t="str">
            <v>Local Parks and Reserves</v>
          </cell>
        </row>
        <row r="83">
          <cell r="A83" t="str">
            <v>240100W</v>
          </cell>
          <cell r="B83" t="str">
            <v>Local Parks and Reserves</v>
          </cell>
        </row>
        <row r="84">
          <cell r="A84" t="str">
            <v>240101W</v>
          </cell>
          <cell r="B84" t="str">
            <v>Local Parks and Reserves</v>
          </cell>
        </row>
        <row r="85">
          <cell r="A85" t="str">
            <v>240103W</v>
          </cell>
          <cell r="B85" t="str">
            <v>Local Parks and Reserves</v>
          </cell>
        </row>
        <row r="86">
          <cell r="A86" t="str">
            <v>240104W</v>
          </cell>
          <cell r="B86" t="str">
            <v>State Parks</v>
          </cell>
        </row>
        <row r="87">
          <cell r="A87" t="str">
            <v>240105W</v>
          </cell>
          <cell r="B87" t="str">
            <v>Local Parks and Reserves</v>
          </cell>
        </row>
        <row r="88">
          <cell r="A88" t="str">
            <v>240106W</v>
          </cell>
          <cell r="B88" t="str">
            <v>Local Parks and Reserves</v>
          </cell>
        </row>
        <row r="89">
          <cell r="A89" t="str">
            <v>240107W</v>
          </cell>
          <cell r="B89" t="str">
            <v>Local Parks and Reserves</v>
          </cell>
        </row>
        <row r="90">
          <cell r="A90" t="str">
            <v>240108W</v>
          </cell>
          <cell r="B90" t="str">
            <v>Local Parks and Reserves</v>
          </cell>
        </row>
        <row r="91">
          <cell r="A91" t="str">
            <v>240109W</v>
          </cell>
          <cell r="B91" t="str">
            <v>Showground</v>
          </cell>
        </row>
        <row r="92">
          <cell r="A92" t="str">
            <v>240110W</v>
          </cell>
          <cell r="B92" t="str">
            <v>Showground</v>
          </cell>
        </row>
        <row r="93">
          <cell r="A93" t="str">
            <v>240111W</v>
          </cell>
          <cell r="B93" t="str">
            <v>Local Parks and Reserves</v>
          </cell>
        </row>
        <row r="94">
          <cell r="A94" t="str">
            <v>240112W</v>
          </cell>
          <cell r="B94" t="str">
            <v>Local Parks and Reserves</v>
          </cell>
        </row>
        <row r="95">
          <cell r="A95" t="str">
            <v>240113W</v>
          </cell>
          <cell r="B95" t="str">
            <v>Local Parks and Reserves</v>
          </cell>
        </row>
        <row r="96">
          <cell r="A96" t="str">
            <v>240114W</v>
          </cell>
          <cell r="B96" t="str">
            <v>Local Parks and Reserves</v>
          </cell>
        </row>
        <row r="97">
          <cell r="A97" t="str">
            <v>240116W</v>
          </cell>
          <cell r="B97" t="str">
            <v>Local Parks and Reserves</v>
          </cell>
        </row>
        <row r="98">
          <cell r="A98" t="str">
            <v>240117W</v>
          </cell>
          <cell r="B98" t="str">
            <v>Local Parks and Reserves</v>
          </cell>
        </row>
        <row r="99">
          <cell r="A99" t="str">
            <v>240118W</v>
          </cell>
          <cell r="B99" t="str">
            <v>Local Parks and Reserves</v>
          </cell>
        </row>
        <row r="100">
          <cell r="A100" t="str">
            <v>240119W</v>
          </cell>
          <cell r="B100" t="str">
            <v>Local Parks and Reserves</v>
          </cell>
        </row>
        <row r="101">
          <cell r="A101" t="str">
            <v>240120W</v>
          </cell>
          <cell r="B101" t="str">
            <v>Local Parks and Reserves</v>
          </cell>
        </row>
      </sheetData>
      <sheetData sheetId="30"/>
      <sheetData sheetId="31"/>
      <sheetData sheetId="32"/>
      <sheetData sheetId="33"/>
      <sheetData sheetId="34"/>
      <sheetData sheetId="35"/>
      <sheetData sheetId="36">
        <row r="2">
          <cell r="A2" t="str">
            <v>Application ID</v>
          </cell>
          <cell r="B2" t="str">
            <v>C.I. Q1  - Stength of Evidence (5)</v>
          </cell>
          <cell r="C2" t="str">
            <v>C.I. Q2  - Stength of Evidence (5)</v>
          </cell>
        </row>
        <row r="3">
          <cell r="A3" t="str">
            <v>240117G</v>
          </cell>
          <cell r="B3">
            <v>5</v>
          </cell>
          <cell r="C3">
            <v>5</v>
          </cell>
        </row>
        <row r="4">
          <cell r="A4" t="str">
            <v>240242G</v>
          </cell>
          <cell r="B4">
            <v>1</v>
          </cell>
          <cell r="C4">
            <v>1</v>
          </cell>
        </row>
        <row r="5">
          <cell r="A5" t="str">
            <v>240114G</v>
          </cell>
          <cell r="B5">
            <v>3</v>
          </cell>
          <cell r="C5">
            <v>3</v>
          </cell>
        </row>
        <row r="6">
          <cell r="A6" t="str">
            <v>240290G</v>
          </cell>
          <cell r="B6">
            <v>3</v>
          </cell>
          <cell r="C6">
            <v>3</v>
          </cell>
        </row>
        <row r="7">
          <cell r="A7" t="str">
            <v>240089G</v>
          </cell>
          <cell r="B7">
            <v>4</v>
          </cell>
          <cell r="C7">
            <v>3</v>
          </cell>
        </row>
        <row r="8">
          <cell r="A8" t="str">
            <v>240234G</v>
          </cell>
          <cell r="B8">
            <v>3</v>
          </cell>
          <cell r="C8">
            <v>3</v>
          </cell>
        </row>
        <row r="9">
          <cell r="A9" t="str">
            <v>240105G</v>
          </cell>
          <cell r="B9">
            <v>4</v>
          </cell>
          <cell r="C9">
            <v>5</v>
          </cell>
        </row>
        <row r="10">
          <cell r="A10" t="str">
            <v>240082G</v>
          </cell>
          <cell r="B10">
            <v>4</v>
          </cell>
          <cell r="C10">
            <v>4</v>
          </cell>
        </row>
        <row r="11">
          <cell r="A11" t="str">
            <v>240271G</v>
          </cell>
          <cell r="B11">
            <v>4</v>
          </cell>
          <cell r="C11">
            <v>4</v>
          </cell>
        </row>
        <row r="12">
          <cell r="A12" t="str">
            <v>240201G</v>
          </cell>
          <cell r="B12">
            <v>1</v>
          </cell>
          <cell r="C12">
            <v>1</v>
          </cell>
        </row>
        <row r="13">
          <cell r="A13" t="str">
            <v>240122G</v>
          </cell>
          <cell r="B13">
            <v>4</v>
          </cell>
          <cell r="C13">
            <v>4</v>
          </cell>
        </row>
        <row r="14">
          <cell r="A14" t="str">
            <v>240053G</v>
          </cell>
          <cell r="B14">
            <v>5</v>
          </cell>
          <cell r="C14">
            <v>3</v>
          </cell>
        </row>
        <row r="15">
          <cell r="A15" t="str">
            <v>240119G</v>
          </cell>
          <cell r="B15">
            <v>5</v>
          </cell>
          <cell r="C15">
            <v>4</v>
          </cell>
        </row>
        <row r="16">
          <cell r="A16" t="str">
            <v>240207G</v>
          </cell>
          <cell r="B16">
            <v>4</v>
          </cell>
          <cell r="C16">
            <v>3</v>
          </cell>
        </row>
        <row r="17">
          <cell r="A17" t="str">
            <v>240109G</v>
          </cell>
          <cell r="B17">
            <v>3</v>
          </cell>
          <cell r="C17">
            <v>3</v>
          </cell>
        </row>
        <row r="18">
          <cell r="A18" t="str">
            <v>240001G</v>
          </cell>
          <cell r="B18">
            <v>5</v>
          </cell>
          <cell r="C18">
            <v>4</v>
          </cell>
        </row>
        <row r="19">
          <cell r="A19" t="str">
            <v>240132G</v>
          </cell>
          <cell r="B19">
            <v>3</v>
          </cell>
          <cell r="C19">
            <v>1</v>
          </cell>
        </row>
        <row r="20">
          <cell r="A20" t="str">
            <v>240059G</v>
          </cell>
          <cell r="B20">
            <v>5</v>
          </cell>
          <cell r="C20">
            <v>4</v>
          </cell>
        </row>
        <row r="21">
          <cell r="A21" t="str">
            <v>240115G</v>
          </cell>
          <cell r="B21">
            <v>3</v>
          </cell>
          <cell r="C21">
            <v>3</v>
          </cell>
        </row>
        <row r="22">
          <cell r="A22" t="str">
            <v>240060G</v>
          </cell>
          <cell r="B22">
            <v>5</v>
          </cell>
          <cell r="C22">
            <v>5</v>
          </cell>
        </row>
        <row r="23">
          <cell r="A23" t="str">
            <v>240108G</v>
          </cell>
          <cell r="B23">
            <v>3</v>
          </cell>
          <cell r="C23">
            <v>3</v>
          </cell>
        </row>
        <row r="24">
          <cell r="A24" t="str">
            <v>240031G</v>
          </cell>
          <cell r="B24">
            <v>4</v>
          </cell>
          <cell r="C24">
            <v>3</v>
          </cell>
        </row>
        <row r="25">
          <cell r="A25" t="str">
            <v>240111G</v>
          </cell>
          <cell r="B25">
            <v>4</v>
          </cell>
          <cell r="C25">
            <v>4</v>
          </cell>
        </row>
        <row r="26">
          <cell r="A26" t="str">
            <v>240123G</v>
          </cell>
          <cell r="B26">
            <v>4</v>
          </cell>
          <cell r="C26">
            <v>3</v>
          </cell>
        </row>
        <row r="27">
          <cell r="A27" t="str">
            <v>240113G</v>
          </cell>
          <cell r="B27">
            <v>2</v>
          </cell>
          <cell r="C27">
            <v>2</v>
          </cell>
        </row>
        <row r="28">
          <cell r="A28" t="str">
            <v>240186G</v>
          </cell>
          <cell r="B28">
            <v>1</v>
          </cell>
          <cell r="C28">
            <v>1</v>
          </cell>
        </row>
        <row r="29">
          <cell r="A29" t="str">
            <v>240062G</v>
          </cell>
          <cell r="B29">
            <v>4</v>
          </cell>
          <cell r="C29">
            <v>4</v>
          </cell>
        </row>
        <row r="30">
          <cell r="A30" t="str">
            <v>240063G</v>
          </cell>
          <cell r="B30">
            <v>4</v>
          </cell>
          <cell r="C30">
            <v>5</v>
          </cell>
        </row>
        <row r="31">
          <cell r="A31" t="str">
            <v>240238G</v>
          </cell>
          <cell r="B31">
            <v>4</v>
          </cell>
          <cell r="C31">
            <v>4</v>
          </cell>
        </row>
        <row r="32">
          <cell r="A32" t="str">
            <v>240259G</v>
          </cell>
          <cell r="B32">
            <v>4</v>
          </cell>
          <cell r="C32">
            <v>4</v>
          </cell>
        </row>
        <row r="33">
          <cell r="A33" t="str">
            <v>240208G</v>
          </cell>
          <cell r="B33">
            <v>4</v>
          </cell>
          <cell r="C33">
            <v>3</v>
          </cell>
        </row>
        <row r="34">
          <cell r="A34" t="str">
            <v>240160G</v>
          </cell>
          <cell r="B34">
            <v>4</v>
          </cell>
          <cell r="C34">
            <v>4</v>
          </cell>
        </row>
        <row r="35">
          <cell r="A35" t="str">
            <v>240015G</v>
          </cell>
          <cell r="B35">
            <v>3</v>
          </cell>
          <cell r="C35">
            <v>3</v>
          </cell>
        </row>
        <row r="36">
          <cell r="A36" t="str">
            <v>240141G</v>
          </cell>
          <cell r="B36">
            <v>3</v>
          </cell>
          <cell r="C36">
            <v>2</v>
          </cell>
        </row>
        <row r="37">
          <cell r="A37" t="str">
            <v>240216G</v>
          </cell>
          <cell r="B37">
            <v>4</v>
          </cell>
          <cell r="C37">
            <v>4</v>
          </cell>
        </row>
        <row r="38">
          <cell r="A38" t="str">
            <v>240074G</v>
          </cell>
          <cell r="B38">
            <v>4</v>
          </cell>
          <cell r="C38">
            <v>4</v>
          </cell>
        </row>
        <row r="39">
          <cell r="A39" t="str">
            <v>240023G</v>
          </cell>
          <cell r="B39">
            <v>4</v>
          </cell>
          <cell r="C39">
            <v>4</v>
          </cell>
        </row>
        <row r="40">
          <cell r="A40" t="str">
            <v>240285G</v>
          </cell>
          <cell r="B40">
            <v>2</v>
          </cell>
          <cell r="C40">
            <v>2</v>
          </cell>
        </row>
        <row r="41">
          <cell r="A41" t="str">
            <v>240246G</v>
          </cell>
          <cell r="B41">
            <v>1</v>
          </cell>
          <cell r="C41">
            <v>1</v>
          </cell>
        </row>
        <row r="42">
          <cell r="A42" t="str">
            <v>240032G</v>
          </cell>
          <cell r="B42">
            <v>4</v>
          </cell>
          <cell r="C42">
            <v>4</v>
          </cell>
        </row>
        <row r="43">
          <cell r="A43" t="str">
            <v>240080G</v>
          </cell>
          <cell r="B43">
            <v>4</v>
          </cell>
          <cell r="C43">
            <v>4</v>
          </cell>
        </row>
        <row r="44">
          <cell r="A44" t="str">
            <v>240036G</v>
          </cell>
          <cell r="B44">
            <v>3</v>
          </cell>
          <cell r="C44">
            <v>3</v>
          </cell>
        </row>
        <row r="45">
          <cell r="A45" t="str">
            <v>240091G</v>
          </cell>
          <cell r="B45">
            <v>4</v>
          </cell>
          <cell r="C45">
            <v>4</v>
          </cell>
        </row>
        <row r="46">
          <cell r="A46" t="str">
            <v>240050G</v>
          </cell>
          <cell r="B46">
            <v>1</v>
          </cell>
          <cell r="C46">
            <v>2</v>
          </cell>
        </row>
        <row r="47">
          <cell r="A47" t="str">
            <v>240007G</v>
          </cell>
          <cell r="B47">
            <v>3</v>
          </cell>
          <cell r="C47">
            <v>3</v>
          </cell>
        </row>
        <row r="48">
          <cell r="A48" t="str">
            <v>240087G</v>
          </cell>
          <cell r="B48">
            <v>3</v>
          </cell>
          <cell r="C48">
            <v>2</v>
          </cell>
        </row>
        <row r="49">
          <cell r="A49" t="str">
            <v>240056G</v>
          </cell>
          <cell r="B49">
            <v>3</v>
          </cell>
          <cell r="C49">
            <v>4</v>
          </cell>
        </row>
        <row r="50">
          <cell r="A50" t="str">
            <v>240203G</v>
          </cell>
          <cell r="B50">
            <v>3</v>
          </cell>
          <cell r="C50">
            <v>3</v>
          </cell>
        </row>
        <row r="51">
          <cell r="A51" t="str">
            <v>240278G</v>
          </cell>
          <cell r="B51">
            <v>4</v>
          </cell>
          <cell r="C51">
            <v>4</v>
          </cell>
        </row>
        <row r="52">
          <cell r="A52" t="str">
            <v>240287G</v>
          </cell>
          <cell r="B52">
            <v>0</v>
          </cell>
          <cell r="C52">
            <v>0</v>
          </cell>
        </row>
        <row r="53">
          <cell r="A53" t="str">
            <v>240173G</v>
          </cell>
          <cell r="B53">
            <v>3</v>
          </cell>
          <cell r="C53">
            <v>2</v>
          </cell>
        </row>
        <row r="54">
          <cell r="A54" t="str">
            <v>240220G</v>
          </cell>
          <cell r="B54">
            <v>4</v>
          </cell>
          <cell r="C54">
            <v>4</v>
          </cell>
        </row>
        <row r="55">
          <cell r="A55" t="str">
            <v>240088G</v>
          </cell>
          <cell r="B55">
            <v>1</v>
          </cell>
          <cell r="C55">
            <v>1</v>
          </cell>
        </row>
        <row r="56">
          <cell r="A56" t="str">
            <v>240046G</v>
          </cell>
          <cell r="B56">
            <v>4</v>
          </cell>
          <cell r="C56">
            <v>3</v>
          </cell>
        </row>
        <row r="57">
          <cell r="A57" t="str">
            <v>240151G</v>
          </cell>
          <cell r="B57">
            <v>4</v>
          </cell>
          <cell r="C57">
            <v>4</v>
          </cell>
        </row>
        <row r="58">
          <cell r="A58" t="str">
            <v>240067G</v>
          </cell>
          <cell r="B58">
            <v>4</v>
          </cell>
          <cell r="C58">
            <v>4</v>
          </cell>
        </row>
        <row r="59">
          <cell r="A59" t="str">
            <v>240052G</v>
          </cell>
          <cell r="B59">
            <v>3</v>
          </cell>
          <cell r="C59">
            <v>3</v>
          </cell>
        </row>
        <row r="60">
          <cell r="A60" t="str">
            <v>240098G</v>
          </cell>
          <cell r="B60">
            <v>4</v>
          </cell>
          <cell r="C60">
            <v>4</v>
          </cell>
        </row>
        <row r="61">
          <cell r="A61" t="str">
            <v>240134G</v>
          </cell>
          <cell r="B61">
            <v>3</v>
          </cell>
          <cell r="C61">
            <v>3</v>
          </cell>
        </row>
        <row r="62">
          <cell r="A62" t="str">
            <v>240120G</v>
          </cell>
          <cell r="B62">
            <v>4</v>
          </cell>
          <cell r="C62">
            <v>4</v>
          </cell>
        </row>
        <row r="63">
          <cell r="A63" t="str">
            <v>240027G</v>
          </cell>
          <cell r="B63">
            <v>2</v>
          </cell>
          <cell r="C63">
            <v>2</v>
          </cell>
        </row>
        <row r="64">
          <cell r="A64" t="str">
            <v>240025G</v>
          </cell>
          <cell r="B64">
            <v>3</v>
          </cell>
          <cell r="C64">
            <v>4</v>
          </cell>
        </row>
        <row r="65">
          <cell r="A65" t="str">
            <v>240086G</v>
          </cell>
          <cell r="B65">
            <v>4</v>
          </cell>
          <cell r="C65">
            <v>4</v>
          </cell>
        </row>
        <row r="66">
          <cell r="A66" t="str">
            <v>240236G</v>
          </cell>
          <cell r="B66">
            <v>3</v>
          </cell>
          <cell r="C66">
            <v>3</v>
          </cell>
        </row>
        <row r="67">
          <cell r="A67" t="str">
            <v>240250G</v>
          </cell>
          <cell r="B67">
            <v>4</v>
          </cell>
          <cell r="C67">
            <v>4</v>
          </cell>
        </row>
        <row r="68">
          <cell r="A68" t="str">
            <v>240266G</v>
          </cell>
          <cell r="B68">
            <v>4</v>
          </cell>
          <cell r="C68">
            <v>4</v>
          </cell>
        </row>
        <row r="69">
          <cell r="A69" t="str">
            <v>240112G</v>
          </cell>
          <cell r="B69">
            <v>3</v>
          </cell>
          <cell r="C69">
            <v>3</v>
          </cell>
        </row>
        <row r="70">
          <cell r="A70" t="str">
            <v>240303G</v>
          </cell>
          <cell r="B70">
            <v>4</v>
          </cell>
          <cell r="C70">
            <v>4</v>
          </cell>
        </row>
        <row r="71">
          <cell r="A71" t="str">
            <v>240187G</v>
          </cell>
          <cell r="B71">
            <v>4</v>
          </cell>
          <cell r="C71">
            <v>4</v>
          </cell>
        </row>
        <row r="72">
          <cell r="A72" t="str">
            <v>240282G</v>
          </cell>
          <cell r="B72">
            <v>1</v>
          </cell>
          <cell r="C72">
            <v>1</v>
          </cell>
        </row>
        <row r="73">
          <cell r="A73" t="str">
            <v>240276G</v>
          </cell>
          <cell r="B73">
            <v>1</v>
          </cell>
          <cell r="C73">
            <v>1</v>
          </cell>
        </row>
        <row r="74">
          <cell r="A74" t="str">
            <v>240302G</v>
          </cell>
          <cell r="B74">
            <v>3</v>
          </cell>
          <cell r="C74">
            <v>3</v>
          </cell>
        </row>
        <row r="75">
          <cell r="A75" t="str">
            <v>240045G</v>
          </cell>
          <cell r="B75">
            <v>3</v>
          </cell>
          <cell r="C75">
            <v>3</v>
          </cell>
        </row>
        <row r="76">
          <cell r="A76" t="str">
            <v>240085G</v>
          </cell>
          <cell r="B76">
            <v>4</v>
          </cell>
          <cell r="C76">
            <v>3</v>
          </cell>
        </row>
        <row r="77">
          <cell r="A77" t="str">
            <v>240051G</v>
          </cell>
          <cell r="B77">
            <v>3</v>
          </cell>
          <cell r="C77">
            <v>3</v>
          </cell>
        </row>
        <row r="78">
          <cell r="A78" t="str">
            <v>240269G</v>
          </cell>
          <cell r="B78">
            <v>4</v>
          </cell>
          <cell r="C78">
            <v>4</v>
          </cell>
        </row>
        <row r="79">
          <cell r="A79" t="str">
            <v>240019G</v>
          </cell>
          <cell r="B79">
            <v>4</v>
          </cell>
          <cell r="C79">
            <v>3</v>
          </cell>
        </row>
        <row r="80">
          <cell r="A80" t="str">
            <v>240237G</v>
          </cell>
          <cell r="B80">
            <v>3</v>
          </cell>
          <cell r="C80">
            <v>3</v>
          </cell>
        </row>
        <row r="81">
          <cell r="A81" t="str">
            <v>240245G</v>
          </cell>
          <cell r="B81">
            <v>4</v>
          </cell>
          <cell r="C81">
            <v>2</v>
          </cell>
        </row>
        <row r="82">
          <cell r="A82" t="str">
            <v>240017G</v>
          </cell>
          <cell r="B82">
            <v>3</v>
          </cell>
          <cell r="C82">
            <v>3</v>
          </cell>
        </row>
        <row r="83">
          <cell r="A83" t="str">
            <v>240009G</v>
          </cell>
          <cell r="B83">
            <v>3</v>
          </cell>
          <cell r="C83">
            <v>4</v>
          </cell>
        </row>
        <row r="84">
          <cell r="A84" t="str">
            <v>240164G</v>
          </cell>
          <cell r="B84">
            <v>3</v>
          </cell>
          <cell r="C84">
            <v>0</v>
          </cell>
        </row>
        <row r="85">
          <cell r="A85" t="str">
            <v>240288G</v>
          </cell>
          <cell r="B85">
            <v>4</v>
          </cell>
          <cell r="C85">
            <v>4</v>
          </cell>
        </row>
        <row r="86">
          <cell r="A86" t="str">
            <v>240272G</v>
          </cell>
          <cell r="B86">
            <v>1</v>
          </cell>
          <cell r="C86">
            <v>1</v>
          </cell>
        </row>
        <row r="87">
          <cell r="A87" t="str">
            <v>240058G</v>
          </cell>
          <cell r="B87">
            <v>2</v>
          </cell>
          <cell r="C87">
            <v>2</v>
          </cell>
        </row>
        <row r="88">
          <cell r="A88" t="str">
            <v>240094G</v>
          </cell>
          <cell r="B88">
            <v>4</v>
          </cell>
          <cell r="C88">
            <v>4</v>
          </cell>
        </row>
        <row r="89">
          <cell r="A89" t="str">
            <v>240226G</v>
          </cell>
          <cell r="B89">
            <v>0</v>
          </cell>
          <cell r="C89">
            <v>0</v>
          </cell>
        </row>
        <row r="90">
          <cell r="A90" t="str">
            <v>240039G</v>
          </cell>
          <cell r="B90">
            <v>3</v>
          </cell>
          <cell r="C90">
            <v>1</v>
          </cell>
        </row>
        <row r="91">
          <cell r="A91" t="str">
            <v>240064G</v>
          </cell>
          <cell r="B91">
            <v>3</v>
          </cell>
          <cell r="C91">
            <v>3</v>
          </cell>
        </row>
        <row r="92">
          <cell r="A92" t="str">
            <v>240011G</v>
          </cell>
          <cell r="B92">
            <v>4</v>
          </cell>
          <cell r="C92">
            <v>4</v>
          </cell>
        </row>
        <row r="93">
          <cell r="A93" t="str">
            <v>240021G</v>
          </cell>
          <cell r="B93">
            <v>3</v>
          </cell>
          <cell r="C93">
            <v>3</v>
          </cell>
        </row>
        <row r="94">
          <cell r="A94" t="str">
            <v>240306G</v>
          </cell>
          <cell r="B94">
            <v>1</v>
          </cell>
          <cell r="C94">
            <v>1</v>
          </cell>
        </row>
        <row r="95">
          <cell r="A95" t="str">
            <v>240084G</v>
          </cell>
          <cell r="B95">
            <v>3</v>
          </cell>
          <cell r="C95">
            <v>3</v>
          </cell>
        </row>
        <row r="96">
          <cell r="A96" t="str">
            <v>240071G</v>
          </cell>
          <cell r="B96">
            <v>3</v>
          </cell>
          <cell r="C96">
            <v>3</v>
          </cell>
        </row>
        <row r="97">
          <cell r="A97" t="str">
            <v>240165G</v>
          </cell>
          <cell r="B97">
            <v>3</v>
          </cell>
          <cell r="C97">
            <v>3</v>
          </cell>
        </row>
        <row r="98">
          <cell r="A98" t="str">
            <v>240298G</v>
          </cell>
          <cell r="B98">
            <v>1</v>
          </cell>
          <cell r="C98">
            <v>1</v>
          </cell>
        </row>
        <row r="99">
          <cell r="A99" t="str">
            <v>240129G</v>
          </cell>
          <cell r="B99">
            <v>3</v>
          </cell>
          <cell r="C99">
            <v>3</v>
          </cell>
        </row>
        <row r="100">
          <cell r="A100" t="str">
            <v>240030G</v>
          </cell>
          <cell r="B100">
            <v>4</v>
          </cell>
          <cell r="C100">
            <v>4</v>
          </cell>
        </row>
        <row r="101">
          <cell r="A101" t="str">
            <v>240249G</v>
          </cell>
          <cell r="B101">
            <v>4</v>
          </cell>
          <cell r="C101">
            <v>2</v>
          </cell>
        </row>
        <row r="102">
          <cell r="A102" t="str">
            <v>240273G</v>
          </cell>
          <cell r="B102">
            <v>2</v>
          </cell>
          <cell r="C102">
            <v>2</v>
          </cell>
        </row>
        <row r="103">
          <cell r="A103" t="str">
            <v>240159G</v>
          </cell>
          <cell r="B103">
            <v>4</v>
          </cell>
          <cell r="C103">
            <v>4</v>
          </cell>
        </row>
        <row r="104">
          <cell r="A104" t="str">
            <v>240136G</v>
          </cell>
          <cell r="B104">
            <v>4</v>
          </cell>
          <cell r="C104">
            <v>4</v>
          </cell>
        </row>
        <row r="105">
          <cell r="A105" t="str">
            <v>240202G</v>
          </cell>
          <cell r="B105">
            <v>4</v>
          </cell>
          <cell r="C105">
            <v>4</v>
          </cell>
        </row>
        <row r="106">
          <cell r="A106" t="str">
            <v>240191G</v>
          </cell>
          <cell r="B106">
            <v>2</v>
          </cell>
          <cell r="C106">
            <v>2</v>
          </cell>
        </row>
        <row r="107">
          <cell r="A107" t="str">
            <v>240149G</v>
          </cell>
          <cell r="B107">
            <v>4</v>
          </cell>
          <cell r="C107">
            <v>4</v>
          </cell>
        </row>
        <row r="108">
          <cell r="A108" t="str">
            <v>240005G</v>
          </cell>
          <cell r="B108">
            <v>4</v>
          </cell>
          <cell r="C108">
            <v>3</v>
          </cell>
        </row>
        <row r="109">
          <cell r="A109" t="str">
            <v>240092G</v>
          </cell>
          <cell r="B109">
            <v>3</v>
          </cell>
          <cell r="C109">
            <v>3</v>
          </cell>
        </row>
        <row r="110">
          <cell r="A110" t="str">
            <v>240169G</v>
          </cell>
          <cell r="B110">
            <v>1</v>
          </cell>
          <cell r="C110">
            <v>0</v>
          </cell>
        </row>
        <row r="111">
          <cell r="A111" t="str">
            <v>240168G</v>
          </cell>
          <cell r="B111">
            <v>1</v>
          </cell>
          <cell r="C111">
            <v>1</v>
          </cell>
        </row>
        <row r="112">
          <cell r="A112" t="str">
            <v>240035G</v>
          </cell>
          <cell r="B112">
            <v>3</v>
          </cell>
          <cell r="C112">
            <v>3</v>
          </cell>
        </row>
        <row r="113">
          <cell r="A113" t="str">
            <v>240138G</v>
          </cell>
          <cell r="B113">
            <v>4</v>
          </cell>
          <cell r="C113">
            <v>4</v>
          </cell>
        </row>
        <row r="114">
          <cell r="A114" t="str">
            <v>240279G</v>
          </cell>
          <cell r="B114">
            <v>3</v>
          </cell>
          <cell r="C114">
            <v>4</v>
          </cell>
        </row>
        <row r="115">
          <cell r="A115" t="str">
            <v>240254G</v>
          </cell>
          <cell r="B115">
            <v>2</v>
          </cell>
          <cell r="C115">
            <v>2</v>
          </cell>
        </row>
        <row r="116">
          <cell r="A116" t="str">
            <v>240003G</v>
          </cell>
          <cell r="B116">
            <v>4</v>
          </cell>
          <cell r="C116">
            <v>4</v>
          </cell>
        </row>
        <row r="117">
          <cell r="A117" t="str">
            <v>240140G</v>
          </cell>
          <cell r="B117">
            <v>4</v>
          </cell>
          <cell r="C117">
            <v>4</v>
          </cell>
        </row>
        <row r="118">
          <cell r="A118" t="str">
            <v>240219G</v>
          </cell>
          <cell r="B118">
            <v>3</v>
          </cell>
          <cell r="C118">
            <v>3</v>
          </cell>
        </row>
        <row r="119">
          <cell r="A119" t="str">
            <v>240133G</v>
          </cell>
          <cell r="B119">
            <v>3</v>
          </cell>
          <cell r="C119">
            <v>3</v>
          </cell>
        </row>
        <row r="120">
          <cell r="A120" t="str">
            <v>240135G</v>
          </cell>
          <cell r="B120">
            <v>3</v>
          </cell>
          <cell r="C120">
            <v>3</v>
          </cell>
        </row>
        <row r="121">
          <cell r="A121" t="str">
            <v>240069G</v>
          </cell>
          <cell r="B121">
            <v>1</v>
          </cell>
          <cell r="C121">
            <v>1</v>
          </cell>
        </row>
        <row r="122">
          <cell r="A122" t="str">
            <v>240024G</v>
          </cell>
          <cell r="B122">
            <v>4</v>
          </cell>
          <cell r="C122">
            <v>4</v>
          </cell>
        </row>
        <row r="123">
          <cell r="A123" t="str">
            <v>240065G</v>
          </cell>
          <cell r="B123">
            <v>4</v>
          </cell>
          <cell r="C123">
            <v>4</v>
          </cell>
        </row>
        <row r="124">
          <cell r="A124" t="str">
            <v>240241G</v>
          </cell>
          <cell r="B124">
            <v>1</v>
          </cell>
          <cell r="C124">
            <v>1</v>
          </cell>
        </row>
        <row r="125">
          <cell r="A125" t="str">
            <v>240252G</v>
          </cell>
          <cell r="B125">
            <v>4</v>
          </cell>
          <cell r="C125">
            <v>4</v>
          </cell>
        </row>
        <row r="126">
          <cell r="A126" t="str">
            <v>240217G</v>
          </cell>
          <cell r="B126">
            <v>4</v>
          </cell>
          <cell r="C126">
            <v>4</v>
          </cell>
        </row>
        <row r="127">
          <cell r="A127" t="str">
            <v>240209G</v>
          </cell>
          <cell r="B127">
            <v>4</v>
          </cell>
          <cell r="C127">
            <v>4</v>
          </cell>
        </row>
        <row r="128">
          <cell r="A128" t="str">
            <v>240262G</v>
          </cell>
          <cell r="B128">
            <v>1</v>
          </cell>
          <cell r="C128">
            <v>1</v>
          </cell>
        </row>
        <row r="129">
          <cell r="A129" t="str">
            <v>240197G</v>
          </cell>
          <cell r="B129">
            <v>3</v>
          </cell>
          <cell r="C129">
            <v>3</v>
          </cell>
        </row>
        <row r="130">
          <cell r="A130" t="str">
            <v>240162G</v>
          </cell>
          <cell r="B130">
            <v>2</v>
          </cell>
          <cell r="C130">
            <v>2</v>
          </cell>
        </row>
        <row r="131">
          <cell r="A131" t="str">
            <v>240257G</v>
          </cell>
          <cell r="B131">
            <v>3</v>
          </cell>
          <cell r="C131">
            <v>3</v>
          </cell>
        </row>
        <row r="132">
          <cell r="A132" t="str">
            <v>240224G</v>
          </cell>
          <cell r="B132">
            <v>3</v>
          </cell>
          <cell r="C132">
            <v>3</v>
          </cell>
        </row>
        <row r="133">
          <cell r="A133" t="str">
            <v>240049G</v>
          </cell>
          <cell r="B133">
            <v>3</v>
          </cell>
          <cell r="C133">
            <v>3</v>
          </cell>
        </row>
        <row r="134">
          <cell r="A134" t="str">
            <v>240270G</v>
          </cell>
          <cell r="B134">
            <v>3</v>
          </cell>
          <cell r="C134">
            <v>3</v>
          </cell>
        </row>
        <row r="135">
          <cell r="A135" t="str">
            <v>240227G</v>
          </cell>
          <cell r="B135">
            <v>3</v>
          </cell>
          <cell r="C135">
            <v>3</v>
          </cell>
        </row>
        <row r="136">
          <cell r="A136" t="str">
            <v>240047G</v>
          </cell>
          <cell r="B136">
            <v>2</v>
          </cell>
          <cell r="C136">
            <v>2</v>
          </cell>
        </row>
        <row r="137">
          <cell r="A137" t="str">
            <v>240218G</v>
          </cell>
          <cell r="B137">
            <v>3</v>
          </cell>
          <cell r="C137">
            <v>3</v>
          </cell>
        </row>
        <row r="138">
          <cell r="A138" t="str">
            <v>240253G</v>
          </cell>
          <cell r="B138">
            <v>3</v>
          </cell>
          <cell r="C138">
            <v>3</v>
          </cell>
        </row>
        <row r="139">
          <cell r="A139" t="str">
            <v>240274G</v>
          </cell>
          <cell r="B139">
            <v>0</v>
          </cell>
          <cell r="C139">
            <v>0</v>
          </cell>
        </row>
        <row r="140">
          <cell r="A140" t="str">
            <v>240029G</v>
          </cell>
          <cell r="B140">
            <v>3</v>
          </cell>
          <cell r="C140">
            <v>4</v>
          </cell>
        </row>
        <row r="141">
          <cell r="A141" t="str">
            <v>240057G</v>
          </cell>
          <cell r="B141">
            <v>4</v>
          </cell>
          <cell r="C141">
            <v>4</v>
          </cell>
        </row>
        <row r="142">
          <cell r="A142" t="str">
            <v>240267G</v>
          </cell>
          <cell r="B142">
            <v>0</v>
          </cell>
          <cell r="C142">
            <v>2</v>
          </cell>
        </row>
        <row r="143">
          <cell r="A143" t="str">
            <v>240229G</v>
          </cell>
          <cell r="B143">
            <v>1</v>
          </cell>
          <cell r="C143">
            <v>2</v>
          </cell>
        </row>
        <row r="144">
          <cell r="A144" t="str">
            <v>240124G</v>
          </cell>
          <cell r="B144">
            <v>3</v>
          </cell>
          <cell r="C144">
            <v>3</v>
          </cell>
        </row>
        <row r="145">
          <cell r="A145" t="str">
            <v>240175G</v>
          </cell>
          <cell r="B145">
            <v>3</v>
          </cell>
          <cell r="C145">
            <v>3</v>
          </cell>
        </row>
        <row r="146">
          <cell r="A146" t="str">
            <v>240118G</v>
          </cell>
          <cell r="B146">
            <v>3</v>
          </cell>
          <cell r="C146">
            <v>3</v>
          </cell>
        </row>
        <row r="147">
          <cell r="A147" t="str">
            <v>240100G</v>
          </cell>
          <cell r="B147">
            <v>0</v>
          </cell>
          <cell r="C147">
            <v>0</v>
          </cell>
        </row>
        <row r="148">
          <cell r="A148" t="str">
            <v>240068G</v>
          </cell>
          <cell r="B148">
            <v>3</v>
          </cell>
          <cell r="C148">
            <v>3</v>
          </cell>
        </row>
        <row r="149">
          <cell r="A149" t="str">
            <v>240101G</v>
          </cell>
          <cell r="B149">
            <v>4</v>
          </cell>
          <cell r="C149">
            <v>4</v>
          </cell>
        </row>
        <row r="150">
          <cell r="A150" t="str">
            <v>240188G</v>
          </cell>
          <cell r="B150">
            <v>4</v>
          </cell>
          <cell r="C150">
            <v>4</v>
          </cell>
        </row>
        <row r="151">
          <cell r="A151" t="str">
            <v>240243G</v>
          </cell>
          <cell r="B151">
            <v>2</v>
          </cell>
          <cell r="C151">
            <v>2</v>
          </cell>
        </row>
        <row r="152">
          <cell r="A152" t="str">
            <v>240215G</v>
          </cell>
          <cell r="B152">
            <v>2</v>
          </cell>
          <cell r="C152">
            <v>2</v>
          </cell>
        </row>
        <row r="153">
          <cell r="A153" t="str">
            <v>240281G</v>
          </cell>
          <cell r="B153">
            <v>1</v>
          </cell>
          <cell r="C153">
            <v>1</v>
          </cell>
        </row>
        <row r="154">
          <cell r="A154" t="str">
            <v>240190G</v>
          </cell>
          <cell r="B154">
            <v>4</v>
          </cell>
          <cell r="C154">
            <v>4</v>
          </cell>
        </row>
        <row r="155">
          <cell r="A155" t="str">
            <v>240268G</v>
          </cell>
          <cell r="B155">
            <v>0</v>
          </cell>
          <cell r="C155">
            <v>0</v>
          </cell>
        </row>
        <row r="156">
          <cell r="A156" t="str">
            <v>240275G</v>
          </cell>
          <cell r="B156">
            <v>0</v>
          </cell>
          <cell r="C156">
            <v>0</v>
          </cell>
        </row>
        <row r="157">
          <cell r="A157" t="str">
            <v>240305G</v>
          </cell>
          <cell r="B157">
            <v>3</v>
          </cell>
          <cell r="C157">
            <v>2</v>
          </cell>
        </row>
        <row r="158">
          <cell r="A158" t="str">
            <v>240211G</v>
          </cell>
          <cell r="B158">
            <v>2</v>
          </cell>
          <cell r="C158">
            <v>1</v>
          </cell>
        </row>
        <row r="159">
          <cell r="A159" t="str">
            <v>240158G</v>
          </cell>
          <cell r="B159">
            <v>1</v>
          </cell>
          <cell r="C159">
            <v>1</v>
          </cell>
        </row>
        <row r="160">
          <cell r="A160" t="str">
            <v>240230G</v>
          </cell>
          <cell r="B160">
            <v>2</v>
          </cell>
          <cell r="C160">
            <v>2</v>
          </cell>
        </row>
        <row r="161">
          <cell r="A161" t="str">
            <v>240307G</v>
          </cell>
          <cell r="B161">
            <v>2</v>
          </cell>
          <cell r="C161">
            <v>3</v>
          </cell>
        </row>
        <row r="162">
          <cell r="A162" t="str">
            <v>240008G</v>
          </cell>
          <cell r="B162">
            <v>1</v>
          </cell>
          <cell r="C162">
            <v>1</v>
          </cell>
        </row>
        <row r="163">
          <cell r="A163" t="str">
            <v>240153G</v>
          </cell>
          <cell r="B163">
            <v>3</v>
          </cell>
          <cell r="C163">
            <v>3</v>
          </cell>
        </row>
        <row r="164">
          <cell r="A164" t="str">
            <v>240277G</v>
          </cell>
          <cell r="B164">
            <v>3</v>
          </cell>
          <cell r="C164">
            <v>3</v>
          </cell>
        </row>
        <row r="165">
          <cell r="A165" t="str">
            <v>240181G</v>
          </cell>
          <cell r="B165">
            <v>1</v>
          </cell>
          <cell r="C165">
            <v>1</v>
          </cell>
        </row>
        <row r="166">
          <cell r="A166" t="str">
            <v>240148G</v>
          </cell>
          <cell r="B166">
            <v>4</v>
          </cell>
          <cell r="C166">
            <v>4</v>
          </cell>
        </row>
        <row r="167">
          <cell r="A167" t="str">
            <v>240104G</v>
          </cell>
          <cell r="B167">
            <v>3</v>
          </cell>
          <cell r="C167">
            <v>3</v>
          </cell>
        </row>
        <row r="168">
          <cell r="A168" t="str">
            <v>240116G</v>
          </cell>
          <cell r="B168">
            <v>4</v>
          </cell>
          <cell r="C168">
            <v>4</v>
          </cell>
        </row>
        <row r="169">
          <cell r="A169" t="str">
            <v>240239G</v>
          </cell>
          <cell r="B169">
            <v>0</v>
          </cell>
          <cell r="C169">
            <v>1</v>
          </cell>
        </row>
        <row r="170">
          <cell r="A170" t="str">
            <v>240043G</v>
          </cell>
          <cell r="B170">
            <v>4</v>
          </cell>
          <cell r="C170">
            <v>2</v>
          </cell>
        </row>
        <row r="171">
          <cell r="A171" t="str">
            <v>240293G</v>
          </cell>
          <cell r="B171">
            <v>0</v>
          </cell>
          <cell r="C171">
            <v>0</v>
          </cell>
        </row>
        <row r="172">
          <cell r="A172" t="str">
            <v>240299G</v>
          </cell>
          <cell r="B172">
            <v>2</v>
          </cell>
          <cell r="C172">
            <v>1</v>
          </cell>
        </row>
        <row r="173">
          <cell r="A173" t="str">
            <v>240037G</v>
          </cell>
          <cell r="B173">
            <v>3</v>
          </cell>
          <cell r="C173">
            <v>3</v>
          </cell>
        </row>
        <row r="174">
          <cell r="A174" t="str">
            <v>240139G</v>
          </cell>
          <cell r="B174">
            <v>1</v>
          </cell>
          <cell r="C174">
            <v>1</v>
          </cell>
        </row>
        <row r="175">
          <cell r="A175" t="str">
            <v>240020G</v>
          </cell>
          <cell r="B175">
            <v>3</v>
          </cell>
          <cell r="C175">
            <v>3</v>
          </cell>
        </row>
        <row r="176">
          <cell r="A176" t="str">
            <v>240170G</v>
          </cell>
          <cell r="B176">
            <v>0</v>
          </cell>
          <cell r="C176">
            <v>3</v>
          </cell>
        </row>
        <row r="177">
          <cell r="A177" t="str">
            <v>240221G</v>
          </cell>
          <cell r="B177">
            <v>0</v>
          </cell>
          <cell r="C177">
            <v>0</v>
          </cell>
        </row>
        <row r="178">
          <cell r="A178" t="str">
            <v>240304G</v>
          </cell>
          <cell r="B178">
            <v>0</v>
          </cell>
          <cell r="C178">
            <v>0</v>
          </cell>
        </row>
        <row r="179">
          <cell r="A179" t="str">
            <v>240152G</v>
          </cell>
          <cell r="B179">
            <v>0</v>
          </cell>
          <cell r="C179">
            <v>1</v>
          </cell>
        </row>
        <row r="180">
          <cell r="A180" t="str">
            <v>240142G</v>
          </cell>
          <cell r="B180">
            <v>1</v>
          </cell>
          <cell r="C180">
            <v>1</v>
          </cell>
        </row>
        <row r="181">
          <cell r="A181" t="str">
            <v>240171G</v>
          </cell>
          <cell r="B181">
            <v>0</v>
          </cell>
          <cell r="C181">
            <v>0</v>
          </cell>
        </row>
        <row r="182">
          <cell r="A182" t="str">
            <v>240166G</v>
          </cell>
          <cell r="B182">
            <v>0</v>
          </cell>
          <cell r="C182">
            <v>1</v>
          </cell>
        </row>
        <row r="183">
          <cell r="A183" t="str">
            <v>240248G</v>
          </cell>
          <cell r="B183">
            <v>0</v>
          </cell>
          <cell r="C183">
            <v>0</v>
          </cell>
        </row>
        <row r="184">
          <cell r="A184" t="str">
            <v>240193G</v>
          </cell>
          <cell r="B184">
            <v>3</v>
          </cell>
          <cell r="C184">
            <v>3</v>
          </cell>
        </row>
      </sheetData>
      <sheetData sheetId="37">
        <row r="2">
          <cell r="A2" t="str">
            <v>Application ID</v>
          </cell>
          <cell r="B2" t="str">
            <v>Community Impact (40)</v>
          </cell>
        </row>
        <row r="3">
          <cell r="A3" t="str">
            <v>240114G</v>
          </cell>
          <cell r="B3">
            <v>36</v>
          </cell>
        </row>
        <row r="4">
          <cell r="A4" t="str">
            <v>240117G</v>
          </cell>
          <cell r="B4">
            <v>40</v>
          </cell>
        </row>
        <row r="5">
          <cell r="A5" t="str">
            <v>240082G</v>
          </cell>
          <cell r="B5">
            <v>35</v>
          </cell>
        </row>
        <row r="6">
          <cell r="A6" t="str">
            <v>240234G</v>
          </cell>
          <cell r="B6">
            <v>36</v>
          </cell>
        </row>
        <row r="7">
          <cell r="A7" t="str">
            <v>240201G</v>
          </cell>
          <cell r="B7">
            <v>17</v>
          </cell>
        </row>
        <row r="8">
          <cell r="A8" t="str">
            <v>240089G</v>
          </cell>
          <cell r="B8">
            <v>22</v>
          </cell>
        </row>
        <row r="9">
          <cell r="A9" t="str">
            <v>240113G</v>
          </cell>
          <cell r="B9">
            <v>31</v>
          </cell>
        </row>
        <row r="10">
          <cell r="A10" t="str">
            <v>240290G</v>
          </cell>
          <cell r="B10">
            <v>27</v>
          </cell>
        </row>
        <row r="11">
          <cell r="A11" t="str">
            <v>240271G</v>
          </cell>
          <cell r="B11">
            <v>32</v>
          </cell>
        </row>
        <row r="12">
          <cell r="A12" t="str">
            <v>240220G</v>
          </cell>
          <cell r="B12">
            <v>26</v>
          </cell>
        </row>
        <row r="13">
          <cell r="A13" t="str">
            <v>240053G</v>
          </cell>
          <cell r="B13">
            <v>32</v>
          </cell>
        </row>
        <row r="14">
          <cell r="A14" t="str">
            <v>240087G</v>
          </cell>
          <cell r="B14">
            <v>32</v>
          </cell>
        </row>
        <row r="15">
          <cell r="A15" t="str">
            <v>240123G</v>
          </cell>
          <cell r="B15">
            <v>28</v>
          </cell>
        </row>
        <row r="16">
          <cell r="A16" t="str">
            <v>240111G</v>
          </cell>
          <cell r="B16">
            <v>35</v>
          </cell>
        </row>
        <row r="17">
          <cell r="A17" t="str">
            <v>240242G</v>
          </cell>
          <cell r="B17">
            <v>8</v>
          </cell>
        </row>
        <row r="18">
          <cell r="A18" t="str">
            <v>240207G</v>
          </cell>
          <cell r="B18">
            <v>28</v>
          </cell>
        </row>
        <row r="19">
          <cell r="A19" t="str">
            <v>240246G</v>
          </cell>
          <cell r="B19">
            <v>29</v>
          </cell>
        </row>
        <row r="20">
          <cell r="A20" t="str">
            <v>240105G</v>
          </cell>
          <cell r="B20">
            <v>33</v>
          </cell>
        </row>
        <row r="21">
          <cell r="A21" t="str">
            <v>240115G</v>
          </cell>
          <cell r="B21">
            <v>21</v>
          </cell>
        </row>
        <row r="22">
          <cell r="A22" t="str">
            <v>240122G</v>
          </cell>
          <cell r="B22">
            <v>26</v>
          </cell>
        </row>
        <row r="23">
          <cell r="A23" t="str">
            <v>240132G</v>
          </cell>
          <cell r="B23">
            <v>16</v>
          </cell>
        </row>
        <row r="24">
          <cell r="A24" t="str">
            <v>240050G</v>
          </cell>
          <cell r="B24">
            <v>15</v>
          </cell>
        </row>
        <row r="25">
          <cell r="A25" t="str">
            <v>240287G</v>
          </cell>
          <cell r="B25">
            <v>18</v>
          </cell>
        </row>
        <row r="26">
          <cell r="A26" t="str">
            <v>240007G</v>
          </cell>
          <cell r="B26">
            <v>36</v>
          </cell>
        </row>
        <row r="27">
          <cell r="A27" t="str">
            <v>240238G</v>
          </cell>
          <cell r="B27">
            <v>32</v>
          </cell>
        </row>
        <row r="28">
          <cell r="A28" t="str">
            <v>240141G</v>
          </cell>
          <cell r="B28">
            <v>26</v>
          </cell>
        </row>
        <row r="29">
          <cell r="A29" t="str">
            <v>240074G</v>
          </cell>
          <cell r="B29">
            <v>29</v>
          </cell>
        </row>
        <row r="30">
          <cell r="A30" t="str">
            <v>240059G</v>
          </cell>
          <cell r="B30">
            <v>39</v>
          </cell>
        </row>
        <row r="31">
          <cell r="A31" t="str">
            <v>240046G</v>
          </cell>
          <cell r="B31">
            <v>28</v>
          </cell>
        </row>
        <row r="32">
          <cell r="A32" t="str">
            <v>240045G</v>
          </cell>
          <cell r="B32">
            <v>27</v>
          </cell>
        </row>
        <row r="33">
          <cell r="A33" t="str">
            <v>240108G</v>
          </cell>
          <cell r="B33">
            <v>24</v>
          </cell>
        </row>
        <row r="34">
          <cell r="A34" t="str">
            <v>240259G</v>
          </cell>
          <cell r="B34">
            <v>29</v>
          </cell>
        </row>
        <row r="35">
          <cell r="A35" t="str">
            <v>240119G</v>
          </cell>
          <cell r="B35">
            <v>24</v>
          </cell>
        </row>
        <row r="36">
          <cell r="A36" t="str">
            <v>240098G</v>
          </cell>
          <cell r="B36">
            <v>32</v>
          </cell>
        </row>
        <row r="37">
          <cell r="A37" t="str">
            <v>240226G</v>
          </cell>
          <cell r="B37">
            <v>15</v>
          </cell>
        </row>
        <row r="38">
          <cell r="A38" t="str">
            <v>240031G</v>
          </cell>
          <cell r="B38">
            <v>25</v>
          </cell>
        </row>
        <row r="39">
          <cell r="A39" t="str">
            <v>240208G</v>
          </cell>
          <cell r="B39">
            <v>16</v>
          </cell>
        </row>
        <row r="40">
          <cell r="A40" t="str">
            <v>240036G</v>
          </cell>
          <cell r="B40">
            <v>18</v>
          </cell>
        </row>
        <row r="41">
          <cell r="A41" t="str">
            <v>240305G</v>
          </cell>
          <cell r="B41">
            <v>32</v>
          </cell>
        </row>
        <row r="42">
          <cell r="A42" t="str">
            <v>240160G</v>
          </cell>
          <cell r="B42">
            <v>29</v>
          </cell>
        </row>
        <row r="43">
          <cell r="A43" t="str">
            <v>240203G</v>
          </cell>
          <cell r="B43">
            <v>15</v>
          </cell>
        </row>
        <row r="44">
          <cell r="A44" t="str">
            <v>240168G</v>
          </cell>
          <cell r="B44">
            <v>20</v>
          </cell>
        </row>
        <row r="45">
          <cell r="A45" t="str">
            <v>240023G</v>
          </cell>
          <cell r="B45">
            <v>26</v>
          </cell>
        </row>
        <row r="46">
          <cell r="A46" t="str">
            <v>240134G</v>
          </cell>
          <cell r="B46">
            <v>24</v>
          </cell>
        </row>
        <row r="47">
          <cell r="A47" t="str">
            <v>240062G</v>
          </cell>
          <cell r="B47">
            <v>26</v>
          </cell>
        </row>
        <row r="48">
          <cell r="A48" t="str">
            <v>240032G</v>
          </cell>
          <cell r="B48">
            <v>29</v>
          </cell>
        </row>
        <row r="49">
          <cell r="A49" t="str">
            <v>240080G</v>
          </cell>
          <cell r="B49">
            <v>29</v>
          </cell>
        </row>
        <row r="50">
          <cell r="A50" t="str">
            <v>240278G</v>
          </cell>
          <cell r="B50">
            <v>29</v>
          </cell>
        </row>
        <row r="51">
          <cell r="A51" t="str">
            <v>240282G</v>
          </cell>
          <cell r="B51">
            <v>14</v>
          </cell>
        </row>
        <row r="52">
          <cell r="A52" t="str">
            <v>240276G</v>
          </cell>
          <cell r="B52">
            <v>14</v>
          </cell>
        </row>
        <row r="53">
          <cell r="A53" t="str">
            <v>240164G</v>
          </cell>
          <cell r="B53">
            <v>18</v>
          </cell>
        </row>
        <row r="54">
          <cell r="A54" t="str">
            <v>240272G</v>
          </cell>
          <cell r="B54">
            <v>23</v>
          </cell>
        </row>
        <row r="55">
          <cell r="A55" t="str">
            <v>240109G</v>
          </cell>
          <cell r="B55">
            <v>15</v>
          </cell>
        </row>
        <row r="56">
          <cell r="A56" t="str">
            <v>240063G</v>
          </cell>
          <cell r="B56">
            <v>30</v>
          </cell>
        </row>
        <row r="57">
          <cell r="A57" t="str">
            <v>240015G</v>
          </cell>
          <cell r="B57">
            <v>18</v>
          </cell>
        </row>
        <row r="58">
          <cell r="A58" t="str">
            <v>240091G</v>
          </cell>
          <cell r="B58">
            <v>20</v>
          </cell>
        </row>
        <row r="59">
          <cell r="A59" t="str">
            <v>240088G</v>
          </cell>
          <cell r="B59">
            <v>11</v>
          </cell>
        </row>
        <row r="60">
          <cell r="A60" t="str">
            <v>240186G</v>
          </cell>
          <cell r="B60">
            <v>8</v>
          </cell>
        </row>
        <row r="61">
          <cell r="A61" t="str">
            <v>240027G</v>
          </cell>
          <cell r="B61">
            <v>19</v>
          </cell>
        </row>
        <row r="62">
          <cell r="A62" t="str">
            <v>240266G</v>
          </cell>
          <cell r="B62">
            <v>20</v>
          </cell>
        </row>
        <row r="63">
          <cell r="A63" t="str">
            <v>240267G</v>
          </cell>
          <cell r="B63">
            <v>20</v>
          </cell>
        </row>
        <row r="64">
          <cell r="A64" t="str">
            <v>240149G</v>
          </cell>
          <cell r="B64">
            <v>26</v>
          </cell>
        </row>
        <row r="65">
          <cell r="A65" t="str">
            <v>240275G</v>
          </cell>
          <cell r="B65">
            <v>12</v>
          </cell>
        </row>
        <row r="66">
          <cell r="A66" t="str">
            <v>240008G</v>
          </cell>
          <cell r="B66">
            <v>26</v>
          </cell>
        </row>
        <row r="67">
          <cell r="A67" t="str">
            <v>240216G</v>
          </cell>
          <cell r="B67">
            <v>20</v>
          </cell>
        </row>
        <row r="68">
          <cell r="A68" t="str">
            <v>240001G</v>
          </cell>
          <cell r="B68">
            <v>24</v>
          </cell>
        </row>
        <row r="69">
          <cell r="A69" t="str">
            <v>240236G</v>
          </cell>
          <cell r="B69">
            <v>21</v>
          </cell>
        </row>
        <row r="70">
          <cell r="A70" t="str">
            <v>240237G</v>
          </cell>
          <cell r="B70">
            <v>21</v>
          </cell>
        </row>
        <row r="71">
          <cell r="A71" t="str">
            <v>240017G</v>
          </cell>
          <cell r="B71">
            <v>21</v>
          </cell>
        </row>
        <row r="72">
          <cell r="A72" t="str">
            <v>240039G</v>
          </cell>
          <cell r="B72">
            <v>19</v>
          </cell>
        </row>
        <row r="73">
          <cell r="A73" t="str">
            <v>240135G</v>
          </cell>
          <cell r="B73">
            <v>21</v>
          </cell>
        </row>
        <row r="74">
          <cell r="A74" t="str">
            <v>240262G</v>
          </cell>
          <cell r="B74">
            <v>17</v>
          </cell>
        </row>
        <row r="75">
          <cell r="A75" t="str">
            <v>240253G</v>
          </cell>
          <cell r="B75">
            <v>27</v>
          </cell>
        </row>
        <row r="76">
          <cell r="A76" t="str">
            <v>240052G</v>
          </cell>
          <cell r="B76">
            <v>18</v>
          </cell>
        </row>
        <row r="77">
          <cell r="A77" t="str">
            <v>240120G</v>
          </cell>
          <cell r="B77">
            <v>23</v>
          </cell>
        </row>
        <row r="78">
          <cell r="A78" t="str">
            <v>240025G</v>
          </cell>
          <cell r="B78">
            <v>25</v>
          </cell>
        </row>
        <row r="79">
          <cell r="A79" t="str">
            <v>240112G</v>
          </cell>
          <cell r="B79">
            <v>24</v>
          </cell>
        </row>
        <row r="80">
          <cell r="A80" t="str">
            <v>240019G</v>
          </cell>
          <cell r="B80">
            <v>22</v>
          </cell>
        </row>
        <row r="81">
          <cell r="A81" t="str">
            <v>240197G</v>
          </cell>
          <cell r="B81">
            <v>21</v>
          </cell>
        </row>
        <row r="82">
          <cell r="A82" t="str">
            <v>240239G</v>
          </cell>
          <cell r="B82">
            <v>13</v>
          </cell>
        </row>
        <row r="83">
          <cell r="A83" t="str">
            <v>240193G</v>
          </cell>
          <cell r="B83">
            <v>6</v>
          </cell>
        </row>
        <row r="84">
          <cell r="A84" t="str">
            <v>240060G</v>
          </cell>
          <cell r="B84">
            <v>16</v>
          </cell>
        </row>
        <row r="85">
          <cell r="A85" t="str">
            <v>240056G</v>
          </cell>
          <cell r="B85">
            <v>16</v>
          </cell>
        </row>
        <row r="86">
          <cell r="A86" t="str">
            <v>240086G</v>
          </cell>
          <cell r="B86">
            <v>26</v>
          </cell>
        </row>
        <row r="87">
          <cell r="A87" t="str">
            <v>240051G</v>
          </cell>
          <cell r="B87">
            <v>24</v>
          </cell>
        </row>
        <row r="88">
          <cell r="A88" t="str">
            <v>240064G</v>
          </cell>
          <cell r="B88">
            <v>27</v>
          </cell>
        </row>
        <row r="89">
          <cell r="A89" t="str">
            <v>240011G</v>
          </cell>
          <cell r="B89">
            <v>26</v>
          </cell>
        </row>
        <row r="90">
          <cell r="A90" t="str">
            <v>240035G</v>
          </cell>
          <cell r="B90">
            <v>27</v>
          </cell>
        </row>
        <row r="91">
          <cell r="A91" t="str">
            <v>240241G</v>
          </cell>
          <cell r="B91">
            <v>17</v>
          </cell>
        </row>
        <row r="92">
          <cell r="A92" t="str">
            <v>240274G</v>
          </cell>
          <cell r="B92">
            <v>21</v>
          </cell>
        </row>
        <row r="93">
          <cell r="A93" t="str">
            <v>240067G</v>
          </cell>
          <cell r="B93">
            <v>23</v>
          </cell>
        </row>
        <row r="94">
          <cell r="A94" t="str">
            <v>240187G</v>
          </cell>
          <cell r="B94">
            <v>23</v>
          </cell>
        </row>
        <row r="95">
          <cell r="A95" t="str">
            <v>240085G</v>
          </cell>
          <cell r="B95">
            <v>16</v>
          </cell>
        </row>
        <row r="96">
          <cell r="A96" t="str">
            <v>240245G</v>
          </cell>
          <cell r="B96">
            <v>15</v>
          </cell>
        </row>
        <row r="97">
          <cell r="A97" t="str">
            <v>240273G</v>
          </cell>
          <cell r="B97">
            <v>13</v>
          </cell>
        </row>
        <row r="98">
          <cell r="A98" t="str">
            <v>240270G</v>
          </cell>
          <cell r="B98">
            <v>24</v>
          </cell>
        </row>
        <row r="99">
          <cell r="A99" t="str">
            <v>240218G</v>
          </cell>
          <cell r="B99">
            <v>24</v>
          </cell>
        </row>
        <row r="100">
          <cell r="A100" t="str">
            <v>240268G</v>
          </cell>
          <cell r="B100">
            <v>18</v>
          </cell>
        </row>
        <row r="101">
          <cell r="A101" t="str">
            <v>240129G</v>
          </cell>
          <cell r="B101">
            <v>24</v>
          </cell>
        </row>
        <row r="102">
          <cell r="A102" t="str">
            <v>240071G</v>
          </cell>
          <cell r="B102">
            <v>21</v>
          </cell>
        </row>
        <row r="103">
          <cell r="A103" t="str">
            <v>240165G</v>
          </cell>
          <cell r="B103">
            <v>21</v>
          </cell>
        </row>
        <row r="104">
          <cell r="A104" t="str">
            <v>240092G</v>
          </cell>
          <cell r="B104">
            <v>21</v>
          </cell>
        </row>
        <row r="105">
          <cell r="A105" t="str">
            <v>240229G</v>
          </cell>
          <cell r="B105">
            <v>21</v>
          </cell>
        </row>
        <row r="106">
          <cell r="A106" t="str">
            <v>240153G</v>
          </cell>
          <cell r="B106">
            <v>24</v>
          </cell>
        </row>
        <row r="107">
          <cell r="A107" t="str">
            <v>240151G</v>
          </cell>
          <cell r="B107">
            <v>20</v>
          </cell>
        </row>
        <row r="108">
          <cell r="A108" t="str">
            <v>240084G</v>
          </cell>
          <cell r="B108">
            <v>15</v>
          </cell>
        </row>
        <row r="109">
          <cell r="A109" t="str">
            <v>240169G</v>
          </cell>
          <cell r="B109">
            <v>10</v>
          </cell>
        </row>
        <row r="110">
          <cell r="A110" t="str">
            <v>240279G</v>
          </cell>
          <cell r="B110">
            <v>19</v>
          </cell>
        </row>
        <row r="111">
          <cell r="A111" t="str">
            <v>240307G</v>
          </cell>
          <cell r="B111">
            <v>20</v>
          </cell>
        </row>
        <row r="112">
          <cell r="A112" t="str">
            <v>240003G</v>
          </cell>
          <cell r="B112">
            <v>23</v>
          </cell>
        </row>
        <row r="113">
          <cell r="A113" t="str">
            <v>240211G</v>
          </cell>
          <cell r="B113">
            <v>18</v>
          </cell>
        </row>
        <row r="114">
          <cell r="A114" t="str">
            <v>240152G</v>
          </cell>
          <cell r="B114">
            <v>22</v>
          </cell>
        </row>
        <row r="115">
          <cell r="A115" t="str">
            <v>240285G</v>
          </cell>
          <cell r="B115">
            <v>4</v>
          </cell>
        </row>
        <row r="116">
          <cell r="A116" t="str">
            <v>240269G</v>
          </cell>
          <cell r="B116">
            <v>26</v>
          </cell>
        </row>
        <row r="117">
          <cell r="A117" t="str">
            <v>240306G</v>
          </cell>
          <cell r="B117">
            <v>17</v>
          </cell>
        </row>
        <row r="118">
          <cell r="A118" t="str">
            <v>240140G</v>
          </cell>
          <cell r="B118">
            <v>23</v>
          </cell>
        </row>
        <row r="119">
          <cell r="A119" t="str">
            <v>240224G</v>
          </cell>
          <cell r="B119">
            <v>24</v>
          </cell>
        </row>
        <row r="120">
          <cell r="A120" t="str">
            <v>240068G</v>
          </cell>
          <cell r="B120">
            <v>18</v>
          </cell>
        </row>
        <row r="121">
          <cell r="A121" t="str">
            <v>240188G</v>
          </cell>
          <cell r="B121">
            <v>26</v>
          </cell>
        </row>
        <row r="122">
          <cell r="A122" t="str">
            <v>240230G</v>
          </cell>
          <cell r="B122">
            <v>19</v>
          </cell>
        </row>
        <row r="123">
          <cell r="A123" t="str">
            <v>240181G</v>
          </cell>
          <cell r="B123">
            <v>17</v>
          </cell>
        </row>
        <row r="124">
          <cell r="A124" t="str">
            <v>240139G</v>
          </cell>
          <cell r="B124">
            <v>17</v>
          </cell>
        </row>
        <row r="125">
          <cell r="A125" t="str">
            <v>240303G</v>
          </cell>
          <cell r="B125">
            <v>20</v>
          </cell>
        </row>
        <row r="126">
          <cell r="A126" t="str">
            <v>240058G</v>
          </cell>
          <cell r="B126">
            <v>16</v>
          </cell>
        </row>
        <row r="127">
          <cell r="A127" t="str">
            <v>240021G</v>
          </cell>
          <cell r="B127">
            <v>15</v>
          </cell>
        </row>
        <row r="128">
          <cell r="A128" t="str">
            <v>240030G</v>
          </cell>
          <cell r="B128">
            <v>17</v>
          </cell>
        </row>
        <row r="129">
          <cell r="A129" t="str">
            <v>240191G</v>
          </cell>
          <cell r="B129">
            <v>16</v>
          </cell>
        </row>
        <row r="130">
          <cell r="A130" t="str">
            <v>240005G</v>
          </cell>
          <cell r="B130">
            <v>16</v>
          </cell>
        </row>
        <row r="131">
          <cell r="A131" t="str">
            <v>240254G</v>
          </cell>
          <cell r="B131">
            <v>16</v>
          </cell>
        </row>
        <row r="132">
          <cell r="A132" t="str">
            <v>240133G</v>
          </cell>
          <cell r="B132">
            <v>15</v>
          </cell>
        </row>
        <row r="133">
          <cell r="A133" t="str">
            <v>240252G</v>
          </cell>
          <cell r="B133">
            <v>20</v>
          </cell>
        </row>
        <row r="134">
          <cell r="A134" t="str">
            <v>240217G</v>
          </cell>
          <cell r="B134">
            <v>29</v>
          </cell>
        </row>
        <row r="135">
          <cell r="A135" t="str">
            <v>240209G</v>
          </cell>
          <cell r="B135">
            <v>23</v>
          </cell>
        </row>
        <row r="136">
          <cell r="A136" t="str">
            <v>240227G</v>
          </cell>
          <cell r="B136">
            <v>21</v>
          </cell>
        </row>
        <row r="137">
          <cell r="A137" t="str">
            <v>240057G</v>
          </cell>
          <cell r="B137">
            <v>23</v>
          </cell>
        </row>
        <row r="138">
          <cell r="A138" t="str">
            <v>240170G</v>
          </cell>
          <cell r="B138">
            <v>18</v>
          </cell>
        </row>
        <row r="139">
          <cell r="A139" t="str">
            <v>240173G</v>
          </cell>
          <cell r="B139">
            <v>5</v>
          </cell>
        </row>
        <row r="140">
          <cell r="A140" t="str">
            <v>240249G</v>
          </cell>
          <cell r="B140">
            <v>21</v>
          </cell>
        </row>
        <row r="141">
          <cell r="A141" t="str">
            <v>240159G</v>
          </cell>
          <cell r="B141">
            <v>26</v>
          </cell>
        </row>
        <row r="142">
          <cell r="A142" t="str">
            <v>240024G</v>
          </cell>
          <cell r="B142">
            <v>23</v>
          </cell>
        </row>
        <row r="143">
          <cell r="A143" t="str">
            <v>240304G</v>
          </cell>
          <cell r="B143">
            <v>9</v>
          </cell>
        </row>
        <row r="144">
          <cell r="A144" t="str">
            <v>240009G</v>
          </cell>
          <cell r="B144">
            <v>19</v>
          </cell>
        </row>
        <row r="145">
          <cell r="A145" t="str">
            <v>240298G</v>
          </cell>
          <cell r="B145">
            <v>17</v>
          </cell>
        </row>
        <row r="146">
          <cell r="A146" t="str">
            <v>240065G</v>
          </cell>
          <cell r="B146">
            <v>20</v>
          </cell>
        </row>
        <row r="147">
          <cell r="A147" t="str">
            <v>240029G</v>
          </cell>
          <cell r="B147">
            <v>19</v>
          </cell>
        </row>
        <row r="148">
          <cell r="A148" t="str">
            <v>240124G</v>
          </cell>
          <cell r="B148">
            <v>21</v>
          </cell>
        </row>
        <row r="149">
          <cell r="A149" t="str">
            <v>240118G</v>
          </cell>
          <cell r="B149">
            <v>18</v>
          </cell>
        </row>
        <row r="150">
          <cell r="A150" t="str">
            <v>240190G</v>
          </cell>
          <cell r="B150">
            <v>23</v>
          </cell>
        </row>
        <row r="151">
          <cell r="A151" t="str">
            <v>240148G</v>
          </cell>
          <cell r="B151">
            <v>23</v>
          </cell>
        </row>
        <row r="152">
          <cell r="A152" t="str">
            <v>240104G</v>
          </cell>
          <cell r="B152">
            <v>18</v>
          </cell>
        </row>
        <row r="153">
          <cell r="A153" t="str">
            <v>240250G</v>
          </cell>
          <cell r="B153">
            <v>17</v>
          </cell>
        </row>
        <row r="154">
          <cell r="A154" t="str">
            <v>240288G</v>
          </cell>
          <cell r="B154">
            <v>17</v>
          </cell>
        </row>
        <row r="155">
          <cell r="A155" t="str">
            <v>240219G</v>
          </cell>
          <cell r="B155">
            <v>15</v>
          </cell>
        </row>
        <row r="156">
          <cell r="A156" t="str">
            <v>240158G</v>
          </cell>
          <cell r="B156">
            <v>11</v>
          </cell>
        </row>
        <row r="157">
          <cell r="A157" t="str">
            <v>240302G</v>
          </cell>
          <cell r="B157">
            <v>15</v>
          </cell>
        </row>
        <row r="158">
          <cell r="A158" t="str">
            <v>240094G</v>
          </cell>
          <cell r="B158">
            <v>23</v>
          </cell>
        </row>
        <row r="159">
          <cell r="A159" t="str">
            <v>240136G</v>
          </cell>
          <cell r="B159">
            <v>17</v>
          </cell>
        </row>
        <row r="160">
          <cell r="A160" t="str">
            <v>240202G</v>
          </cell>
          <cell r="B160">
            <v>23</v>
          </cell>
        </row>
        <row r="161">
          <cell r="A161" t="str">
            <v>240138G</v>
          </cell>
          <cell r="B161">
            <v>20</v>
          </cell>
        </row>
        <row r="162">
          <cell r="A162" t="str">
            <v>240243G</v>
          </cell>
          <cell r="B162">
            <v>19</v>
          </cell>
        </row>
        <row r="163">
          <cell r="A163" t="str">
            <v>240215G</v>
          </cell>
          <cell r="B163">
            <v>13</v>
          </cell>
        </row>
        <row r="164">
          <cell r="A164" t="str">
            <v>240116G</v>
          </cell>
          <cell r="B164">
            <v>23</v>
          </cell>
        </row>
        <row r="165">
          <cell r="A165" t="str">
            <v>240257G</v>
          </cell>
          <cell r="B165">
            <v>18</v>
          </cell>
        </row>
        <row r="166">
          <cell r="A166" t="str">
            <v>240049G</v>
          </cell>
          <cell r="B166">
            <v>15</v>
          </cell>
        </row>
        <row r="167">
          <cell r="A167" t="str">
            <v>240100G</v>
          </cell>
          <cell r="B167">
            <v>12</v>
          </cell>
        </row>
        <row r="168">
          <cell r="A168" t="str">
            <v>240101G</v>
          </cell>
          <cell r="B168">
            <v>20</v>
          </cell>
        </row>
        <row r="169">
          <cell r="A169" t="str">
            <v>240299G</v>
          </cell>
          <cell r="B169">
            <v>12</v>
          </cell>
        </row>
        <row r="170">
          <cell r="A170" t="str">
            <v>240248G</v>
          </cell>
          <cell r="B170">
            <v>12</v>
          </cell>
        </row>
        <row r="171">
          <cell r="A171" t="str">
            <v>240221G</v>
          </cell>
          <cell r="B171">
            <v>6</v>
          </cell>
        </row>
        <row r="172">
          <cell r="A172" t="str">
            <v>240175G</v>
          </cell>
          <cell r="B172">
            <v>15</v>
          </cell>
        </row>
        <row r="173">
          <cell r="A173" t="str">
            <v>240281G</v>
          </cell>
          <cell r="B173">
            <v>17</v>
          </cell>
        </row>
        <row r="174">
          <cell r="A174" t="str">
            <v>240293G</v>
          </cell>
          <cell r="B174">
            <v>6</v>
          </cell>
        </row>
        <row r="175">
          <cell r="A175" t="str">
            <v>240142G</v>
          </cell>
          <cell r="B175">
            <v>17</v>
          </cell>
        </row>
        <row r="176">
          <cell r="A176" t="str">
            <v>240020G</v>
          </cell>
          <cell r="B176">
            <v>15</v>
          </cell>
        </row>
        <row r="177">
          <cell r="A177" t="str">
            <v>240069G</v>
          </cell>
          <cell r="B177">
            <v>2</v>
          </cell>
        </row>
        <row r="178">
          <cell r="A178" t="str">
            <v>240162G</v>
          </cell>
          <cell r="B178">
            <v>4</v>
          </cell>
        </row>
        <row r="179">
          <cell r="A179" t="str">
            <v>240277G</v>
          </cell>
          <cell r="B179">
            <v>9</v>
          </cell>
        </row>
        <row r="180">
          <cell r="A180" t="str">
            <v>240166G</v>
          </cell>
          <cell r="B180">
            <v>1</v>
          </cell>
        </row>
        <row r="181">
          <cell r="A181" t="str">
            <v>240171G</v>
          </cell>
          <cell r="B181">
            <v>0</v>
          </cell>
        </row>
        <row r="182">
          <cell r="A182" t="str">
            <v>240047G</v>
          </cell>
          <cell r="B182">
            <v>19</v>
          </cell>
        </row>
        <row r="183">
          <cell r="A183" t="str">
            <v>240043G</v>
          </cell>
          <cell r="B183">
            <v>21</v>
          </cell>
        </row>
        <row r="184">
          <cell r="A184" t="str">
            <v>240037G</v>
          </cell>
          <cell r="B184">
            <v>18</v>
          </cell>
        </row>
        <row r="185">
          <cell r="A185" t="str">
            <v>240296G</v>
          </cell>
          <cell r="B185"/>
        </row>
        <row r="186">
          <cell r="A186" t="str">
            <v>240210G</v>
          </cell>
          <cell r="B186"/>
        </row>
        <row r="187">
          <cell r="A187" t="str">
            <v>240286G</v>
          </cell>
          <cell r="B187"/>
        </row>
        <row r="188">
          <cell r="A188" t="str">
            <v>240295G</v>
          </cell>
          <cell r="B188"/>
        </row>
        <row r="189">
          <cell r="A189" t="str">
            <v>240054G</v>
          </cell>
          <cell r="B189"/>
        </row>
      </sheetData>
      <sheetData sheetId="38">
        <row r="4">
          <cell r="A4" t="str">
            <v>Application No</v>
          </cell>
          <cell r="B4" t="str">
            <v>Score</v>
          </cell>
          <cell r="C4" t="str">
            <v>Reserve Type</v>
          </cell>
          <cell r="D4" t="str">
            <v>Reserve Name</v>
          </cell>
          <cell r="E4" t="str">
            <v>Applicant Entity</v>
          </cell>
          <cell r="F4" t="str">
            <v>Crown Land Manager</v>
          </cell>
          <cell r="G4" t="str">
            <v>Endoresed Activity Description</v>
          </cell>
          <cell r="H4" t="str">
            <v>ELECTORATE</v>
          </cell>
          <cell r="I4" t="str">
            <v>LGA</v>
          </cell>
          <cell r="J4" t="str">
            <v>Total Recommended</v>
          </cell>
        </row>
        <row r="5">
          <cell r="A5" t="str">
            <v>240058W</v>
          </cell>
          <cell r="B5" t="e">
            <v>#REF!</v>
          </cell>
          <cell r="C5" t="str">
            <v>Local Parks and Reserves</v>
          </cell>
          <cell r="D5" t="str">
            <v>BASS POINT RESERVE</v>
          </cell>
          <cell r="E5" t="str">
            <v>Illawarra Shoalhaven Joint Organisation</v>
          </cell>
          <cell r="F5" t="str">
            <v>COUNCIL OF THE CITY OF SHELLHARBOUR</v>
          </cell>
          <cell r="G5" t="e">
            <v>#REF!</v>
          </cell>
          <cell r="H5" t="str">
            <v>Shellharbour</v>
          </cell>
          <cell r="I5" t="str">
            <v>Shellharbour City Council</v>
          </cell>
          <cell r="J5">
            <v>31020</v>
          </cell>
        </row>
        <row r="6">
          <cell r="A6" t="str">
            <v>240060W</v>
          </cell>
          <cell r="B6" t="e">
            <v>#REF!</v>
          </cell>
          <cell r="C6" t="str">
            <v>Local Parks and Reserves</v>
          </cell>
          <cell r="D6" t="str">
            <v>BEVANS ISLAND</v>
          </cell>
          <cell r="E6" t="str">
            <v>Illawarra Shoalhaven Joint Organisation</v>
          </cell>
          <cell r="F6" t="str">
            <v>COUNCIL OF THE CITY OF SHELLHARBOUR</v>
          </cell>
          <cell r="G6" t="e">
            <v>#REF!</v>
          </cell>
          <cell r="H6" t="str">
            <v>Shellharbour</v>
          </cell>
          <cell r="I6" t="str">
            <v>Shellharbour City Council</v>
          </cell>
          <cell r="J6">
            <v>11715</v>
          </cell>
        </row>
        <row r="7">
          <cell r="A7" t="str">
            <v>240008W</v>
          </cell>
          <cell r="B7" t="e">
            <v>#REF!</v>
          </cell>
          <cell r="C7" t="str">
            <v>Local Parks and Reserves</v>
          </cell>
          <cell r="D7" t="str">
            <v>CAMEL ROCK</v>
          </cell>
          <cell r="E7" t="str">
            <v>Bega Valley Shire Council</v>
          </cell>
          <cell r="F7" t="str">
            <v>Bega Shire Council</v>
          </cell>
          <cell r="G7" t="e">
            <v>#REF!</v>
          </cell>
          <cell r="H7" t="str">
            <v>Bega</v>
          </cell>
          <cell r="I7" t="str">
            <v>Bega Valley Shire Council</v>
          </cell>
          <cell r="J7">
            <v>73248</v>
          </cell>
        </row>
        <row r="8">
          <cell r="A8" t="str">
            <v>240015W</v>
          </cell>
          <cell r="B8" t="e">
            <v>#REF!</v>
          </cell>
          <cell r="C8" t="str">
            <v>Local Parks and Reserves</v>
          </cell>
          <cell r="D8" t="str">
            <v>Elizabeth Island</v>
          </cell>
          <cell r="E8" t="str">
            <v>Susan and Elizabeth Islands Recreation Land Manager</v>
          </cell>
          <cell r="F8" t="str">
            <v>The Susan And Elizabeth Islands Recreation Land Manager</v>
          </cell>
          <cell r="G8" t="e">
            <v>#REF!</v>
          </cell>
          <cell r="H8" t="str">
            <v>Clarence</v>
          </cell>
          <cell r="I8" t="str">
            <v>Clarence Valley Council</v>
          </cell>
          <cell r="J8">
            <v>20000</v>
          </cell>
        </row>
        <row r="9">
          <cell r="A9" t="str">
            <v>240034W</v>
          </cell>
          <cell r="B9" t="e">
            <v>#REF!</v>
          </cell>
          <cell r="C9" t="str">
            <v>Local Parks and Reserves</v>
          </cell>
          <cell r="D9" t="str">
            <v>HARRY MORTON PARK</v>
          </cell>
          <cell r="E9" t="str">
            <v>Wollongong City Council</v>
          </cell>
          <cell r="F9" t="str">
            <v>WOLLONGONG CITY COUNCIL</v>
          </cell>
          <cell r="G9" t="e">
            <v>#REF!</v>
          </cell>
          <cell r="H9" t="str">
            <v>Wollongong</v>
          </cell>
          <cell r="I9" t="str">
            <v>Wollongong City Council</v>
          </cell>
          <cell r="J9">
            <v>52000</v>
          </cell>
        </row>
        <row r="10">
          <cell r="A10" t="str">
            <v>240032W</v>
          </cell>
          <cell r="B10" t="e">
            <v>#REF!</v>
          </cell>
          <cell r="C10" t="str">
            <v>Local Parks and Reserves</v>
          </cell>
          <cell r="D10" t="str">
            <v>HILL 60</v>
          </cell>
          <cell r="E10" t="str">
            <v>Wollongong City Council</v>
          </cell>
          <cell r="F10" t="str">
            <v>WOLLONGONG CITY COUNCIL</v>
          </cell>
          <cell r="G10" t="e">
            <v>#REF!</v>
          </cell>
          <cell r="H10" t="str">
            <v>Wollongong</v>
          </cell>
          <cell r="I10" t="str">
            <v>Wollongong City Council</v>
          </cell>
          <cell r="J10">
            <v>75580</v>
          </cell>
        </row>
        <row r="11">
          <cell r="A11" t="str">
            <v>240097W</v>
          </cell>
          <cell r="B11" t="e">
            <v>#REF!</v>
          </cell>
          <cell r="C11" t="str">
            <v>Local Parks and Reserves</v>
          </cell>
          <cell r="D11" t="str">
            <v>SEVEN MILE BEACH</v>
          </cell>
          <cell r="E11" t="str">
            <v>The Council of the Municipality of Kiama</v>
          </cell>
          <cell r="F11" t="str">
            <v>Kiama Municipal Council</v>
          </cell>
          <cell r="G11" t="e">
            <v>#REF!</v>
          </cell>
          <cell r="H11" t="str">
            <v>Kiama</v>
          </cell>
          <cell r="I11" t="str">
            <v>The Council Of The Municipality Of Kiama</v>
          </cell>
          <cell r="J11">
            <v>48422</v>
          </cell>
        </row>
        <row r="12">
          <cell r="A12" t="str">
            <v>240009W</v>
          </cell>
          <cell r="B12" t="e">
            <v>#REF!</v>
          </cell>
          <cell r="C12" t="str">
            <v>Local Parks and Reserves</v>
          </cell>
          <cell r="D12" t="str">
            <v>SOUTH PACIFIC HEATHLAND RESERVE</v>
          </cell>
          <cell r="E12" t="str">
            <v>South Pacific Heathland Reserve Land Managers</v>
          </cell>
          <cell r="F12" t="str">
            <v>South Pacific Heathland Reserve Land Manager</v>
          </cell>
          <cell r="G12" t="e">
            <v>#REF!</v>
          </cell>
          <cell r="H12" t="str">
            <v>South Coast</v>
          </cell>
          <cell r="I12" t="str">
            <v>Shoalhaven City Council</v>
          </cell>
          <cell r="J12">
            <v>11040</v>
          </cell>
        </row>
        <row r="13">
          <cell r="A13" t="str">
            <v>240054W</v>
          </cell>
          <cell r="B13" t="e">
            <v>#REF!</v>
          </cell>
          <cell r="C13" t="str">
            <v>Local Parks and Reserves</v>
          </cell>
          <cell r="D13" t="str">
            <v>WINDANG RESERVE</v>
          </cell>
          <cell r="E13" t="str">
            <v>Illawarra Shoalhaven Joint Organisation</v>
          </cell>
          <cell r="F13" t="str">
            <v>WOLLONGONG CITY COUNCIL</v>
          </cell>
          <cell r="G13" t="e">
            <v>#REF!</v>
          </cell>
          <cell r="H13" t="str">
            <v>Wollongong</v>
          </cell>
          <cell r="I13" t="str">
            <v>Wollongong City Council</v>
          </cell>
          <cell r="J13">
            <v>23100</v>
          </cell>
        </row>
        <row r="14">
          <cell r="A14" t="str">
            <v>240073W</v>
          </cell>
          <cell r="B14" t="e">
            <v>#REF!</v>
          </cell>
          <cell r="C14" t="str">
            <v>Local Parks and Reserves</v>
          </cell>
          <cell r="D14" t="str">
            <v>CHAFFEY DAM</v>
          </cell>
          <cell r="E14" t="str">
            <v>Bowling Alley Recreational Reserve Trust</v>
          </cell>
          <cell r="F14" t="str">
            <v>BOWLING ALLEY POINT RECREATION RESERVE LAND MANAGER</v>
          </cell>
          <cell r="G14" t="e">
            <v>#REF!</v>
          </cell>
          <cell r="H14" t="str">
            <v>Tamworth</v>
          </cell>
          <cell r="I14" t="str">
            <v>Tamworth Regional Council</v>
          </cell>
          <cell r="J14">
            <v>14410</v>
          </cell>
        </row>
        <row r="15">
          <cell r="A15" t="str">
            <v>240072W</v>
          </cell>
          <cell r="B15" t="e">
            <v>#REF!</v>
          </cell>
          <cell r="C15" t="str">
            <v>State Parks</v>
          </cell>
          <cell r="D15" t="str">
            <v>MANNING ENTRANCE STATE PARK</v>
          </cell>
          <cell r="E15" t="str">
            <v>MIdcoast  Council</v>
          </cell>
          <cell r="F15" t="str">
            <v>MID-COAST COUNCIL</v>
          </cell>
          <cell r="G15" t="e">
            <v>#REF!</v>
          </cell>
          <cell r="H15" t="str">
            <v>Port Macquarie</v>
          </cell>
          <cell r="I15" t="str">
            <v>Mid-coast Council</v>
          </cell>
          <cell r="J15">
            <v>29700</v>
          </cell>
        </row>
        <row r="16">
          <cell r="A16" t="str">
            <v>240096W</v>
          </cell>
          <cell r="B16" t="e">
            <v>#REF!</v>
          </cell>
          <cell r="C16" t="str">
            <v>Local Parks and Reserves</v>
          </cell>
          <cell r="D16" t="str">
            <v>Parish Reserve for DUNOON, ROUS</v>
          </cell>
          <cell r="E16" t="str">
            <v>Whain Whain Landcare inc</v>
          </cell>
          <cell r="F16" t="str">
            <v>Crown</v>
          </cell>
          <cell r="G16" t="e">
            <v>#REF!</v>
          </cell>
          <cell r="H16" t="str">
            <v>Lismore</v>
          </cell>
          <cell r="I16" t="str">
            <v>Lismore City Council</v>
          </cell>
          <cell r="J16">
            <v>6864</v>
          </cell>
        </row>
        <row r="17">
          <cell r="A17" t="str">
            <v>240026W</v>
          </cell>
          <cell r="B17" t="e">
            <v>#REF!</v>
          </cell>
          <cell r="C17" t="str">
            <v>Local Parks and Reserves</v>
          </cell>
          <cell r="D17" t="str">
            <v>Anna Bay Tourist Facilities and Services</v>
          </cell>
          <cell r="E17" t="str">
            <v>Port Stephens Council</v>
          </cell>
          <cell r="F17" t="str">
            <v>Port Stephens Council</v>
          </cell>
          <cell r="G17" t="e">
            <v>#REF!</v>
          </cell>
          <cell r="H17" t="str">
            <v>Port Stephens</v>
          </cell>
          <cell r="I17" t="str">
            <v>Port Stephens Council</v>
          </cell>
          <cell r="J17">
            <v>107559</v>
          </cell>
        </row>
        <row r="18">
          <cell r="A18" t="str">
            <v>240113W</v>
          </cell>
          <cell r="B18" t="e">
            <v>#REF!</v>
          </cell>
          <cell r="C18" t="str">
            <v>Local Parks and Reserves</v>
          </cell>
          <cell r="D18" t="str">
            <v>BUNGONIA PARK</v>
          </cell>
          <cell r="E18" t="str">
            <v>Bungonia Park Land Manager</v>
          </cell>
          <cell r="F18" t="str">
            <v>BUNGONIA PARK LAND MANAGER</v>
          </cell>
          <cell r="G18" t="e">
            <v>#REF!</v>
          </cell>
          <cell r="H18" t="str">
            <v>Goulburn</v>
          </cell>
          <cell r="I18" t="str">
            <v>Goulburn Mulwaree Council</v>
          </cell>
          <cell r="J18">
            <v>8272</v>
          </cell>
        </row>
        <row r="19">
          <cell r="A19" t="str">
            <v>240050W</v>
          </cell>
          <cell r="B19" t="e">
            <v>#REF!</v>
          </cell>
          <cell r="C19" t="str">
            <v>Local Parks and Reserves</v>
          </cell>
          <cell r="D19" t="str">
            <v>CHAIN OF PONDS</v>
          </cell>
          <cell r="E19" t="str">
            <v>Hawkesbury River County Council</v>
          </cell>
          <cell r="F19" t="str">
            <v>HAWKESBURY RIVER COUNTY COUNCIL</v>
          </cell>
          <cell r="G19" t="e">
            <v>#REF!</v>
          </cell>
          <cell r="H19" t="str">
            <v>Hawkesbury</v>
          </cell>
          <cell r="I19" t="str">
            <v>Hawkesbury City Council</v>
          </cell>
          <cell r="J19">
            <v>57790</v>
          </cell>
        </row>
        <row r="20">
          <cell r="A20" t="str">
            <v>240111W</v>
          </cell>
          <cell r="B20" t="e">
            <v>#REF!</v>
          </cell>
          <cell r="C20" t="str">
            <v>Local Parks and Reserves</v>
          </cell>
          <cell r="D20" t="str">
            <v>HANGING ROCK FALLS</v>
          </cell>
          <cell r="E20" t="str">
            <v>Border Ranges Richmond Valley Landcare Network</v>
          </cell>
          <cell r="F20" t="str">
            <v>Crown</v>
          </cell>
          <cell r="G20" t="e">
            <v>#REF!</v>
          </cell>
          <cell r="H20" t="str">
            <v>Lismore</v>
          </cell>
          <cell r="I20" t="str">
            <v>Kyogle Council</v>
          </cell>
          <cell r="J20">
            <v>17856</v>
          </cell>
        </row>
        <row r="21">
          <cell r="A21" t="str">
            <v>240062W</v>
          </cell>
          <cell r="B21" t="e">
            <v>#REF!</v>
          </cell>
          <cell r="C21" t="str">
            <v>Local Parks and Reserves</v>
          </cell>
          <cell r="D21" t="str">
            <v>LIGHTNING RIDGE &amp; SURROUNDING OPAL FIELDS MANAGEME</v>
          </cell>
          <cell r="E21" t="str">
            <v>Lightning Ridge Opal Area Reserve Land Mananger</v>
          </cell>
          <cell r="F21" t="str">
            <v>LIGHTNING RIDGE AREA OPAL RESERVE LAND MANAGER</v>
          </cell>
          <cell r="G21" t="e">
            <v>#REF!</v>
          </cell>
          <cell r="H21" t="str">
            <v>Barwon</v>
          </cell>
          <cell r="I21" t="str">
            <v>Walgett Shire Council</v>
          </cell>
          <cell r="J21">
            <v>101323</v>
          </cell>
        </row>
        <row r="22">
          <cell r="A22" t="str">
            <v>240075W</v>
          </cell>
          <cell r="B22" t="e">
            <v>#REF!</v>
          </cell>
          <cell r="C22" t="str">
            <v>Local Parks and Reserves</v>
          </cell>
          <cell r="D22" t="str">
            <v>Monkerai South Rd</v>
          </cell>
          <cell r="E22" t="str">
            <v>Dungog Shire Council</v>
          </cell>
          <cell r="F22" t="str">
            <v>Crown</v>
          </cell>
          <cell r="G22" t="e">
            <v>#REF!</v>
          </cell>
          <cell r="H22" t="str">
            <v>Upper Hunter</v>
          </cell>
          <cell r="I22" t="str">
            <v>Dungog Shire Council</v>
          </cell>
          <cell r="J22">
            <v>25488</v>
          </cell>
        </row>
        <row r="23">
          <cell r="A23" t="str">
            <v>240076W</v>
          </cell>
          <cell r="B23" t="e">
            <v>#REF!</v>
          </cell>
          <cell r="C23" t="str">
            <v>Local Parks and Reserves</v>
          </cell>
          <cell r="D23" t="str">
            <v>North Ridge Reserve</v>
          </cell>
          <cell r="E23" t="str">
            <v>Snowy Monaro Regional Council</v>
          </cell>
          <cell r="F23" t="str">
            <v>Snowy Monaro Regional Council</v>
          </cell>
          <cell r="G23" t="e">
            <v>#REF!</v>
          </cell>
          <cell r="H23" t="str">
            <v>Monaro</v>
          </cell>
          <cell r="I23" t="str">
            <v>Snowy Monaro Regional Council</v>
          </cell>
          <cell r="J23">
            <v>26000</v>
          </cell>
        </row>
        <row r="24">
          <cell r="A24" t="str">
            <v>240037W</v>
          </cell>
          <cell r="B24" t="e">
            <v>#REF!</v>
          </cell>
          <cell r="C24" t="str">
            <v>Local Parks and Reserves</v>
          </cell>
          <cell r="D24" t="str">
            <v>Old Adaminaby</v>
          </cell>
          <cell r="E24" t="str">
            <v>Snowy Monaro Regional Council</v>
          </cell>
          <cell r="F24" t="str">
            <v>Crown</v>
          </cell>
          <cell r="G24" t="e">
            <v>#REF!</v>
          </cell>
          <cell r="H24" t="str">
            <v>Monaro</v>
          </cell>
          <cell r="I24" t="str">
            <v>Snowy Monaro Regional Council</v>
          </cell>
          <cell r="J24">
            <v>19500</v>
          </cell>
        </row>
        <row r="25">
          <cell r="A25" t="str">
            <v>240118W</v>
          </cell>
          <cell r="B25" t="e">
            <v>#REF!</v>
          </cell>
          <cell r="C25" t="str">
            <v>Local Parks and Reserves</v>
          </cell>
          <cell r="D25" t="str">
            <v>PAMBULA WETLANDS AND HERITAGE RESERVE</v>
          </cell>
          <cell r="E25" t="str">
            <v>Pambula Wetlands and Heritage Project</v>
          </cell>
          <cell r="F25" t="str">
            <v>PAMBULA WETLANDS AND HERITAGE PROJECT INCORPORATED</v>
          </cell>
          <cell r="G25" t="e">
            <v>#REF!</v>
          </cell>
          <cell r="H25" t="str">
            <v>Bega</v>
          </cell>
          <cell r="I25" t="str">
            <v>Bega Valley Shire Council</v>
          </cell>
          <cell r="J25">
            <v>6600</v>
          </cell>
        </row>
        <row r="26">
          <cell r="A26" t="str">
            <v>240056W</v>
          </cell>
          <cell r="B26" t="e">
            <v>#REF!</v>
          </cell>
          <cell r="C26" t="str">
            <v>Local Parks and Reserves</v>
          </cell>
          <cell r="D26" t="str">
            <v>Parish Reserve for TORRENS, MACQUARIE</v>
          </cell>
          <cell r="E26" t="str">
            <v>Northside Progress Association Incorporated (Not For Profit)</v>
          </cell>
          <cell r="F26" t="str">
            <v>Crown</v>
          </cell>
          <cell r="G26" t="e">
            <v>#REF!</v>
          </cell>
          <cell r="H26" t="str">
            <v>Port Macquarie</v>
          </cell>
          <cell r="I26" t="str">
            <v>Port Macquarie-hastings Council</v>
          </cell>
          <cell r="J26">
            <v>30000</v>
          </cell>
        </row>
        <row r="27">
          <cell r="A27" t="str">
            <v>240033W</v>
          </cell>
          <cell r="B27" t="e">
            <v>#REF!</v>
          </cell>
          <cell r="C27" t="str">
            <v>Local Parks and Reserves</v>
          </cell>
          <cell r="D27" t="str">
            <v>Sandy Crossing Reserve</v>
          </cell>
          <cell r="E27" t="str">
            <v>Snowy Monaro Regional Council</v>
          </cell>
          <cell r="F27" t="str">
            <v>Snowy Monaro Regional Council</v>
          </cell>
          <cell r="G27" t="e">
            <v>#REF!</v>
          </cell>
          <cell r="H27" t="str">
            <v>Monaro</v>
          </cell>
          <cell r="I27" t="str">
            <v>Snowy Monaro Regional Council</v>
          </cell>
          <cell r="J27">
            <v>28750</v>
          </cell>
        </row>
        <row r="28">
          <cell r="A28" t="str">
            <v>240031W</v>
          </cell>
          <cell r="B28" t="e">
            <v>#REF!</v>
          </cell>
          <cell r="C28" t="str">
            <v>Local Parks and Reserves</v>
          </cell>
          <cell r="D28" t="str">
            <v>TAMWORTH RECREATION CYCLING RESERVE</v>
          </cell>
          <cell r="E28" t="str">
            <v>Tamworth Regional Council - Paul Bennett</v>
          </cell>
          <cell r="F28" t="str">
            <v>TAMWORTH REGIONAL COUNCIL</v>
          </cell>
          <cell r="G28" t="e">
            <v>#REF!</v>
          </cell>
          <cell r="H28" t="str">
            <v>Tamworth</v>
          </cell>
          <cell r="I28" t="str">
            <v>Tamworth Regional Council</v>
          </cell>
          <cell r="J28">
            <v>11330</v>
          </cell>
        </row>
        <row r="29">
          <cell r="A29" t="str">
            <v>240028W</v>
          </cell>
          <cell r="B29" t="e">
            <v>#REF!</v>
          </cell>
          <cell r="C29" t="str">
            <v>Local Parks and Reserves</v>
          </cell>
          <cell r="D29" t="str">
            <v>WOOLI CENTENARY OF FEDERATION RESERVE</v>
          </cell>
          <cell r="E29" t="str">
            <v>Clarence Valley Council</v>
          </cell>
          <cell r="F29" t="str">
            <v>Clarence Valley Council</v>
          </cell>
          <cell r="G29" t="e">
            <v>#REF!</v>
          </cell>
          <cell r="H29" t="str">
            <v>Clarence</v>
          </cell>
          <cell r="I29" t="str">
            <v>Clarence Valley Council</v>
          </cell>
          <cell r="J29">
            <v>84074</v>
          </cell>
        </row>
        <row r="30">
          <cell r="A30" t="str">
            <v>240065W</v>
          </cell>
          <cell r="B30" t="e">
            <v>#REF!</v>
          </cell>
          <cell r="C30" t="str">
            <v>Local Parks and Reserves</v>
          </cell>
          <cell r="D30" t="str">
            <v>BALLINA COASTAL RESERVE</v>
          </cell>
          <cell r="E30" t="str">
            <v>Rous County Council</v>
          </cell>
          <cell r="F30" t="str">
            <v>BALLINA SHIRE COUNCIL</v>
          </cell>
          <cell r="G30" t="e">
            <v>#REF!</v>
          </cell>
          <cell r="H30" t="str">
            <v>Ballina</v>
          </cell>
          <cell r="I30" t="str">
            <v>Ballina Shire Council</v>
          </cell>
          <cell r="J30">
            <v>16958</v>
          </cell>
        </row>
        <row r="31">
          <cell r="A31" t="str">
            <v>240088W</v>
          </cell>
          <cell r="B31" t="e">
            <v>#REF!</v>
          </cell>
          <cell r="C31" t="str">
            <v>Local Parks and Reserves</v>
          </cell>
          <cell r="D31" t="str">
            <v>BALLINA COASTAL RESERVE</v>
          </cell>
          <cell r="E31" t="str">
            <v>Rous County Council</v>
          </cell>
          <cell r="F31" t="str">
            <v>BALLINA SHIRE COUNCIL</v>
          </cell>
          <cell r="G31" t="e">
            <v>#REF!</v>
          </cell>
          <cell r="H31" t="str">
            <v>Ballina</v>
          </cell>
          <cell r="I31" t="str">
            <v>Ballina Shire Council</v>
          </cell>
          <cell r="J31">
            <v>23687</v>
          </cell>
        </row>
        <row r="32">
          <cell r="A32" t="str">
            <v>240107W</v>
          </cell>
          <cell r="B32" t="e">
            <v>#REF!</v>
          </cell>
          <cell r="C32" t="str">
            <v>Local Parks and Reserves</v>
          </cell>
          <cell r="D32" t="str">
            <v>Boat Harbour Headland</v>
          </cell>
          <cell r="E32" t="str">
            <v>Port Stephens Council</v>
          </cell>
          <cell r="F32" t="str">
            <v>Port Stephens Council</v>
          </cell>
          <cell r="G32" t="e">
            <v>#REF!</v>
          </cell>
          <cell r="H32" t="str">
            <v>Port Stephens</v>
          </cell>
          <cell r="I32" t="str">
            <v>Port Stephens Council</v>
          </cell>
          <cell r="J32">
            <v>61104</v>
          </cell>
        </row>
        <row r="33">
          <cell r="A33" t="str">
            <v>240016W</v>
          </cell>
          <cell r="B33" t="e">
            <v>#REF!</v>
          </cell>
          <cell r="C33" t="str">
            <v>Local Parks and Reserves</v>
          </cell>
          <cell r="D33" t="str">
            <v>BYRANGERY GRASS</v>
          </cell>
          <cell r="E33" t="str">
            <v>Byrangery Grass (R140088) Reserve Land Manager</v>
          </cell>
          <cell r="F33" t="str">
            <v>BYRANGERY GRASS (R140088) RESERVE LAND MANAGER</v>
          </cell>
          <cell r="G33" t="e">
            <v>#REF!</v>
          </cell>
          <cell r="H33" t="str">
            <v>Lismore</v>
          </cell>
          <cell r="I33" t="str">
            <v>Byron Shire Council</v>
          </cell>
          <cell r="J33">
            <v>16456</v>
          </cell>
        </row>
        <row r="34">
          <cell r="A34" t="str">
            <v>240091W</v>
          </cell>
          <cell r="B34" t="e">
            <v>#REF!</v>
          </cell>
          <cell r="C34" t="str">
            <v>Local Parks and Reserves</v>
          </cell>
          <cell r="D34" t="str">
            <v>HASSANS WALLS RESERVE</v>
          </cell>
          <cell r="E34" t="str">
            <v>Lithgow City Council</v>
          </cell>
          <cell r="F34" t="str">
            <v>Lithgow City Council</v>
          </cell>
          <cell r="G34" t="e">
            <v>#REF!</v>
          </cell>
          <cell r="H34" t="str">
            <v>Bathurst</v>
          </cell>
          <cell r="I34" t="str">
            <v>Lithgow City Council</v>
          </cell>
          <cell r="J34">
            <v>8626</v>
          </cell>
        </row>
        <row r="35">
          <cell r="A35" t="str">
            <v>240090W</v>
          </cell>
          <cell r="B35" t="e">
            <v>#REF!</v>
          </cell>
          <cell r="C35" t="str">
            <v>Local Parks and Reserves</v>
          </cell>
          <cell r="D35" t="str">
            <v>LENNOX HEAD NATIONAL FITNESS CAMP</v>
          </cell>
          <cell r="E35" t="str">
            <v>Rous County Council</v>
          </cell>
          <cell r="F35" t="str">
            <v>Crown</v>
          </cell>
          <cell r="G35" t="e">
            <v>#REF!</v>
          </cell>
          <cell r="H35" t="str">
            <v>Ballina</v>
          </cell>
          <cell r="I35" t="str">
            <v>Ballina Shire Council</v>
          </cell>
          <cell r="J35">
            <v>44194</v>
          </cell>
        </row>
        <row r="36">
          <cell r="A36" t="str">
            <v>240014W</v>
          </cell>
          <cell r="B36" t="e">
            <v>#REF!</v>
          </cell>
          <cell r="C36" t="str">
            <v>Local Parks and Reserves</v>
          </cell>
          <cell r="D36" t="str">
            <v>Lighthouse Beach Reserve</v>
          </cell>
          <cell r="E36" t="str">
            <v>Port Macquarie-Hastings Council</v>
          </cell>
          <cell r="F36" t="str">
            <v>Port Macquarie-Hastings Council</v>
          </cell>
          <cell r="G36" t="e">
            <v>#REF!</v>
          </cell>
          <cell r="H36" t="str">
            <v>Port Macquarie</v>
          </cell>
          <cell r="I36" t="str">
            <v>Port Macquarie-hastings Council</v>
          </cell>
          <cell r="J36">
            <v>79125</v>
          </cell>
        </row>
        <row r="37">
          <cell r="A37" t="str">
            <v>240024W</v>
          </cell>
          <cell r="B37" t="e">
            <v>#REF!</v>
          </cell>
          <cell r="C37" t="str">
            <v>Local Parks and Reserves</v>
          </cell>
          <cell r="D37" t="str">
            <v>PATERSON STREET HILLTOP RESERVE</v>
          </cell>
          <cell r="E37" t="str">
            <v>Paterson Street Hilltop Reserve land manager</v>
          </cell>
          <cell r="F37" t="str">
            <v>Paterson Street Hilltop (R1002857) Reserve Land Manager</v>
          </cell>
          <cell r="G37" t="e">
            <v>#REF!</v>
          </cell>
          <cell r="H37" t="str">
            <v>Ballina</v>
          </cell>
          <cell r="I37" t="str">
            <v>Byron Shire Council</v>
          </cell>
          <cell r="J37">
            <v>6292</v>
          </cell>
        </row>
        <row r="38">
          <cell r="A38" t="str">
            <v>240048W</v>
          </cell>
          <cell r="B38" t="e">
            <v>#REF!</v>
          </cell>
          <cell r="C38" t="str">
            <v>Local Parks and Reserves</v>
          </cell>
          <cell r="D38" t="str">
            <v>TWEED COAST RESERVE</v>
          </cell>
          <cell r="E38" t="str">
            <v>Tweed Shire Council</v>
          </cell>
          <cell r="F38" t="str">
            <v>TWEED SHIRE COUNCIL</v>
          </cell>
          <cell r="G38" t="e">
            <v>#REF!</v>
          </cell>
          <cell r="H38" t="str">
            <v>Tweed</v>
          </cell>
          <cell r="I38" t="str">
            <v>Tweed Shire Council</v>
          </cell>
          <cell r="J38">
            <v>42900</v>
          </cell>
        </row>
        <row r="39">
          <cell r="A39" t="str">
            <v>240041W</v>
          </cell>
          <cell r="B39" t="e">
            <v>#REF!</v>
          </cell>
          <cell r="C39" t="str">
            <v>Local Parks and Reserves</v>
          </cell>
          <cell r="D39" t="str">
            <v>Urunga</v>
          </cell>
          <cell r="E39" t="str">
            <v>Bellingen Shire Council</v>
          </cell>
          <cell r="F39" t="str">
            <v>Bellingen Shire Council</v>
          </cell>
          <cell r="G39" t="e">
            <v>#REF!</v>
          </cell>
          <cell r="H39" t="str">
            <v>Oxley</v>
          </cell>
          <cell r="I39" t="str">
            <v>Bellingen Shire Council</v>
          </cell>
          <cell r="J39">
            <v>28440</v>
          </cell>
        </row>
        <row r="40">
          <cell r="A40" t="str">
            <v>240063W</v>
          </cell>
          <cell r="B40" t="e">
            <v>#REF!</v>
          </cell>
          <cell r="C40" t="str">
            <v>Local Parks and Reserves</v>
          </cell>
          <cell r="D40" t="str">
            <v>WANDA BEACH RESERVE</v>
          </cell>
          <cell r="E40" t="str">
            <v>Sutherland Shire Council</v>
          </cell>
          <cell r="F40" t="str">
            <v>SUTHERLAND SHIRE COUNCIL</v>
          </cell>
          <cell r="G40" t="e">
            <v>#REF!</v>
          </cell>
          <cell r="H40" t="str">
            <v>Cronulla</v>
          </cell>
          <cell r="I40" t="str">
            <v>Sutherland Shire Council</v>
          </cell>
          <cell r="J40">
            <v>110000</v>
          </cell>
        </row>
        <row r="41">
          <cell r="A41" t="str">
            <v>240077W</v>
          </cell>
          <cell r="B41" t="e">
            <v>#REF!</v>
          </cell>
          <cell r="C41" t="str">
            <v>Local Parks and Reserves</v>
          </cell>
          <cell r="D41" t="str">
            <v>Williams River at Munni</v>
          </cell>
          <cell r="E41" t="str">
            <v>Dungog Shire Council</v>
          </cell>
          <cell r="F41" t="str">
            <v>LANDS ADMINISTRATION MINISTERIAL CORPORATION</v>
          </cell>
          <cell r="G41" t="e">
            <v>#REF!</v>
          </cell>
          <cell r="H41" t="str">
            <v>Upper Hunter</v>
          </cell>
          <cell r="I41" t="str">
            <v>Dungog Shire Council</v>
          </cell>
          <cell r="J41">
            <v>29028</v>
          </cell>
        </row>
        <row r="42">
          <cell r="A42" t="str">
            <v>240049W</v>
          </cell>
          <cell r="B42" t="e">
            <v>#REF!</v>
          </cell>
          <cell r="C42" t="str">
            <v>Local Parks and Reserves</v>
          </cell>
          <cell r="D42" t="str">
            <v>BORONIA PARK</v>
          </cell>
          <cell r="E42" t="str">
            <v>Hunter's Hill Council</v>
          </cell>
          <cell r="F42" t="str">
            <v>HUNTER'S HILL COUNCIL</v>
          </cell>
          <cell r="G42" t="e">
            <v>#REF!</v>
          </cell>
          <cell r="H42" t="str">
            <v>Lane Cove</v>
          </cell>
          <cell r="I42" t="str">
            <v>The Council Of The Municipality Of Hunters Hill</v>
          </cell>
          <cell r="J42">
            <v>20000</v>
          </cell>
        </row>
        <row r="43">
          <cell r="A43" t="str">
            <v>240119W</v>
          </cell>
          <cell r="B43" t="e">
            <v>#REF!</v>
          </cell>
          <cell r="C43" t="str">
            <v>Local Parks and Reserves</v>
          </cell>
          <cell r="D43" t="str">
            <v>CENTRAL COAST WETLANDS - PIONEER DAIRY</v>
          </cell>
          <cell r="E43" t="str">
            <v>Central Coast Wetlands - Pioneer Dairy Land Manager</v>
          </cell>
          <cell r="F43" t="str">
            <v>Tuggerah Lake (R1003002) Reserve Land Manager</v>
          </cell>
          <cell r="G43" t="e">
            <v>#REF!</v>
          </cell>
          <cell r="H43" t="str">
            <v>Wyong</v>
          </cell>
          <cell r="I43" t="str">
            <v>Central Coast Council</v>
          </cell>
          <cell r="J43">
            <v>29975</v>
          </cell>
        </row>
        <row r="44">
          <cell r="A44" t="str">
            <v>240104W</v>
          </cell>
          <cell r="B44" t="e">
            <v>#REF!</v>
          </cell>
          <cell r="C44" t="str">
            <v>State Parks</v>
          </cell>
          <cell r="D44" t="str">
            <v>HARRINGTON BEACH STATE PARK</v>
          </cell>
          <cell r="E44" t="str">
            <v>MIdcoast  Council</v>
          </cell>
          <cell r="F44" t="str">
            <v>MID-COAST COUNCIL</v>
          </cell>
          <cell r="G44" t="e">
            <v>#REF!</v>
          </cell>
          <cell r="H44" t="str">
            <v>Port Macquarie</v>
          </cell>
          <cell r="I44" t="str">
            <v>Mid-coast Council</v>
          </cell>
          <cell r="J44">
            <v>58025</v>
          </cell>
        </row>
        <row r="45">
          <cell r="A45" t="str">
            <v>240002W</v>
          </cell>
          <cell r="B45" t="e">
            <v>#REF!</v>
          </cell>
          <cell r="C45" t="str">
            <v>Local Parks and Reserves</v>
          </cell>
          <cell r="D45" t="str">
            <v>Walka Water Works</v>
          </cell>
          <cell r="E45" t="str">
            <v>Maitland City Council</v>
          </cell>
          <cell r="F45" t="str">
            <v>Maitland City Council</v>
          </cell>
          <cell r="G45" t="e">
            <v>#REF!</v>
          </cell>
          <cell r="H45" t="str">
            <v>Maitland</v>
          </cell>
          <cell r="I45" t="str">
            <v>Maitland City Council</v>
          </cell>
          <cell r="J45">
            <v>15840</v>
          </cell>
        </row>
        <row r="46">
          <cell r="A46" t="str">
            <v>240079W</v>
          </cell>
          <cell r="B46" t="e">
            <v>#REF!</v>
          </cell>
          <cell r="C46" t="str">
            <v>Local Parks and Reserves</v>
          </cell>
          <cell r="D46" t="str">
            <v>WALLABADAH RACE COURSE</v>
          </cell>
          <cell r="E46" t="str">
            <v>Wallabadah Racecourse Reserve Land Manager</v>
          </cell>
          <cell r="F46" t="str">
            <v>WALLABADAH RACECOURSE RESERVE LAND MANAGER</v>
          </cell>
          <cell r="G46" t="e">
            <v>#REF!</v>
          </cell>
          <cell r="H46" t="str">
            <v>Tamworth</v>
          </cell>
          <cell r="I46" t="str">
            <v>Liverpool Plains Shire Council</v>
          </cell>
          <cell r="J46">
            <v>2174</v>
          </cell>
        </row>
        <row r="47">
          <cell r="A47" t="str">
            <v>240038W</v>
          </cell>
          <cell r="B47" t="e">
            <v>#REF!</v>
          </cell>
          <cell r="C47" t="str">
            <v>Local Parks and Reserves</v>
          </cell>
          <cell r="D47" t="str">
            <v>ALL LAND COVERED BY R56146 AND R84334 ETC</v>
          </cell>
          <cell r="E47" t="str">
            <v>Kempsey Shire Council</v>
          </cell>
          <cell r="F47" t="str">
            <v>Kempsey Shire Council</v>
          </cell>
          <cell r="G47" t="e">
            <v>#REF!</v>
          </cell>
          <cell r="H47" t="str">
            <v>Oxley</v>
          </cell>
          <cell r="I47" t="str">
            <v>Kempsey Shire Council</v>
          </cell>
          <cell r="J47">
            <v>22000</v>
          </cell>
        </row>
        <row r="48">
          <cell r="A48" t="str">
            <v>240040W</v>
          </cell>
          <cell r="B48" t="e">
            <v>#REF!</v>
          </cell>
          <cell r="C48" t="str">
            <v>Local Parks and Reserves</v>
          </cell>
          <cell r="D48" t="str">
            <v>BLACKBIRD FLAT</v>
          </cell>
          <cell r="E48" t="str">
            <v>Kempsey Shire Council</v>
          </cell>
          <cell r="F48" t="str">
            <v>KEMPSEY SHIRE COUNCIL</v>
          </cell>
          <cell r="G48" t="e">
            <v>#REF!</v>
          </cell>
          <cell r="H48" t="str">
            <v>Oxley</v>
          </cell>
          <cell r="I48" t="str">
            <v>Kempsey Shire Council</v>
          </cell>
          <cell r="J48">
            <v>88000</v>
          </cell>
        </row>
        <row r="49">
          <cell r="A49" t="str">
            <v>240007W</v>
          </cell>
          <cell r="B49" t="e">
            <v>#REF!</v>
          </cell>
          <cell r="C49" t="str">
            <v>Local Parks and Reserves</v>
          </cell>
          <cell r="D49" t="str">
            <v>Blacksmiths Surfing Beach</v>
          </cell>
          <cell r="E49" t="str">
            <v>Lake Macquarie City Council</v>
          </cell>
          <cell r="F49" t="str">
            <v>Lake Macquarie City Council</v>
          </cell>
          <cell r="G49" t="e">
            <v>#REF!</v>
          </cell>
          <cell r="H49" t="str">
            <v>Swansea</v>
          </cell>
          <cell r="I49" t="str">
            <v>Lake Macquarie City Council</v>
          </cell>
          <cell r="J49">
            <v>31561</v>
          </cell>
        </row>
        <row r="50">
          <cell r="A50" t="str">
            <v>240018W</v>
          </cell>
          <cell r="B50" t="e">
            <v>#REF!</v>
          </cell>
          <cell r="C50" t="str">
            <v>Local Parks and Reserves</v>
          </cell>
          <cell r="D50" t="str">
            <v>CAMP KEDRON</v>
          </cell>
          <cell r="E50" t="str">
            <v>United Christian Youth Inc</v>
          </cell>
          <cell r="F50" t="str">
            <v>United Christian Youth Incorporated</v>
          </cell>
          <cell r="G50" t="e">
            <v>#REF!</v>
          </cell>
          <cell r="H50" t="str">
            <v>Pittwater</v>
          </cell>
          <cell r="I50" t="str">
            <v>Northern Beaches Council</v>
          </cell>
          <cell r="J50">
            <v>25520</v>
          </cell>
        </row>
        <row r="51">
          <cell r="A51" t="str">
            <v>240100W</v>
          </cell>
          <cell r="B51" t="e">
            <v>#REF!</v>
          </cell>
          <cell r="C51" t="str">
            <v>Local Parks and Reserves</v>
          </cell>
          <cell r="D51" t="str">
            <v>GRIFFITH PARK</v>
          </cell>
          <cell r="E51" t="str">
            <v>Northern Beaches Council</v>
          </cell>
          <cell r="F51" t="str">
            <v>NORTHERN BEACHES COUNCIL</v>
          </cell>
          <cell r="G51" t="e">
            <v>#REF!</v>
          </cell>
          <cell r="H51" t="str">
            <v>Wakehurst</v>
          </cell>
          <cell r="I51" t="str">
            <v>Northern Beaches Council</v>
          </cell>
          <cell r="J51">
            <v>29998</v>
          </cell>
        </row>
        <row r="52">
          <cell r="A52" t="str">
            <v>240029W</v>
          </cell>
          <cell r="B52" t="e">
            <v>#REF!</v>
          </cell>
          <cell r="C52" t="str">
            <v>Local Parks and Reserves</v>
          </cell>
          <cell r="D52" t="str">
            <v>LITTLE SPRING CREEK RESERVE (KREBS RD)</v>
          </cell>
          <cell r="E52" t="str">
            <v>Hilltops Council</v>
          </cell>
          <cell r="F52" t="str">
            <v>Hilltops Council</v>
          </cell>
          <cell r="G52" t="e">
            <v>#REF!</v>
          </cell>
          <cell r="H52" t="str">
            <v>Cootamundra</v>
          </cell>
          <cell r="I52" t="str">
            <v>Hilltops Council</v>
          </cell>
          <cell r="J52">
            <v>22523</v>
          </cell>
        </row>
        <row r="53">
          <cell r="A53" t="str">
            <v>240017W</v>
          </cell>
          <cell r="B53" t="e">
            <v>#REF!</v>
          </cell>
          <cell r="C53" t="str">
            <v>Local Parks and Reserves</v>
          </cell>
          <cell r="D53" t="str">
            <v>NORTH CODRINGTON FLOOD REFUGE</v>
          </cell>
          <cell r="E53" t="str">
            <v>North Codrington Flood Refuge Reserve</v>
          </cell>
          <cell r="F53" t="str">
            <v>North Codrington Flood Refuge Reserve Land Manager</v>
          </cell>
          <cell r="G53" t="e">
            <v>#REF!</v>
          </cell>
          <cell r="H53" t="str">
            <v>Lismore</v>
          </cell>
          <cell r="I53" t="str">
            <v>Lismore City Council</v>
          </cell>
          <cell r="J53">
            <v>11528</v>
          </cell>
        </row>
        <row r="54">
          <cell r="A54" t="str">
            <v>240112W</v>
          </cell>
          <cell r="B54" t="e">
            <v>#REF!</v>
          </cell>
          <cell r="C54" t="str">
            <v>Local Parks and Reserves</v>
          </cell>
          <cell r="D54" t="str">
            <v>One Mile Beach</v>
          </cell>
          <cell r="E54" t="str">
            <v>Port Stephens Council</v>
          </cell>
          <cell r="F54" t="str">
            <v>Port Stephens Council</v>
          </cell>
          <cell r="G54" t="e">
            <v>#REF!</v>
          </cell>
          <cell r="H54" t="str">
            <v>Port Stephens</v>
          </cell>
          <cell r="I54" t="str">
            <v>Port Stephens Council</v>
          </cell>
          <cell r="J54">
            <v>38860</v>
          </cell>
        </row>
        <row r="55">
          <cell r="A55" t="str">
            <v>240059W</v>
          </cell>
          <cell r="B55" t="e">
            <v>#REF!</v>
          </cell>
          <cell r="C55" t="str">
            <v>Local Parks and Reserves</v>
          </cell>
          <cell r="D55" t="str">
            <v>PIONEER PARK</v>
          </cell>
          <cell r="E55" t="str">
            <v>Randwick City Council</v>
          </cell>
          <cell r="F55" t="str">
            <v>RANDWICK CITY COUNCIL</v>
          </cell>
          <cell r="G55" t="e">
            <v>#REF!</v>
          </cell>
          <cell r="H55" t="str">
            <v>Coogee</v>
          </cell>
          <cell r="I55" t="str">
            <v>Randwick City Council</v>
          </cell>
          <cell r="J55">
            <v>80397</v>
          </cell>
        </row>
        <row r="56">
          <cell r="A56" t="str">
            <v>240120W</v>
          </cell>
          <cell r="B56" t="e">
            <v>#REF!</v>
          </cell>
          <cell r="C56" t="str">
            <v>Local Parks and Reserves</v>
          </cell>
          <cell r="D56" t="str">
            <v>Required Richmond River, The Risk</v>
          </cell>
          <cell r="E56" t="str">
            <v>Border Ranges Richmond Valley Landcare Network</v>
          </cell>
          <cell r="F56" t="str">
            <v>Crown</v>
          </cell>
          <cell r="G56" t="e">
            <v>#REF!</v>
          </cell>
          <cell r="H56" t="str">
            <v>Lismore</v>
          </cell>
          <cell r="I56" t="str">
            <v>Kyogle Council</v>
          </cell>
          <cell r="J56">
            <v>6240</v>
          </cell>
        </row>
        <row r="57">
          <cell r="A57" t="str">
            <v>240030W</v>
          </cell>
          <cell r="B57" t="e">
            <v>#REF!</v>
          </cell>
          <cell r="C57" t="str">
            <v>Local Parks and Reserves</v>
          </cell>
          <cell r="D57" t="str">
            <v>VICTORIA GULLY, BACK CREEK, BETTY BOOKER PARK</v>
          </cell>
          <cell r="E57" t="str">
            <v>Hilltops Council</v>
          </cell>
          <cell r="F57" t="str">
            <v>Hilltops Council</v>
          </cell>
          <cell r="G57" t="e">
            <v>#REF!</v>
          </cell>
          <cell r="H57" t="str">
            <v>Cootamundra</v>
          </cell>
          <cell r="I57" t="str">
            <v>Hilltops Council</v>
          </cell>
          <cell r="J57">
            <v>16017</v>
          </cell>
        </row>
        <row r="58">
          <cell r="A58" t="str">
            <v>240035W</v>
          </cell>
          <cell r="B58" t="e">
            <v>#REF!</v>
          </cell>
          <cell r="C58" t="str">
            <v>Local Parks and Reserves</v>
          </cell>
          <cell r="D58" t="str">
            <v>DEE WHY CLIFFS RESERVE</v>
          </cell>
          <cell r="E58" t="str">
            <v>Northern Beaches Council</v>
          </cell>
          <cell r="F58" t="str">
            <v>NORTHERN BEACHES COUNCIL</v>
          </cell>
          <cell r="G58" t="e">
            <v>#REF!</v>
          </cell>
          <cell r="H58" t="str">
            <v>Manly</v>
          </cell>
          <cell r="I58" t="str">
            <v>Northern Beaches Council</v>
          </cell>
          <cell r="J58">
            <v>10120</v>
          </cell>
        </row>
        <row r="59">
          <cell r="A59" t="str">
            <v>240042W</v>
          </cell>
          <cell r="B59" t="e">
            <v>#REF!</v>
          </cell>
          <cell r="C59" t="str">
            <v>Local Parks and Reserves</v>
          </cell>
          <cell r="D59" t="str">
            <v>DUNDUNDRA FALLS</v>
          </cell>
          <cell r="E59" t="str">
            <v>Dundundra Falls Reserve</v>
          </cell>
          <cell r="F59" t="str">
            <v>DUNDUNDRA FALLS (R65042) RESERVE LAND MANAGER</v>
          </cell>
          <cell r="G59" t="e">
            <v>#REF!</v>
          </cell>
          <cell r="H59" t="str">
            <v>Pittwater</v>
          </cell>
          <cell r="I59" t="str">
            <v>Northern Beaches Council</v>
          </cell>
          <cell r="J59">
            <v>29948</v>
          </cell>
        </row>
        <row r="60">
          <cell r="A60" t="str">
            <v>240021W</v>
          </cell>
          <cell r="B60" t="e">
            <v>#REF!</v>
          </cell>
          <cell r="C60" t="str">
            <v>Local Parks and Reserves</v>
          </cell>
          <cell r="D60" t="str">
            <v>HARBORD LAGOON &amp; RESERVE</v>
          </cell>
          <cell r="E60" t="str">
            <v>Northern Beaches Council</v>
          </cell>
          <cell r="F60" t="str">
            <v>NORTHERN BEACHES COUNCIL</v>
          </cell>
          <cell r="G60" t="e">
            <v>#REF!</v>
          </cell>
          <cell r="H60" t="str">
            <v>Manly</v>
          </cell>
          <cell r="I60" t="str">
            <v>Northern Beaches Council</v>
          </cell>
          <cell r="J60">
            <v>15893</v>
          </cell>
        </row>
        <row r="61">
          <cell r="A61" t="str">
            <v>240036W</v>
          </cell>
          <cell r="B61" t="e">
            <v>#REF!</v>
          </cell>
          <cell r="C61" t="str">
            <v>Local Parks and Reserves</v>
          </cell>
          <cell r="D61" t="str">
            <v>HITCHCOCK PARK FORESHORES</v>
          </cell>
          <cell r="E61" t="str">
            <v>Northern Beaches Council</v>
          </cell>
          <cell r="F61" t="str">
            <v>NORTHERN BEACHES COUNCIL</v>
          </cell>
          <cell r="G61" t="e">
            <v>#REF!</v>
          </cell>
          <cell r="H61" t="str">
            <v>Pittwater</v>
          </cell>
          <cell r="I61" t="str">
            <v>Northern Beaches Council</v>
          </cell>
          <cell r="J61">
            <v>28600</v>
          </cell>
        </row>
        <row r="62">
          <cell r="A62" t="str">
            <v>240087W</v>
          </cell>
          <cell r="B62" t="e">
            <v>#REF!</v>
          </cell>
          <cell r="C62" t="str">
            <v>Showground</v>
          </cell>
          <cell r="D62" t="str">
            <v>TYALGUM RECREATION AND FLORA RESERVE</v>
          </cell>
          <cell r="E62" t="str">
            <v>Tyalgum Public Recreation and Oreservation of Native Flora and Fauna Reserve</v>
          </cell>
          <cell r="F62" t="str">
            <v>TYALGUM PUBLIC RECREATION AND PRESERVATION OF NATIVE FLORA AND FAUNA RESERVE LAND MANAGER</v>
          </cell>
          <cell r="G62" t="e">
            <v>#REF!</v>
          </cell>
          <cell r="H62" t="str">
            <v>Lismore</v>
          </cell>
          <cell r="I62" t="str">
            <v>Tweed Shire Council</v>
          </cell>
          <cell r="J62">
            <v>23621</v>
          </cell>
        </row>
        <row r="63">
          <cell r="A63" t="str">
            <v>240039W</v>
          </cell>
          <cell r="B63" t="e">
            <v>#REF!</v>
          </cell>
          <cell r="C63" t="str">
            <v>Local Parks and Reserves</v>
          </cell>
          <cell r="D63" t="str">
            <v>GRASSY HEAD RESERVE</v>
          </cell>
          <cell r="E63" t="str">
            <v>Kempsey Shire Council</v>
          </cell>
          <cell r="F63" t="str">
            <v>KEMPSEY SHIRE COUNCIL</v>
          </cell>
          <cell r="G63" t="e">
            <v>#REF!</v>
          </cell>
          <cell r="H63" t="str">
            <v>Oxley</v>
          </cell>
          <cell r="I63" t="str">
            <v>Kempsey Shire Council</v>
          </cell>
          <cell r="J63">
            <v>27500</v>
          </cell>
        </row>
        <row r="64">
          <cell r="A64" t="str">
            <v>240022W</v>
          </cell>
          <cell r="B64" t="e">
            <v>#REF!</v>
          </cell>
          <cell r="C64" t="str">
            <v>Local Parks and Reserves</v>
          </cell>
          <cell r="D64" t="str">
            <v>HARBORD LAGOON &amp; RESERVE</v>
          </cell>
          <cell r="E64" t="str">
            <v>Northern Beaches Council</v>
          </cell>
          <cell r="F64" t="str">
            <v>NORTHERN BEACHES COUNCIL</v>
          </cell>
          <cell r="G64" t="e">
            <v>#REF!</v>
          </cell>
          <cell r="H64" t="str">
            <v>Manly</v>
          </cell>
          <cell r="I64" t="str">
            <v>Northern Beaches Council</v>
          </cell>
          <cell r="J64">
            <v>29647</v>
          </cell>
        </row>
        <row r="65">
          <cell r="A65" t="str">
            <v>240010W</v>
          </cell>
          <cell r="B65" t="e">
            <v>#REF!</v>
          </cell>
          <cell r="C65" t="str">
            <v>Local Parks and Reserves</v>
          </cell>
          <cell r="D65" t="str">
            <v>Koorawatha</v>
          </cell>
          <cell r="E65" t="str">
            <v>Hilltops Council</v>
          </cell>
          <cell r="F65" t="str">
            <v>Hilltops Council</v>
          </cell>
          <cell r="G65" t="e">
            <v>#REF!</v>
          </cell>
          <cell r="H65" t="str">
            <v>Cootamundra</v>
          </cell>
          <cell r="I65" t="str">
            <v>Hilltops Council</v>
          </cell>
          <cell r="J65">
            <v>19243</v>
          </cell>
        </row>
        <row r="66">
          <cell r="A66" t="str">
            <v>240116W</v>
          </cell>
          <cell r="B66" t="e">
            <v>#REF!</v>
          </cell>
          <cell r="C66" t="str">
            <v>Local Parks and Reserves</v>
          </cell>
          <cell r="D66" t="str">
            <v>Shoal Bay Holiday</v>
          </cell>
          <cell r="E66" t="str">
            <v>Port Stephens Council</v>
          </cell>
          <cell r="F66" t="str">
            <v>Port Stephens Council</v>
          </cell>
          <cell r="G66" t="e">
            <v>#REF!</v>
          </cell>
          <cell r="H66" t="str">
            <v>Port Stephens</v>
          </cell>
          <cell r="I66" t="str">
            <v>Port Stephens Council</v>
          </cell>
          <cell r="J66">
            <v>15235</v>
          </cell>
        </row>
        <row r="67">
          <cell r="A67" t="str">
            <v>240109W</v>
          </cell>
          <cell r="B67" t="e">
            <v>#REF!</v>
          </cell>
          <cell r="C67" t="str">
            <v>Showground</v>
          </cell>
          <cell r="D67" t="str">
            <v>Show Ground</v>
          </cell>
          <cell r="E67" t="str">
            <v>Weddin Shire Council</v>
          </cell>
          <cell r="F67" t="str">
            <v>Grenfell Showground Land Manager</v>
          </cell>
          <cell r="G67" t="e">
            <v>#REF!</v>
          </cell>
          <cell r="H67" t="str">
            <v>Cootamundra</v>
          </cell>
          <cell r="I67" t="str">
            <v>Weddin Shire Council</v>
          </cell>
          <cell r="J67">
            <v>22404</v>
          </cell>
        </row>
        <row r="68">
          <cell r="A68" t="str">
            <v>240081W</v>
          </cell>
          <cell r="B68" t="e">
            <v>#REF!</v>
          </cell>
          <cell r="C68" t="str">
            <v>Local Parks and Reserves</v>
          </cell>
          <cell r="D68" t="str">
            <v>THOMAS BOYD TRACKHEAD</v>
          </cell>
          <cell r="E68" t="str">
            <v>Goobarragandra Valley Reserves Land Manager</v>
          </cell>
          <cell r="F68" t="str">
            <v>Goobarragandra Valley Reserves Land Manager</v>
          </cell>
          <cell r="G68" t="e">
            <v>#REF!</v>
          </cell>
          <cell r="H68" t="str">
            <v>Wagga Wagga</v>
          </cell>
          <cell r="I68" t="str">
            <v>Snowy Valleys Council</v>
          </cell>
          <cell r="J68">
            <v>4810</v>
          </cell>
        </row>
        <row r="69">
          <cell r="A69" t="str">
            <v>240103W</v>
          </cell>
          <cell r="B69" t="e">
            <v>#REF!</v>
          </cell>
          <cell r="C69" t="str">
            <v>Local Parks and Reserves</v>
          </cell>
          <cell r="D69" t="str">
            <v>163 Old Bathurst Road/ Knapsack Park</v>
          </cell>
          <cell r="E69" t="str">
            <v>Blue Mountains City Council</v>
          </cell>
          <cell r="F69" t="str">
            <v>Blue Mountains City Council</v>
          </cell>
          <cell r="G69" t="e">
            <v>#REF!</v>
          </cell>
          <cell r="H69" t="str">
            <v>Blue Mountains</v>
          </cell>
          <cell r="I69" t="str">
            <v>Blue Mountains City Council</v>
          </cell>
          <cell r="J69">
            <v>20317</v>
          </cell>
        </row>
        <row r="70">
          <cell r="A70" t="str">
            <v>240106W</v>
          </cell>
          <cell r="B70" t="e">
            <v>#REF!</v>
          </cell>
          <cell r="C70" t="str">
            <v>Local Parks and Reserves</v>
          </cell>
          <cell r="D70" t="str">
            <v>BEEBY PARK</v>
          </cell>
          <cell r="E70" t="str">
            <v>Northern Beaches Council</v>
          </cell>
          <cell r="F70" t="str">
            <v>NORTHERN BEACHES COUNCIL</v>
          </cell>
          <cell r="G70" t="e">
            <v>#REF!</v>
          </cell>
          <cell r="H70" t="str">
            <v>Pittwater</v>
          </cell>
          <cell r="I70" t="str">
            <v>Northern Beaches Council</v>
          </cell>
          <cell r="J70">
            <v>11736</v>
          </cell>
        </row>
        <row r="71">
          <cell r="A71" t="str">
            <v>240006W</v>
          </cell>
          <cell r="B71" t="e">
            <v>#REF!</v>
          </cell>
          <cell r="C71" t="str">
            <v>Local Parks and Reserves</v>
          </cell>
          <cell r="D71" t="str">
            <v>Glebe Cemetery</v>
          </cell>
          <cell r="E71" t="str">
            <v>Maitland City Council</v>
          </cell>
          <cell r="F71" t="str">
            <v>Maitland City Council</v>
          </cell>
          <cell r="G71" t="e">
            <v>#REF!</v>
          </cell>
          <cell r="H71" t="str">
            <v>Maitland</v>
          </cell>
          <cell r="I71" t="str">
            <v>Maitland City Council</v>
          </cell>
          <cell r="J71">
            <v>16960</v>
          </cell>
        </row>
        <row r="72">
          <cell r="A72" t="str">
            <v>240011W</v>
          </cell>
          <cell r="B72" t="e">
            <v>#REF!</v>
          </cell>
          <cell r="C72" t="str">
            <v>Local Parks and Reserves</v>
          </cell>
          <cell r="D72" t="str">
            <v>Lake Park</v>
          </cell>
          <cell r="E72" t="str">
            <v>Northern Beaches Council</v>
          </cell>
          <cell r="F72" t="str">
            <v>Northern Beaches Council</v>
          </cell>
          <cell r="G72" t="e">
            <v>#REF!</v>
          </cell>
          <cell r="H72" t="str">
            <v>Pittwater</v>
          </cell>
          <cell r="I72" t="str">
            <v>Northern Beaches Council</v>
          </cell>
          <cell r="J72">
            <v>30000</v>
          </cell>
        </row>
        <row r="73">
          <cell r="A73" t="str">
            <v>240005W</v>
          </cell>
          <cell r="B73" t="e">
            <v>#REF!</v>
          </cell>
          <cell r="C73" t="str">
            <v>Local Parks and Reserves</v>
          </cell>
          <cell r="D73" t="str">
            <v>Morpeth Park (R.170177) Reserve Trust Incorporated</v>
          </cell>
          <cell r="E73" t="str">
            <v>Maitland City Council</v>
          </cell>
          <cell r="F73" t="str">
            <v>Maitland City Council</v>
          </cell>
          <cell r="G73" t="e">
            <v>#REF!</v>
          </cell>
          <cell r="H73" t="str">
            <v>Maitland</v>
          </cell>
          <cell r="I73" t="str">
            <v>Maitland City Council</v>
          </cell>
          <cell r="J73">
            <v>7194</v>
          </cell>
        </row>
        <row r="74">
          <cell r="A74" t="str">
            <v>240095W</v>
          </cell>
          <cell r="B74" t="e">
            <v>#REF!</v>
          </cell>
          <cell r="C74" t="str">
            <v>Local Parks and Reserves</v>
          </cell>
          <cell r="D74" t="str">
            <v>OXFORD FALLS REGIONAL RESERVE</v>
          </cell>
          <cell r="E74" t="str">
            <v>Northern Beaches Council</v>
          </cell>
          <cell r="F74" t="str">
            <v>OXFORD FALLS REGIONAL RESERVE</v>
          </cell>
          <cell r="G74" t="e">
            <v>#REF!</v>
          </cell>
          <cell r="H74" t="str">
            <v>Wakehurst</v>
          </cell>
          <cell r="I74" t="str">
            <v>Northern Beaches Council</v>
          </cell>
          <cell r="J74">
            <v>29001</v>
          </cell>
        </row>
        <row r="75">
          <cell r="A75" t="str">
            <v>240052W</v>
          </cell>
          <cell r="B75" t="e">
            <v>#REF!</v>
          </cell>
          <cell r="C75" t="str">
            <v>Local Parks and Reserves</v>
          </cell>
          <cell r="D75" t="str">
            <v>SCOTTS HEAD HOLIDAY PARK</v>
          </cell>
          <cell r="E75" t="str">
            <v>NSW CROWN HOLIDAY PARKS LAND MANAGER</v>
          </cell>
          <cell r="F75" t="str">
            <v>NSW CROWN HOLIDAY PARKS LAND MANAGER</v>
          </cell>
          <cell r="G75" t="e">
            <v>#REF!</v>
          </cell>
          <cell r="H75" t="str">
            <v>Oxley</v>
          </cell>
          <cell r="I75" t="str">
            <v>Nambucca Valley Council</v>
          </cell>
          <cell r="J75">
            <v>33528</v>
          </cell>
        </row>
        <row r="76">
          <cell r="A76" t="str">
            <v>240092W</v>
          </cell>
          <cell r="B76" t="e">
            <v>#REF!</v>
          </cell>
          <cell r="C76" t="str">
            <v>Local Parks and Reserves</v>
          </cell>
          <cell r="D76" t="str">
            <v>Whale Beach Rock Baths</v>
          </cell>
          <cell r="E76" t="str">
            <v>Northern Beaches Council</v>
          </cell>
          <cell r="F76" t="str">
            <v>NORTHERN BEACHES COUNCIL</v>
          </cell>
          <cell r="G76" t="e">
            <v>#REF!</v>
          </cell>
          <cell r="H76"/>
          <cell r="I76"/>
          <cell r="J76">
            <v>30000</v>
          </cell>
        </row>
        <row r="77">
          <cell r="A77" t="str">
            <v>240004W</v>
          </cell>
          <cell r="B77" t="e">
            <v>#REF!</v>
          </cell>
          <cell r="C77" t="str">
            <v>Local Parks and Reserves</v>
          </cell>
          <cell r="D77" t="str">
            <v>WINDAMERE RECREATIONAL PARK RESERVE</v>
          </cell>
          <cell r="E77" t="str">
            <v>Windamere Regional Shooting Complex Inc</v>
          </cell>
          <cell r="F77" t="str">
            <v>Windamere Regional Shooting Complex Inc</v>
          </cell>
          <cell r="G77" t="e">
            <v>#REF!</v>
          </cell>
          <cell r="H77" t="str">
            <v>Dubbo</v>
          </cell>
          <cell r="I77" t="str">
            <v>Mid-western Regional Council</v>
          </cell>
          <cell r="J77">
            <v>150000</v>
          </cell>
        </row>
      </sheetData>
      <sheetData sheetId="39"/>
      <sheetData sheetId="40"/>
      <sheetData sheetId="4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nding Deeds 300625"/>
      <sheetName val="ALL Projects Source Data "/>
      <sheetName val="Accepted 120625 Unformated"/>
      <sheetName val="GST data"/>
    </sheetNames>
    <sheetDataSet>
      <sheetData sheetId="0"/>
      <sheetData sheetId="1"/>
      <sheetData sheetId="2"/>
      <sheetData sheetId="3">
        <row r="3">
          <cell r="A3" t="str">
            <v>Application ID</v>
          </cell>
          <cell r="B3" t="str">
            <v>Grant Round</v>
          </cell>
          <cell r="C3" t="str">
            <v>Stage</v>
          </cell>
          <cell r="D3" t="str">
            <v>ABN</v>
          </cell>
          <cell r="E3" t="str">
            <v>Entity Name</v>
          </cell>
          <cell r="F3" t="str">
            <v>ABN Status</v>
          </cell>
          <cell r="G3" t="str">
            <v>Goods &amp; Services (GST)</v>
          </cell>
          <cell r="H3" t="str">
            <v>Recommended amount</v>
          </cell>
          <cell r="I3" t="str">
            <v>Total Amount Requested</v>
          </cell>
        </row>
        <row r="4">
          <cell r="A4" t="str">
            <v>240001G</v>
          </cell>
          <cell r="B4" t="str">
            <v>General 2024-25</v>
          </cell>
          <cell r="C4" t="str">
            <v>Community Impact assessment complete</v>
          </cell>
          <cell r="D4" t="str">
            <v>86864180944</v>
          </cell>
          <cell r="E4" t="str">
            <v>MUSWELLBROOK SHIRE COUNCIL</v>
          </cell>
          <cell r="F4" t="str">
            <v>Active</v>
          </cell>
          <cell r="G4" t="str">
            <v>Yes</v>
          </cell>
          <cell r="H4">
            <v>1000000</v>
          </cell>
          <cell r="I4">
            <v>1000000</v>
          </cell>
        </row>
        <row r="5">
          <cell r="A5" t="str">
            <v>240003G</v>
          </cell>
          <cell r="B5" t="str">
            <v>General 2024-25</v>
          </cell>
          <cell r="C5" t="str">
            <v>Community Impact assessment complete</v>
          </cell>
          <cell r="D5" t="str">
            <v>96283886815</v>
          </cell>
          <cell r="E5" t="str">
            <v>WENTWORTH SHIRE COUNCIL</v>
          </cell>
          <cell r="F5" t="str">
            <v>Active</v>
          </cell>
          <cell r="G5" t="str">
            <v>Yes</v>
          </cell>
          <cell r="H5">
            <v>120000</v>
          </cell>
          <cell r="I5">
            <v>120000</v>
          </cell>
        </row>
        <row r="6">
          <cell r="A6" t="str">
            <v>240005G</v>
          </cell>
          <cell r="B6" t="str">
            <v>General 2024-25</v>
          </cell>
          <cell r="C6" t="str">
            <v>Community Impact assessment complete</v>
          </cell>
          <cell r="D6" t="str">
            <v>86023614567</v>
          </cell>
          <cell r="E6" t="str">
            <v>FORBES SHIRE COUNCIL</v>
          </cell>
          <cell r="F6" t="str">
            <v>Active</v>
          </cell>
          <cell r="G6" t="str">
            <v>Yes</v>
          </cell>
          <cell r="H6">
            <v>553649.69999999995</v>
          </cell>
          <cell r="I6">
            <v>580014</v>
          </cell>
        </row>
        <row r="7">
          <cell r="A7" t="str">
            <v>240008G</v>
          </cell>
          <cell r="B7" t="str">
            <v>General 2024-25</v>
          </cell>
          <cell r="C7" t="str">
            <v>Community Impact assessment complete</v>
          </cell>
          <cell r="D7" t="str">
            <v>94414022939</v>
          </cell>
          <cell r="E7" t="str">
            <v>MOSMAN MUNICIPAL COUNCIL</v>
          </cell>
          <cell r="F7" t="str">
            <v>Active</v>
          </cell>
          <cell r="G7" t="str">
            <v>Yes</v>
          </cell>
          <cell r="H7">
            <v>300000</v>
          </cell>
          <cell r="I7">
            <v>300000</v>
          </cell>
        </row>
        <row r="8">
          <cell r="A8" t="str">
            <v>240009G</v>
          </cell>
          <cell r="B8" t="str">
            <v>General 2024-25</v>
          </cell>
          <cell r="C8" t="str">
            <v>Community Impact assessment complete</v>
          </cell>
          <cell r="D8" t="str">
            <v>56044159537</v>
          </cell>
          <cell r="E8" t="str">
            <v>WAGGA WAGGA CITY COUNCIL</v>
          </cell>
          <cell r="F8" t="str">
            <v>Active</v>
          </cell>
          <cell r="G8" t="str">
            <v>Yes</v>
          </cell>
          <cell r="H8">
            <v>197339</v>
          </cell>
          <cell r="I8">
            <v>237339</v>
          </cell>
        </row>
        <row r="9">
          <cell r="A9" t="str">
            <v>240011G</v>
          </cell>
          <cell r="B9" t="str">
            <v>General 2024-25</v>
          </cell>
          <cell r="C9" t="str">
            <v>Community Impact assessment complete</v>
          </cell>
          <cell r="D9" t="str">
            <v>57758020556</v>
          </cell>
          <cell r="E9" t="str">
            <v>COWRA SHOWGROUND, RACECOURSE AND PACEWAY LAND MANAGER</v>
          </cell>
          <cell r="F9" t="str">
            <v>Active</v>
          </cell>
          <cell r="G9" t="str">
            <v>Yes</v>
          </cell>
          <cell r="H9">
            <v>116564</v>
          </cell>
          <cell r="I9">
            <v>116564</v>
          </cell>
        </row>
        <row r="10">
          <cell r="A10" t="str">
            <v>240015G</v>
          </cell>
          <cell r="B10" t="str">
            <v>General 2024-25</v>
          </cell>
          <cell r="C10" t="str">
            <v>Community Impact assessment complete</v>
          </cell>
          <cell r="D10" t="str">
            <v>99520418168</v>
          </cell>
          <cell r="E10" t="str">
            <v>TEMORA SHOWGROUND LAND MANAGER</v>
          </cell>
          <cell r="F10" t="str">
            <v>Active</v>
          </cell>
          <cell r="G10" t="str">
            <v>Yes</v>
          </cell>
          <cell r="H10">
            <v>150000</v>
          </cell>
          <cell r="I10">
            <v>150000</v>
          </cell>
        </row>
        <row r="11">
          <cell r="A11" t="str">
            <v>240017G</v>
          </cell>
          <cell r="B11" t="str">
            <v>General 2024-25</v>
          </cell>
          <cell r="C11" t="str">
            <v>Community Impact assessment complete</v>
          </cell>
          <cell r="D11" t="str">
            <v>80003188252</v>
          </cell>
          <cell r="E11" t="str">
            <v>PORT MACQUARIE RACE CLUB LTD</v>
          </cell>
          <cell r="F11" t="str">
            <v>Active</v>
          </cell>
          <cell r="G11" t="str">
            <v>Yes</v>
          </cell>
          <cell r="H11">
            <v>0</v>
          </cell>
          <cell r="I11">
            <v>750000</v>
          </cell>
        </row>
        <row r="12">
          <cell r="A12" t="str">
            <v>240019G</v>
          </cell>
          <cell r="B12" t="str">
            <v>General 2024-25</v>
          </cell>
          <cell r="C12" t="str">
            <v>Community Impact assessment complete</v>
          </cell>
          <cell r="D12" t="str">
            <v>57468130871</v>
          </cell>
          <cell r="E12" t="str">
            <v>Dudley War Memorial Land Manager</v>
          </cell>
          <cell r="F12" t="str">
            <v>Active</v>
          </cell>
          <cell r="G12" t="str">
            <v>No</v>
          </cell>
          <cell r="H12">
            <v>100000</v>
          </cell>
          <cell r="I12">
            <v>100000</v>
          </cell>
        </row>
        <row r="13">
          <cell r="A13" t="str">
            <v>240020G</v>
          </cell>
          <cell r="B13" t="str">
            <v>General 2024-25</v>
          </cell>
          <cell r="C13" t="str">
            <v>Community Impact assessment complete</v>
          </cell>
          <cell r="D13" t="str">
            <v>66546448472</v>
          </cell>
          <cell r="E13" t="str">
            <v>GRENFELL RACECOURSE LAND MANAGER</v>
          </cell>
          <cell r="F13" t="str">
            <v>Active</v>
          </cell>
          <cell r="G13" t="str">
            <v>Yes</v>
          </cell>
          <cell r="H13">
            <v>207395</v>
          </cell>
          <cell r="I13">
            <v>210402</v>
          </cell>
        </row>
        <row r="14">
          <cell r="A14" t="str">
            <v>240021G</v>
          </cell>
          <cell r="B14" t="str">
            <v>General 2024-25</v>
          </cell>
          <cell r="C14" t="str">
            <v>Community Impact assessment complete</v>
          </cell>
          <cell r="D14" t="str">
            <v>89393959034</v>
          </cell>
          <cell r="E14" t="str">
            <v>KEMPSEY SHOWGROUND ASSOCIATION INCORPORATED</v>
          </cell>
          <cell r="F14" t="str">
            <v>Active</v>
          </cell>
          <cell r="G14" t="str">
            <v>Yes</v>
          </cell>
          <cell r="H14">
            <v>127876</v>
          </cell>
          <cell r="I14">
            <v>699496</v>
          </cell>
        </row>
        <row r="15">
          <cell r="A15" t="str">
            <v>240023G</v>
          </cell>
          <cell r="B15" t="str">
            <v>General 2024-25</v>
          </cell>
          <cell r="C15" t="str">
            <v>Community Impact assessment complete</v>
          </cell>
          <cell r="D15" t="str">
            <v>53539070928</v>
          </cell>
          <cell r="E15" t="str">
            <v>DUBBO REGIONAL COUNCIL</v>
          </cell>
          <cell r="F15" t="str">
            <v>Active</v>
          </cell>
          <cell r="G15" t="str">
            <v>Yes</v>
          </cell>
          <cell r="H15">
            <v>1000000</v>
          </cell>
          <cell r="I15">
            <v>1000000</v>
          </cell>
        </row>
        <row r="16">
          <cell r="A16" t="str">
            <v>240024G</v>
          </cell>
          <cell r="B16" t="str">
            <v>General 2024-25</v>
          </cell>
          <cell r="C16" t="str">
            <v>Community Impact assessment complete</v>
          </cell>
          <cell r="D16" t="str">
            <v>87474363167</v>
          </cell>
          <cell r="E16" t="str">
            <v>Tenterfield Showground Land Manager</v>
          </cell>
          <cell r="F16" t="str">
            <v>Active</v>
          </cell>
          <cell r="G16" t="str">
            <v>No</v>
          </cell>
          <cell r="H16">
            <v>198650</v>
          </cell>
          <cell r="I16">
            <v>198650</v>
          </cell>
        </row>
        <row r="17">
          <cell r="A17" t="str">
            <v>240025G</v>
          </cell>
          <cell r="B17" t="str">
            <v>General 2024-25</v>
          </cell>
          <cell r="C17" t="str">
            <v>Community Impact assessment complete</v>
          </cell>
          <cell r="D17" t="str">
            <v>16679369809</v>
          </cell>
          <cell r="E17" t="str">
            <v>COOTAMUNDRA RODEO ASSOCIATION INC</v>
          </cell>
          <cell r="F17" t="str">
            <v>Active</v>
          </cell>
          <cell r="G17" t="str">
            <v>No</v>
          </cell>
          <cell r="H17">
            <v>104050</v>
          </cell>
          <cell r="I17">
            <v>104050</v>
          </cell>
        </row>
        <row r="18">
          <cell r="A18" t="str">
            <v>240027G</v>
          </cell>
          <cell r="B18" t="str">
            <v>General 2024-25</v>
          </cell>
          <cell r="C18" t="str">
            <v>Community Impact assessment complete</v>
          </cell>
          <cell r="D18" t="str">
            <v>33984256429</v>
          </cell>
          <cell r="E18" t="str">
            <v>Hilltops Council</v>
          </cell>
          <cell r="F18" t="str">
            <v>Active</v>
          </cell>
          <cell r="G18" t="str">
            <v>Yes</v>
          </cell>
          <cell r="H18">
            <v>237745</v>
          </cell>
          <cell r="I18">
            <v>237745</v>
          </cell>
        </row>
        <row r="19">
          <cell r="A19" t="str">
            <v>240029G</v>
          </cell>
          <cell r="B19" t="str">
            <v>General 2024-25</v>
          </cell>
          <cell r="C19" t="str">
            <v>Community Impact assessment complete</v>
          </cell>
          <cell r="D19" t="str">
            <v>46290527575</v>
          </cell>
          <cell r="E19" t="str">
            <v>HORTON SPORTS GROUND LAND MANAGER</v>
          </cell>
          <cell r="F19" t="str">
            <v>Active</v>
          </cell>
          <cell r="G19" t="str">
            <v>Yes</v>
          </cell>
          <cell r="H19">
            <v>100547</v>
          </cell>
          <cell r="I19">
            <v>100547</v>
          </cell>
        </row>
        <row r="20">
          <cell r="A20" t="str">
            <v>240030G</v>
          </cell>
          <cell r="B20" t="str">
            <v>General 2024-25</v>
          </cell>
          <cell r="C20" t="str">
            <v>Community Impact assessment complete</v>
          </cell>
          <cell r="D20" t="str">
            <v>65000995595</v>
          </cell>
          <cell r="E20" t="str">
            <v>LAKE CATHIE BOWLING &amp; RECREATION CLUB LTD</v>
          </cell>
          <cell r="F20" t="str">
            <v>Active</v>
          </cell>
          <cell r="G20" t="str">
            <v>Yes</v>
          </cell>
          <cell r="H20">
            <v>279312</v>
          </cell>
          <cell r="I20">
            <v>279312</v>
          </cell>
        </row>
        <row r="21">
          <cell r="A21" t="str">
            <v>240031G</v>
          </cell>
          <cell r="B21" t="str">
            <v>General 2024-25</v>
          </cell>
          <cell r="C21" t="str">
            <v>Community Impact assessment complete</v>
          </cell>
          <cell r="D21" t="str">
            <v>49546344354</v>
          </cell>
          <cell r="E21" t="str">
            <v>WINGECARRIBEE SHIRE COUNCIL</v>
          </cell>
          <cell r="F21" t="str">
            <v>Active</v>
          </cell>
          <cell r="G21" t="str">
            <v>Yes</v>
          </cell>
          <cell r="H21">
            <v>225000</v>
          </cell>
          <cell r="I21">
            <v>225000</v>
          </cell>
        </row>
        <row r="22">
          <cell r="A22" t="str">
            <v>240032G</v>
          </cell>
          <cell r="B22" t="str">
            <v>General 2024-25</v>
          </cell>
          <cell r="C22" t="str">
            <v>Community Impact assessment complete</v>
          </cell>
          <cell r="D22" t="str">
            <v>23412877022</v>
          </cell>
          <cell r="E22" t="str">
            <v>GLENREAGH PUBLIC RECREATION RESERVE LAND MANAGER</v>
          </cell>
          <cell r="F22" t="str">
            <v>Active</v>
          </cell>
          <cell r="G22" t="str">
            <v>No</v>
          </cell>
          <cell r="H22">
            <v>355850</v>
          </cell>
          <cell r="I22">
            <v>355850</v>
          </cell>
        </row>
        <row r="23">
          <cell r="A23" t="str">
            <v>240035G</v>
          </cell>
          <cell r="B23" t="str">
            <v>General 2024-25</v>
          </cell>
          <cell r="C23" t="str">
            <v>Community Impact assessment complete</v>
          </cell>
          <cell r="D23" t="str">
            <v>30176366276</v>
          </cell>
          <cell r="E23" t="str">
            <v>BUNGENDORE RODEO AND EQUESTRIAN SPORTS AND RECREATION GROUND LAND MANAGER</v>
          </cell>
          <cell r="F23" t="str">
            <v>Active</v>
          </cell>
          <cell r="G23" t="str">
            <v>No</v>
          </cell>
          <cell r="H23">
            <v>0</v>
          </cell>
          <cell r="I23">
            <v>343260</v>
          </cell>
        </row>
        <row r="24">
          <cell r="A24" t="str">
            <v>240036G</v>
          </cell>
          <cell r="B24" t="str">
            <v>General 2024-25</v>
          </cell>
          <cell r="C24" t="str">
            <v>Community Impact assessment complete</v>
          </cell>
          <cell r="D24" t="str">
            <v>84181182471</v>
          </cell>
          <cell r="E24" t="str">
            <v>LIVERPOOL CITY COUNCIL</v>
          </cell>
          <cell r="F24" t="str">
            <v>Active</v>
          </cell>
          <cell r="G24" t="str">
            <v>Yes</v>
          </cell>
          <cell r="H24">
            <v>653537</v>
          </cell>
          <cell r="I24">
            <v>816921</v>
          </cell>
        </row>
        <row r="25">
          <cell r="A25" t="str">
            <v>240037G</v>
          </cell>
          <cell r="B25" t="str">
            <v>General 2024-25</v>
          </cell>
          <cell r="C25" t="str">
            <v>Community Impact assessment complete</v>
          </cell>
          <cell r="D25" t="str">
            <v>46646617902</v>
          </cell>
          <cell r="E25" t="str">
            <v>NORTH CODRINGTON FLOOD REFUGE RESERVE LAND MANAGER</v>
          </cell>
          <cell r="F25" t="str">
            <v>Active</v>
          </cell>
          <cell r="G25" t="str">
            <v>Yes</v>
          </cell>
          <cell r="H25">
            <v>102413</v>
          </cell>
          <cell r="I25">
            <v>102412.8</v>
          </cell>
        </row>
        <row r="26">
          <cell r="A26" t="str">
            <v>240039G</v>
          </cell>
          <cell r="B26" t="str">
            <v>General 2024-25</v>
          </cell>
          <cell r="C26" t="str">
            <v>Community Impact assessment complete</v>
          </cell>
          <cell r="D26" t="str">
            <v>44961208161</v>
          </cell>
          <cell r="E26" t="str">
            <v>MID-COAST COUNCIL</v>
          </cell>
          <cell r="F26" t="str">
            <v>Active</v>
          </cell>
          <cell r="G26" t="str">
            <v>Yes</v>
          </cell>
          <cell r="H26">
            <v>0</v>
          </cell>
          <cell r="I26">
            <v>540000</v>
          </cell>
        </row>
        <row r="27">
          <cell r="A27" t="str">
            <v>240043G</v>
          </cell>
          <cell r="B27" t="str">
            <v>General 2024-25</v>
          </cell>
          <cell r="C27" t="str">
            <v>Community Impact assessment complete</v>
          </cell>
          <cell r="D27" t="str">
            <v>22636550790</v>
          </cell>
          <cell r="E27" t="str">
            <v>The Council of the City of Sydney</v>
          </cell>
          <cell r="F27" t="str">
            <v>Active</v>
          </cell>
          <cell r="G27" t="str">
            <v>Yes</v>
          </cell>
          <cell r="H27">
            <v>1000000</v>
          </cell>
          <cell r="I27">
            <v>1000000</v>
          </cell>
        </row>
        <row r="28">
          <cell r="A28" t="str">
            <v>240007G</v>
          </cell>
          <cell r="B28" t="str">
            <v>General 2024-25</v>
          </cell>
          <cell r="C28" t="str">
            <v>Not Recommended by MO</v>
          </cell>
          <cell r="D28" t="str">
            <v>51819188688</v>
          </cell>
          <cell r="E28" t="str">
            <v>DUNGOG COMMON RECREATION RESERVE LAND MANAGER</v>
          </cell>
          <cell r="F28" t="str">
            <v>Active</v>
          </cell>
          <cell r="G28" t="str">
            <v>Yes</v>
          </cell>
          <cell r="H28">
            <v>100700</v>
          </cell>
          <cell r="I28">
            <v>115700</v>
          </cell>
        </row>
        <row r="29">
          <cell r="A29" t="str">
            <v>240047G</v>
          </cell>
          <cell r="B29" t="str">
            <v>General 2024-25</v>
          </cell>
          <cell r="C29" t="str">
            <v>Community Impact assessment complete</v>
          </cell>
          <cell r="D29" t="str">
            <v>22636550790</v>
          </cell>
          <cell r="E29" t="str">
            <v>The Council of the City of Sydney</v>
          </cell>
          <cell r="F29" t="str">
            <v>Active</v>
          </cell>
          <cell r="G29" t="str">
            <v>Yes</v>
          </cell>
          <cell r="H29">
            <v>1000000</v>
          </cell>
          <cell r="I29">
            <v>1000000</v>
          </cell>
        </row>
        <row r="30">
          <cell r="A30" t="str">
            <v>240049G</v>
          </cell>
          <cell r="B30" t="str">
            <v>General 2024-25</v>
          </cell>
          <cell r="C30" t="str">
            <v>Community Impact assessment complete</v>
          </cell>
          <cell r="D30" t="str">
            <v>87198932652</v>
          </cell>
          <cell r="E30" t="str">
            <v>WARREN SHIRE COUNCIL</v>
          </cell>
          <cell r="F30" t="str">
            <v>Active</v>
          </cell>
          <cell r="G30" t="str">
            <v>Yes</v>
          </cell>
          <cell r="H30">
            <v>985600</v>
          </cell>
          <cell r="I30">
            <v>985600</v>
          </cell>
        </row>
        <row r="31">
          <cell r="A31" t="str">
            <v>240045G</v>
          </cell>
          <cell r="B31" t="str">
            <v>General 2024-25</v>
          </cell>
          <cell r="C31" t="str">
            <v>Not Recommended by MO</v>
          </cell>
          <cell r="D31" t="str">
            <v>69627365180</v>
          </cell>
          <cell r="E31" t="str">
            <v>BYRON COMMUNITY CENTRE LTD.</v>
          </cell>
          <cell r="F31" t="str">
            <v>Active</v>
          </cell>
          <cell r="G31" t="str">
            <v>Yes</v>
          </cell>
          <cell r="H31">
            <v>110538</v>
          </cell>
          <cell r="I31">
            <v>128192</v>
          </cell>
        </row>
        <row r="32">
          <cell r="A32" t="str">
            <v>240051G</v>
          </cell>
          <cell r="B32" t="str">
            <v>General 2024-25</v>
          </cell>
          <cell r="C32" t="str">
            <v>Community Impact assessment complete</v>
          </cell>
          <cell r="D32" t="str">
            <v>30308161484</v>
          </cell>
          <cell r="E32" t="str">
            <v>MURRAY RIVER COUNCIL</v>
          </cell>
          <cell r="F32" t="str">
            <v>Active</v>
          </cell>
          <cell r="G32" t="str">
            <v>Yes</v>
          </cell>
          <cell r="H32">
            <v>360500</v>
          </cell>
          <cell r="I32">
            <v>487000</v>
          </cell>
        </row>
        <row r="33">
          <cell r="A33" t="str">
            <v>240052G</v>
          </cell>
          <cell r="B33" t="str">
            <v>General 2024-25</v>
          </cell>
          <cell r="C33" t="str">
            <v>Community Impact assessment complete</v>
          </cell>
          <cell r="D33" t="str">
            <v>97810717370</v>
          </cell>
          <cell r="E33" t="str">
            <v>Liverpool Plains Shire Council</v>
          </cell>
          <cell r="F33" t="str">
            <v>Active</v>
          </cell>
          <cell r="G33" t="str">
            <v>Yes</v>
          </cell>
          <cell r="H33">
            <v>380690</v>
          </cell>
          <cell r="I33">
            <v>380690</v>
          </cell>
        </row>
        <row r="34">
          <cell r="A34" t="str">
            <v>240046G</v>
          </cell>
          <cell r="B34" t="str">
            <v>General 2024-25</v>
          </cell>
          <cell r="C34" t="str">
            <v>Recommendation</v>
          </cell>
          <cell r="D34" t="str">
            <v>84049849319</v>
          </cell>
          <cell r="E34" t="str">
            <v>GOULBURN MULWAREE COUNCIL</v>
          </cell>
          <cell r="F34" t="str">
            <v>Active</v>
          </cell>
          <cell r="G34" t="str">
            <v>Yes</v>
          </cell>
          <cell r="H34">
            <v>688300</v>
          </cell>
          <cell r="I34">
            <v>688300</v>
          </cell>
        </row>
        <row r="35">
          <cell r="A35" t="str">
            <v>240054G</v>
          </cell>
          <cell r="B35" t="str">
            <v>General 2024-25</v>
          </cell>
          <cell r="C35" t="str">
            <v>Ineligible</v>
          </cell>
          <cell r="D35" t="str">
            <v>55397041536</v>
          </cell>
          <cell r="E35" t="str">
            <v>Grafton City Speedway Club Inc</v>
          </cell>
          <cell r="F35" t="str">
            <v>Active</v>
          </cell>
          <cell r="G35" t="str">
            <v>No</v>
          </cell>
          <cell r="H35">
            <v>0</v>
          </cell>
          <cell r="I35">
            <v>224823</v>
          </cell>
        </row>
        <row r="36">
          <cell r="A36" t="str">
            <v>240056G</v>
          </cell>
          <cell r="B36" t="str">
            <v>General 2024-25</v>
          </cell>
          <cell r="C36" t="str">
            <v>Community Impact assessment complete</v>
          </cell>
          <cell r="D36" t="str">
            <v>16744377876</v>
          </cell>
          <cell r="E36" t="str">
            <v>PORT STEPHENS COUNCIL</v>
          </cell>
          <cell r="F36" t="str">
            <v>Active</v>
          </cell>
          <cell r="G36" t="str">
            <v>Yes</v>
          </cell>
          <cell r="H36">
            <v>140253.92000000001</v>
          </cell>
          <cell r="I36">
            <v>152364</v>
          </cell>
        </row>
        <row r="37">
          <cell r="A37" t="str">
            <v>240057G</v>
          </cell>
          <cell r="B37" t="str">
            <v>General 2024-25</v>
          </cell>
          <cell r="C37" t="str">
            <v>Community Impact assessment complete</v>
          </cell>
          <cell r="D37" t="str">
            <v>65255096635</v>
          </cell>
          <cell r="E37" t="str">
            <v>LOUTH TURF CLUB INCORPORATED</v>
          </cell>
          <cell r="F37" t="str">
            <v>Active</v>
          </cell>
          <cell r="G37" t="str">
            <v>Yes</v>
          </cell>
          <cell r="H37">
            <v>172687</v>
          </cell>
          <cell r="I37">
            <v>172687</v>
          </cell>
        </row>
        <row r="38">
          <cell r="A38" t="str">
            <v>240058G</v>
          </cell>
          <cell r="B38" t="str">
            <v>General 2024-25</v>
          </cell>
          <cell r="C38" t="str">
            <v>Community Impact assessment complete</v>
          </cell>
          <cell r="D38" t="str">
            <v>96149391332</v>
          </cell>
          <cell r="E38" t="str">
            <v>Mid-Western Regional Council</v>
          </cell>
          <cell r="F38" t="str">
            <v>Active</v>
          </cell>
          <cell r="G38" t="str">
            <v>Yes</v>
          </cell>
          <cell r="H38">
            <v>710642</v>
          </cell>
          <cell r="I38">
            <v>710642</v>
          </cell>
        </row>
        <row r="39">
          <cell r="A39" t="str">
            <v>240060G</v>
          </cell>
          <cell r="B39" t="str">
            <v>General 2024-25</v>
          </cell>
          <cell r="C39" t="str">
            <v>Community Impact assessment complete</v>
          </cell>
          <cell r="D39" t="str">
            <v>41456242672</v>
          </cell>
          <cell r="E39" t="str">
            <v>NEWCASTLE &amp; DISTRICT TENNIS ASSN INC</v>
          </cell>
          <cell r="F39" t="str">
            <v>Active</v>
          </cell>
          <cell r="G39" t="str">
            <v>Yes</v>
          </cell>
          <cell r="H39">
            <v>268949</v>
          </cell>
          <cell r="I39">
            <v>268949</v>
          </cell>
        </row>
        <row r="40">
          <cell r="A40" t="str">
            <v>240062G</v>
          </cell>
          <cell r="B40" t="str">
            <v>General 2024-25</v>
          </cell>
          <cell r="C40" t="str">
            <v>Community Impact assessment complete</v>
          </cell>
          <cell r="D40" t="str">
            <v>98138078092</v>
          </cell>
          <cell r="E40" t="str">
            <v>Volunteer Marine Rescue NSW</v>
          </cell>
          <cell r="F40" t="str">
            <v>Active</v>
          </cell>
          <cell r="G40" t="str">
            <v>Yes</v>
          </cell>
          <cell r="H40">
            <v>983983</v>
          </cell>
          <cell r="I40">
            <v>983983</v>
          </cell>
        </row>
        <row r="41">
          <cell r="A41" t="str">
            <v>240063G</v>
          </cell>
          <cell r="B41" t="str">
            <v>General 2024-25</v>
          </cell>
          <cell r="C41" t="str">
            <v>Community Impact assessment complete</v>
          </cell>
          <cell r="D41" t="str">
            <v>11596310805</v>
          </cell>
          <cell r="E41" t="str">
            <v>MAITLAND CITY COUNCIL</v>
          </cell>
          <cell r="F41" t="str">
            <v>Active</v>
          </cell>
          <cell r="G41" t="str">
            <v>Yes</v>
          </cell>
          <cell r="H41">
            <v>999532</v>
          </cell>
          <cell r="I41">
            <v>999532</v>
          </cell>
        </row>
        <row r="42">
          <cell r="A42" t="str">
            <v>240064G</v>
          </cell>
          <cell r="B42" t="str">
            <v>General 2024-25</v>
          </cell>
          <cell r="C42" t="str">
            <v>Community Impact assessment complete</v>
          </cell>
          <cell r="D42" t="str">
            <v>11596310805</v>
          </cell>
          <cell r="E42" t="str">
            <v>MAITLAND CITY COUNCIL</v>
          </cell>
          <cell r="F42" t="str">
            <v>Active</v>
          </cell>
          <cell r="G42" t="str">
            <v>Yes</v>
          </cell>
          <cell r="H42">
            <v>0</v>
          </cell>
          <cell r="I42">
            <v>996614</v>
          </cell>
        </row>
        <row r="43">
          <cell r="A43" t="str">
            <v>240065G</v>
          </cell>
          <cell r="B43" t="str">
            <v>General 2024-25</v>
          </cell>
          <cell r="C43" t="str">
            <v>Community Impact assessment complete</v>
          </cell>
          <cell r="D43" t="str">
            <v>65061502439</v>
          </cell>
          <cell r="E43" t="str">
            <v>CENTRAL DARLING SHIRE COUNCIL</v>
          </cell>
          <cell r="F43" t="str">
            <v>Active</v>
          </cell>
          <cell r="G43" t="str">
            <v>Yes</v>
          </cell>
          <cell r="H43">
            <v>347960</v>
          </cell>
          <cell r="I43">
            <v>347960</v>
          </cell>
        </row>
        <row r="44">
          <cell r="A44" t="str">
            <v>240067G</v>
          </cell>
          <cell r="B44" t="str">
            <v>General 2024-25</v>
          </cell>
          <cell r="C44" t="str">
            <v>Community Impact assessment complete</v>
          </cell>
          <cell r="D44" t="str">
            <v>54659038834</v>
          </cell>
          <cell r="E44" t="str">
            <v>HAWKESBURY CITY COUNCIL</v>
          </cell>
          <cell r="F44" t="str">
            <v>Active</v>
          </cell>
          <cell r="G44" t="str">
            <v>Yes</v>
          </cell>
          <cell r="H44">
            <v>300000</v>
          </cell>
          <cell r="I44">
            <v>300000</v>
          </cell>
        </row>
        <row r="45">
          <cell r="A45" t="str">
            <v>240068G</v>
          </cell>
          <cell r="B45" t="str">
            <v>General 2024-25</v>
          </cell>
          <cell r="C45" t="str">
            <v>Community Impact assessment complete</v>
          </cell>
          <cell r="D45" t="str">
            <v>42318930094</v>
          </cell>
          <cell r="E45" t="str">
            <v>YARRIE LAKE FLORA AND FAUNA RESERVE LAND MANAGER</v>
          </cell>
          <cell r="F45" t="str">
            <v>Active</v>
          </cell>
          <cell r="G45" t="str">
            <v>No</v>
          </cell>
          <cell r="H45">
            <v>343004</v>
          </cell>
          <cell r="I45">
            <v>343004</v>
          </cell>
        </row>
        <row r="46">
          <cell r="A46" t="str">
            <v>240069G</v>
          </cell>
          <cell r="B46" t="str">
            <v>General 2024-25</v>
          </cell>
          <cell r="C46" t="str">
            <v>Ineligible</v>
          </cell>
          <cell r="D46" t="str">
            <v>77047007106</v>
          </cell>
          <cell r="E46" t="str">
            <v>Stuarts Point AnD District Community Organisation (SPADCO)</v>
          </cell>
          <cell r="F46" t="str">
            <v>Active</v>
          </cell>
          <cell r="G46" t="str">
            <v>No</v>
          </cell>
          <cell r="H46">
            <v>0</v>
          </cell>
          <cell r="I46">
            <v>100000</v>
          </cell>
        </row>
        <row r="47">
          <cell r="A47" t="str">
            <v>240071G</v>
          </cell>
          <cell r="B47" t="str">
            <v>General 2024-25</v>
          </cell>
          <cell r="C47" t="str">
            <v>Community Impact assessment complete</v>
          </cell>
          <cell r="D47" t="str">
            <v>78001061534</v>
          </cell>
          <cell r="E47" t="str">
            <v>SAWTELL GOLF CLUB LTD</v>
          </cell>
          <cell r="F47" t="str">
            <v>Active</v>
          </cell>
          <cell r="G47" t="str">
            <v>Yes</v>
          </cell>
          <cell r="H47">
            <v>100000</v>
          </cell>
          <cell r="I47">
            <v>100000</v>
          </cell>
        </row>
        <row r="48">
          <cell r="A48" t="str">
            <v>240080G</v>
          </cell>
          <cell r="B48" t="str">
            <v>General 2024-25</v>
          </cell>
          <cell r="C48" t="str">
            <v>Community Impact assessment complete</v>
          </cell>
          <cell r="D48" t="str">
            <v>52800543573</v>
          </cell>
          <cell r="E48" t="str">
            <v>SULPHIDE STREET STATION RAILWAY AND HISTORICAL MUSEUM TRUST - BROKEN HILL LAND MANAGER</v>
          </cell>
          <cell r="F48" t="str">
            <v>Active</v>
          </cell>
          <cell r="G48" t="str">
            <v>No</v>
          </cell>
          <cell r="H48">
            <v>105199</v>
          </cell>
          <cell r="I48">
            <v>105199</v>
          </cell>
        </row>
        <row r="49">
          <cell r="A49" t="str">
            <v>240050G</v>
          </cell>
          <cell r="B49" t="str">
            <v>General 2024-25</v>
          </cell>
          <cell r="C49" t="str">
            <v>Recommendation</v>
          </cell>
          <cell r="D49" t="str">
            <v>16744377876</v>
          </cell>
          <cell r="E49" t="str">
            <v>PORT STEPHENS COUNCIL</v>
          </cell>
          <cell r="F49" t="str">
            <v>Active</v>
          </cell>
          <cell r="G49" t="str">
            <v>Yes</v>
          </cell>
          <cell r="H49">
            <v>300000</v>
          </cell>
          <cell r="I49">
            <v>300000</v>
          </cell>
        </row>
        <row r="50">
          <cell r="A50" t="str">
            <v>240084G</v>
          </cell>
          <cell r="B50" t="str">
            <v>General 2024-25</v>
          </cell>
          <cell r="C50" t="str">
            <v>Community Impact assessment complete</v>
          </cell>
          <cell r="D50" t="str">
            <v>67000114152</v>
          </cell>
          <cell r="E50" t="str">
            <v>MARRICKVILLE GOLF SPORTING AND COMMUNITY CLUB LTD</v>
          </cell>
          <cell r="F50" t="str">
            <v>Active</v>
          </cell>
          <cell r="G50" t="str">
            <v>Yes</v>
          </cell>
          <cell r="H50">
            <v>269500</v>
          </cell>
          <cell r="I50">
            <v>269500</v>
          </cell>
        </row>
        <row r="51">
          <cell r="A51" t="str">
            <v>240085G</v>
          </cell>
          <cell r="B51" t="str">
            <v>General 2024-25</v>
          </cell>
          <cell r="C51" t="str">
            <v>Community Impact assessment complete</v>
          </cell>
          <cell r="D51" t="str">
            <v>25242068129</v>
          </cell>
          <cell r="E51" t="str">
            <v>NEWCASTLE CITY COUNCIL</v>
          </cell>
          <cell r="F51" t="str">
            <v>Active</v>
          </cell>
          <cell r="G51" t="str">
            <v>Yes</v>
          </cell>
          <cell r="H51">
            <v>435699.86</v>
          </cell>
          <cell r="I51">
            <v>498183</v>
          </cell>
        </row>
        <row r="52">
          <cell r="A52" t="str">
            <v>240086G</v>
          </cell>
          <cell r="B52" t="str">
            <v>General 2024-25</v>
          </cell>
          <cell r="C52" t="str">
            <v>Community Impact assessment complete</v>
          </cell>
          <cell r="D52" t="str">
            <v>28461203491</v>
          </cell>
          <cell r="E52" t="str">
            <v>HOLBROOK RACECOURSE LAND MANAGER</v>
          </cell>
          <cell r="F52" t="str">
            <v>Active</v>
          </cell>
          <cell r="G52" t="str">
            <v>Yes</v>
          </cell>
          <cell r="H52">
            <v>212000</v>
          </cell>
          <cell r="I52">
            <v>212000</v>
          </cell>
        </row>
        <row r="53">
          <cell r="A53" t="str">
            <v>240053G</v>
          </cell>
          <cell r="B53" t="str">
            <v>General 2024-25</v>
          </cell>
          <cell r="C53" t="str">
            <v>Recommendation</v>
          </cell>
          <cell r="D53" t="str">
            <v>25242068129</v>
          </cell>
          <cell r="E53" t="str">
            <v>NEWCASTLE CITY COUNCIL</v>
          </cell>
          <cell r="F53" t="str">
            <v>Active</v>
          </cell>
          <cell r="G53" t="str">
            <v>Yes</v>
          </cell>
          <cell r="H53">
            <v>1000000</v>
          </cell>
          <cell r="I53">
            <v>1000000</v>
          </cell>
        </row>
        <row r="54">
          <cell r="A54" t="str">
            <v>240088G</v>
          </cell>
          <cell r="B54" t="str">
            <v>General 2024-25</v>
          </cell>
          <cell r="C54" t="str">
            <v>Community Impact assessment complete</v>
          </cell>
          <cell r="D54" t="str">
            <v>83140439239</v>
          </cell>
          <cell r="E54" t="str">
            <v>FAIRFIELD CITY COUNCIL</v>
          </cell>
          <cell r="F54" t="str">
            <v>Active</v>
          </cell>
          <cell r="G54" t="str">
            <v>Yes</v>
          </cell>
          <cell r="H54">
            <v>274000</v>
          </cell>
          <cell r="I54">
            <v>274000</v>
          </cell>
        </row>
        <row r="55">
          <cell r="A55" t="str">
            <v>240059G</v>
          </cell>
          <cell r="B55" t="str">
            <v>General 2024-25</v>
          </cell>
          <cell r="C55" t="str">
            <v>Not Recommended by MO</v>
          </cell>
          <cell r="D55" t="str">
            <v>34858828922</v>
          </cell>
          <cell r="E55" t="str">
            <v>Tuggerah Lake (R1003002) Reserve Land Manager</v>
          </cell>
          <cell r="F55" t="str">
            <v>Active</v>
          </cell>
          <cell r="G55" t="str">
            <v>Yes</v>
          </cell>
          <cell r="H55">
            <v>471758</v>
          </cell>
          <cell r="I55">
            <v>471758</v>
          </cell>
        </row>
        <row r="56">
          <cell r="A56" t="str">
            <v>240091G</v>
          </cell>
          <cell r="B56" t="str">
            <v>General 2024-25</v>
          </cell>
          <cell r="C56" t="str">
            <v>Community Impact assessment complete</v>
          </cell>
          <cell r="D56" t="str">
            <v>26739454579</v>
          </cell>
          <cell r="E56" t="str">
            <v>COWRA SHIRE COUNCIL</v>
          </cell>
          <cell r="F56" t="str">
            <v>Active</v>
          </cell>
          <cell r="G56" t="str">
            <v>Yes</v>
          </cell>
          <cell r="H56">
            <v>449750</v>
          </cell>
          <cell r="I56">
            <v>449750</v>
          </cell>
        </row>
        <row r="57">
          <cell r="A57" t="str">
            <v>240092G</v>
          </cell>
          <cell r="B57" t="str">
            <v>General 2024-25</v>
          </cell>
          <cell r="C57" t="str">
            <v>Community Impact assessment complete</v>
          </cell>
          <cell r="D57" t="str">
            <v>60919148928</v>
          </cell>
          <cell r="E57" t="str">
            <v>CESSNOCK CITY COUNCIL</v>
          </cell>
          <cell r="F57" t="str">
            <v>Active</v>
          </cell>
          <cell r="G57" t="str">
            <v>Yes</v>
          </cell>
          <cell r="H57">
            <v>0</v>
          </cell>
          <cell r="I57">
            <v>304788</v>
          </cell>
        </row>
        <row r="58">
          <cell r="A58" t="str">
            <v>240094G</v>
          </cell>
          <cell r="B58" t="str">
            <v>General 2024-25</v>
          </cell>
          <cell r="C58" t="str">
            <v>Community Impact assessment complete</v>
          </cell>
          <cell r="D58" t="str">
            <v>90874023698</v>
          </cell>
          <cell r="E58" t="str">
            <v>GRIFFITH JOCKEY CLUB INCORPORATED</v>
          </cell>
          <cell r="F58" t="str">
            <v>Active</v>
          </cell>
          <cell r="G58" t="str">
            <v>Yes</v>
          </cell>
          <cell r="H58">
            <v>550000</v>
          </cell>
          <cell r="I58">
            <v>550000</v>
          </cell>
        </row>
        <row r="59">
          <cell r="A59" t="str">
            <v>240074G</v>
          </cell>
          <cell r="B59" t="str">
            <v>General 2024-25</v>
          </cell>
          <cell r="C59" t="str">
            <v>Not Recommended by MO</v>
          </cell>
          <cell r="D59" t="str">
            <v>84997295121</v>
          </cell>
          <cell r="E59" t="str">
            <v>MULLUMBIMBY SHOWGROUND LAND MANAGER</v>
          </cell>
          <cell r="F59" t="str">
            <v>Active</v>
          </cell>
          <cell r="G59" t="str">
            <v>Yes</v>
          </cell>
          <cell r="H59">
            <v>100179</v>
          </cell>
          <cell r="I59">
            <v>100179</v>
          </cell>
        </row>
        <row r="60">
          <cell r="A60" t="str">
            <v>240100G</v>
          </cell>
          <cell r="B60" t="str">
            <v>General 2024-25</v>
          </cell>
          <cell r="C60" t="str">
            <v>Community Impact assessment complete</v>
          </cell>
          <cell r="H60">
            <v>0</v>
          </cell>
          <cell r="I60">
            <v>106200</v>
          </cell>
        </row>
        <row r="61">
          <cell r="A61" t="str">
            <v>240101G</v>
          </cell>
          <cell r="B61" t="str">
            <v>General 2024-25</v>
          </cell>
          <cell r="C61" t="str">
            <v>Community Impact assessment complete</v>
          </cell>
          <cell r="D61" t="str">
            <v>96716194950</v>
          </cell>
          <cell r="E61" t="str">
            <v>BOURKE SHIRE COUNCIL</v>
          </cell>
          <cell r="F61" t="str">
            <v>Active</v>
          </cell>
          <cell r="G61" t="str">
            <v>Yes</v>
          </cell>
          <cell r="H61">
            <v>327745</v>
          </cell>
          <cell r="I61">
            <v>327745</v>
          </cell>
        </row>
        <row r="62">
          <cell r="A62" t="str">
            <v>240104G</v>
          </cell>
          <cell r="B62" t="str">
            <v>General 2024-25</v>
          </cell>
          <cell r="C62" t="str">
            <v>Community Impact assessment complete</v>
          </cell>
          <cell r="D62" t="str">
            <v>84488152691</v>
          </cell>
          <cell r="E62" t="str">
            <v>PORTLAND DISTRICT MOTOR SPORTS CLUB INCORPORATED</v>
          </cell>
          <cell r="F62" t="str">
            <v>Active</v>
          </cell>
          <cell r="G62" t="str">
            <v>No</v>
          </cell>
          <cell r="H62">
            <v>209100</v>
          </cell>
          <cell r="I62">
            <v>209100</v>
          </cell>
        </row>
        <row r="63">
          <cell r="A63" t="str">
            <v>240082G</v>
          </cell>
          <cell r="B63" t="str">
            <v>General 2024-25</v>
          </cell>
          <cell r="C63" t="str">
            <v>Recommendation</v>
          </cell>
          <cell r="D63" t="str">
            <v>14472131473</v>
          </cell>
          <cell r="E63" t="str">
            <v>BYRON SHIRE COUNCIL</v>
          </cell>
          <cell r="F63" t="str">
            <v>Active</v>
          </cell>
          <cell r="G63" t="str">
            <v>Yes</v>
          </cell>
          <cell r="H63">
            <v>220950</v>
          </cell>
          <cell r="I63">
            <v>270970</v>
          </cell>
        </row>
        <row r="64">
          <cell r="A64" t="str">
            <v>240108G</v>
          </cell>
          <cell r="B64" t="str">
            <v>General 2024-25</v>
          </cell>
          <cell r="C64" t="str">
            <v>Community Impact assessment complete</v>
          </cell>
          <cell r="D64" t="str">
            <v>11149194778</v>
          </cell>
          <cell r="E64" t="str">
            <v>ALBURY SHOWGROUND LAND MANAGER</v>
          </cell>
          <cell r="F64" t="str">
            <v>Active</v>
          </cell>
          <cell r="G64" t="str">
            <v>Yes</v>
          </cell>
          <cell r="H64">
            <v>101443</v>
          </cell>
          <cell r="I64">
            <v>101443</v>
          </cell>
        </row>
        <row r="65">
          <cell r="A65" t="str">
            <v>240109G</v>
          </cell>
          <cell r="B65" t="str">
            <v>General 2024-25</v>
          </cell>
          <cell r="C65" t="str">
            <v>Community Impact assessment complete</v>
          </cell>
          <cell r="D65" t="str">
            <v>50119744650</v>
          </cell>
          <cell r="E65" t="str">
            <v>Yass Valley Council</v>
          </cell>
          <cell r="F65" t="str">
            <v>Active</v>
          </cell>
          <cell r="G65" t="str">
            <v>Yes</v>
          </cell>
          <cell r="H65">
            <v>926393</v>
          </cell>
          <cell r="I65">
            <v>926393</v>
          </cell>
        </row>
        <row r="66">
          <cell r="A66" t="str">
            <v>240087G</v>
          </cell>
          <cell r="B66" t="str">
            <v>General 2024-25</v>
          </cell>
          <cell r="C66" t="str">
            <v>Recommendation</v>
          </cell>
          <cell r="D66" t="str">
            <v>84362114428</v>
          </cell>
          <cell r="E66" t="str">
            <v>BURWOOD COUNCIL</v>
          </cell>
          <cell r="F66" t="str">
            <v>Active</v>
          </cell>
          <cell r="G66" t="str">
            <v>Yes</v>
          </cell>
          <cell r="H66">
            <v>528952</v>
          </cell>
          <cell r="I66">
            <v>694142</v>
          </cell>
        </row>
        <row r="67">
          <cell r="A67" t="str">
            <v>240112G</v>
          </cell>
          <cell r="B67" t="str">
            <v>General 2024-25</v>
          </cell>
          <cell r="C67" t="str">
            <v>Community Impact assessment complete</v>
          </cell>
          <cell r="D67" t="str">
            <v>56892983114</v>
          </cell>
          <cell r="E67" t="str">
            <v>BARELLAN SHOWGROUND LAND MANAGER</v>
          </cell>
          <cell r="F67" t="str">
            <v>Active</v>
          </cell>
          <cell r="G67" t="str">
            <v>No</v>
          </cell>
          <cell r="H67">
            <v>122760</v>
          </cell>
          <cell r="I67">
            <v>122760</v>
          </cell>
        </row>
        <row r="68">
          <cell r="A68" t="str">
            <v>240089G</v>
          </cell>
          <cell r="B68" t="str">
            <v>General 2024-25</v>
          </cell>
          <cell r="C68" t="str">
            <v>Recommendation</v>
          </cell>
          <cell r="D68" t="str">
            <v>32218483245</v>
          </cell>
          <cell r="E68" t="str">
            <v>COUNCIL OF THE MUNICIPALITY OF WOOLLAHRA</v>
          </cell>
          <cell r="F68" t="str">
            <v>Active</v>
          </cell>
          <cell r="G68" t="str">
            <v>Yes</v>
          </cell>
          <cell r="H68">
            <v>472304.8</v>
          </cell>
          <cell r="I68">
            <v>644345</v>
          </cell>
        </row>
        <row r="69">
          <cell r="A69" t="str">
            <v>240098G</v>
          </cell>
          <cell r="B69" t="str">
            <v>General 2024-25</v>
          </cell>
          <cell r="C69" t="str">
            <v>Recommendation</v>
          </cell>
          <cell r="D69" t="str">
            <v>53573617925</v>
          </cell>
          <cell r="E69" t="str">
            <v>MURRUMBIDGEE COUNCIL</v>
          </cell>
          <cell r="F69" t="str">
            <v>Active</v>
          </cell>
          <cell r="G69" t="str">
            <v>Yes</v>
          </cell>
          <cell r="H69">
            <v>239174</v>
          </cell>
          <cell r="I69">
            <v>239174</v>
          </cell>
        </row>
        <row r="70">
          <cell r="A70" t="str">
            <v>240116G</v>
          </cell>
          <cell r="B70" t="str">
            <v>General 2024-25</v>
          </cell>
          <cell r="C70" t="str">
            <v>Community Impact assessment complete</v>
          </cell>
          <cell r="D70" t="str">
            <v>42460434054</v>
          </cell>
          <cell r="E70" t="str">
            <v>THE SCOUT ASSOCIATION OF AUSTRALIA NEW SOUTH WALES BRANCH</v>
          </cell>
          <cell r="F70" t="str">
            <v>Active</v>
          </cell>
          <cell r="G70" t="str">
            <v>Yes</v>
          </cell>
          <cell r="H70">
            <v>125904</v>
          </cell>
          <cell r="I70">
            <v>143404</v>
          </cell>
        </row>
        <row r="71">
          <cell r="A71" t="str">
            <v>240105G</v>
          </cell>
          <cell r="B71" t="str">
            <v>General 2024-25</v>
          </cell>
          <cell r="C71" t="str">
            <v>Recommendation</v>
          </cell>
          <cell r="D71" t="str">
            <v>68124323984</v>
          </cell>
          <cell r="E71" t="str">
            <v>OLD BEGA HOSPITAL (R.180050) RESERVE LAND MANAGER</v>
          </cell>
          <cell r="F71" t="str">
            <v>Active</v>
          </cell>
          <cell r="G71" t="str">
            <v>Yes</v>
          </cell>
          <cell r="H71">
            <v>404344</v>
          </cell>
          <cell r="I71">
            <v>404344</v>
          </cell>
        </row>
        <row r="72">
          <cell r="A72" t="str">
            <v>240118G</v>
          </cell>
          <cell r="B72" t="str">
            <v>General 2024-25</v>
          </cell>
          <cell r="C72" t="str">
            <v>Community Impact assessment complete</v>
          </cell>
          <cell r="D72" t="str">
            <v>87198932652</v>
          </cell>
          <cell r="E72" t="str">
            <v>WARREN SHIRE COUNCIL</v>
          </cell>
          <cell r="F72" t="str">
            <v>Active</v>
          </cell>
          <cell r="G72" t="str">
            <v>Yes</v>
          </cell>
          <cell r="H72">
            <v>384240</v>
          </cell>
          <cell r="I72">
            <v>384240</v>
          </cell>
        </row>
        <row r="73">
          <cell r="A73" t="str">
            <v>240111G</v>
          </cell>
          <cell r="B73" t="str">
            <v>General 2024-25</v>
          </cell>
          <cell r="C73" t="str">
            <v>Recommendation</v>
          </cell>
          <cell r="D73" t="str">
            <v>56158649425</v>
          </cell>
          <cell r="E73" t="str">
            <v>Murwillumbah Showground Land Manager</v>
          </cell>
          <cell r="F73" t="str">
            <v>Active</v>
          </cell>
          <cell r="G73" t="str">
            <v>Yes</v>
          </cell>
          <cell r="H73">
            <v>337259</v>
          </cell>
          <cell r="I73">
            <v>337259</v>
          </cell>
        </row>
        <row r="74">
          <cell r="A74" t="str">
            <v>240120G</v>
          </cell>
          <cell r="B74" t="str">
            <v>General 2024-25</v>
          </cell>
          <cell r="C74" t="str">
            <v>Community Impact assessment complete</v>
          </cell>
          <cell r="D74" t="str">
            <v>59986092492</v>
          </cell>
          <cell r="E74" t="str">
            <v>Lithgow City Council</v>
          </cell>
          <cell r="F74" t="str">
            <v>Active</v>
          </cell>
          <cell r="G74" t="str">
            <v>Yes</v>
          </cell>
          <cell r="H74">
            <v>410000</v>
          </cell>
          <cell r="I74">
            <v>510000</v>
          </cell>
        </row>
        <row r="75">
          <cell r="A75" t="str">
            <v>240113G</v>
          </cell>
          <cell r="B75" t="str">
            <v>General 2024-25</v>
          </cell>
          <cell r="C75" t="str">
            <v>Recommendation</v>
          </cell>
          <cell r="D75" t="str">
            <v>44992419248</v>
          </cell>
          <cell r="E75" t="str">
            <v>TWEED BYRON LOCAL ABORIGINAL LAND COUNCIL</v>
          </cell>
          <cell r="F75" t="str">
            <v>Active</v>
          </cell>
          <cell r="G75" t="str">
            <v>Yes</v>
          </cell>
          <cell r="H75">
            <v>120175</v>
          </cell>
          <cell r="I75">
            <v>208175</v>
          </cell>
        </row>
        <row r="76">
          <cell r="A76" t="str">
            <v>240114G</v>
          </cell>
          <cell r="B76" t="str">
            <v>General 2024-25</v>
          </cell>
          <cell r="C76" t="str">
            <v>Recommendation</v>
          </cell>
          <cell r="D76" t="str">
            <v>79126214487</v>
          </cell>
          <cell r="E76" t="str">
            <v>COFFS HARBOUR CITY COUNCIL</v>
          </cell>
          <cell r="F76" t="str">
            <v>Active</v>
          </cell>
          <cell r="G76" t="str">
            <v>Yes</v>
          </cell>
          <cell r="H76">
            <v>1000000</v>
          </cell>
          <cell r="I76">
            <v>1000000</v>
          </cell>
        </row>
        <row r="77">
          <cell r="A77" t="str">
            <v>240124G</v>
          </cell>
          <cell r="B77" t="str">
            <v>General 2024-25</v>
          </cell>
          <cell r="C77" t="str">
            <v>Community Impact assessment complete</v>
          </cell>
          <cell r="D77" t="str">
            <v>80267996223</v>
          </cell>
          <cell r="E77" t="str">
            <v>Brocklehurst Horse And Pony Club Reserve Land Manager</v>
          </cell>
          <cell r="F77" t="str">
            <v>Active</v>
          </cell>
          <cell r="G77" t="str">
            <v>No</v>
          </cell>
          <cell r="H77">
            <v>0</v>
          </cell>
          <cell r="I77">
            <v>103965</v>
          </cell>
        </row>
        <row r="78">
          <cell r="A78" t="str">
            <v>240129G</v>
          </cell>
          <cell r="B78" t="str">
            <v>General 2024-25</v>
          </cell>
          <cell r="C78" t="str">
            <v>Community Impact assessment complete</v>
          </cell>
          <cell r="D78" t="str">
            <v>60935165226</v>
          </cell>
          <cell r="E78" t="str">
            <v>The Trustee for Borambil Recreation Reserve Land Manager</v>
          </cell>
          <cell r="F78" t="str">
            <v>Active</v>
          </cell>
          <cell r="G78" t="str">
            <v>No</v>
          </cell>
          <cell r="H78">
            <v>106308</v>
          </cell>
          <cell r="I78">
            <v>106308</v>
          </cell>
        </row>
        <row r="79">
          <cell r="A79" t="str">
            <v>240133G</v>
          </cell>
          <cell r="B79" t="str">
            <v>General 2024-25</v>
          </cell>
          <cell r="C79" t="str">
            <v>Community Impact assessment complete</v>
          </cell>
          <cell r="D79" t="str">
            <v>54145907009</v>
          </cell>
          <cell r="E79" t="str">
            <v>RICHMOND VALLEY COUNCIL</v>
          </cell>
          <cell r="F79" t="str">
            <v>Active</v>
          </cell>
          <cell r="G79" t="str">
            <v>Yes</v>
          </cell>
          <cell r="H79">
            <v>420155.95</v>
          </cell>
          <cell r="I79">
            <v>525195</v>
          </cell>
        </row>
        <row r="80">
          <cell r="A80" t="str">
            <v>240134G</v>
          </cell>
          <cell r="B80" t="str">
            <v>General 2024-25</v>
          </cell>
          <cell r="C80" t="str">
            <v>Community Impact assessment complete</v>
          </cell>
          <cell r="D80" t="str">
            <v>52631074450</v>
          </cell>
          <cell r="E80" t="str">
            <v>TAMWORTH REGIONAL COUNCIL</v>
          </cell>
          <cell r="F80" t="str">
            <v>Active</v>
          </cell>
          <cell r="G80" t="str">
            <v>Yes</v>
          </cell>
          <cell r="H80">
            <v>102390</v>
          </cell>
          <cell r="I80">
            <v>115142</v>
          </cell>
        </row>
        <row r="81">
          <cell r="A81" t="str">
            <v>240135G</v>
          </cell>
          <cell r="B81" t="str">
            <v>General 2024-25</v>
          </cell>
          <cell r="C81" t="str">
            <v>Community Impact assessment complete</v>
          </cell>
          <cell r="D81" t="str">
            <v>78392627134</v>
          </cell>
          <cell r="E81" t="str">
            <v>COUNCIL OF THE CITY OF SHELLHARBOUR</v>
          </cell>
          <cell r="F81" t="str">
            <v>Active</v>
          </cell>
          <cell r="G81" t="str">
            <v>Yes</v>
          </cell>
          <cell r="H81">
            <v>1000000</v>
          </cell>
          <cell r="I81">
            <v>1000000</v>
          </cell>
        </row>
        <row r="82">
          <cell r="A82" t="str">
            <v>240136G</v>
          </cell>
          <cell r="B82" t="str">
            <v>General 2024-25</v>
          </cell>
          <cell r="C82" t="str">
            <v>Community Impact assessment complete</v>
          </cell>
          <cell r="D82" t="str">
            <v>47979060715</v>
          </cell>
          <cell r="E82" t="str">
            <v>GILGANDRA COUNCIL</v>
          </cell>
          <cell r="F82" t="str">
            <v>Active</v>
          </cell>
          <cell r="G82" t="str">
            <v>Yes</v>
          </cell>
          <cell r="H82">
            <v>137238</v>
          </cell>
          <cell r="I82">
            <v>137238</v>
          </cell>
        </row>
        <row r="83">
          <cell r="A83" t="str">
            <v>240138G</v>
          </cell>
          <cell r="B83" t="str">
            <v>General 2024-25</v>
          </cell>
          <cell r="C83" t="str">
            <v>Community Impact assessment complete</v>
          </cell>
          <cell r="D83" t="str">
            <v>84873116132</v>
          </cell>
          <cell r="E83" t="str">
            <v>COUNCIL OF THE CITY OF BROKEN HILL</v>
          </cell>
          <cell r="F83" t="str">
            <v>Active</v>
          </cell>
          <cell r="G83" t="str">
            <v>Yes</v>
          </cell>
          <cell r="H83">
            <v>239580</v>
          </cell>
          <cell r="I83">
            <v>239580</v>
          </cell>
        </row>
        <row r="84">
          <cell r="A84" t="str">
            <v>240139G</v>
          </cell>
          <cell r="B84" t="str">
            <v>General 2024-25</v>
          </cell>
          <cell r="C84" t="str">
            <v>Community Impact assessment complete</v>
          </cell>
          <cell r="D84" t="str">
            <v>98022677688</v>
          </cell>
          <cell r="E84" t="str">
            <v>WARIALDA SHOWGROUND LAND MANAGER</v>
          </cell>
          <cell r="F84" t="str">
            <v>Active</v>
          </cell>
          <cell r="G84" t="str">
            <v>No</v>
          </cell>
          <cell r="H84">
            <v>116792</v>
          </cell>
          <cell r="I84">
            <v>116792</v>
          </cell>
        </row>
        <row r="85">
          <cell r="A85" t="str">
            <v>240140G</v>
          </cell>
          <cell r="B85" t="str">
            <v>General 2024-25</v>
          </cell>
          <cell r="C85" t="str">
            <v>Community Impact assessment complete</v>
          </cell>
          <cell r="D85" t="str">
            <v>70705618663</v>
          </cell>
          <cell r="E85" t="str">
            <v>KEMPSEY SHIRE COUNCIL</v>
          </cell>
          <cell r="F85" t="str">
            <v>Active</v>
          </cell>
          <cell r="G85" t="str">
            <v>Yes</v>
          </cell>
          <cell r="H85">
            <v>120285</v>
          </cell>
          <cell r="I85">
            <v>120285</v>
          </cell>
        </row>
        <row r="86">
          <cell r="A86" t="str">
            <v>240142G</v>
          </cell>
          <cell r="B86" t="str">
            <v>General 2024-25</v>
          </cell>
          <cell r="C86" t="str">
            <v>Community Impact assessment complete</v>
          </cell>
          <cell r="D86" t="str">
            <v>87198932652</v>
          </cell>
          <cell r="E86" t="str">
            <v>WARREN SHIRE COUNCIL</v>
          </cell>
          <cell r="F86" t="str">
            <v>Active</v>
          </cell>
          <cell r="G86" t="str">
            <v>Yes</v>
          </cell>
          <cell r="H86">
            <v>114221.7</v>
          </cell>
          <cell r="I86">
            <v>213761.7</v>
          </cell>
        </row>
        <row r="87">
          <cell r="A87" t="str">
            <v>240148G</v>
          </cell>
          <cell r="B87" t="str">
            <v>General 2024-25</v>
          </cell>
          <cell r="C87" t="str">
            <v>Community Impact assessment complete</v>
          </cell>
          <cell r="H87">
            <v>277500</v>
          </cell>
          <cell r="I87">
            <v>277500</v>
          </cell>
        </row>
        <row r="88">
          <cell r="A88" t="str">
            <v>240149G</v>
          </cell>
          <cell r="B88" t="str">
            <v>General 2024-25</v>
          </cell>
          <cell r="C88" t="str">
            <v>Community Impact assessment complete</v>
          </cell>
          <cell r="D88" t="str">
            <v>96299629630</v>
          </cell>
          <cell r="E88" t="str">
            <v>PARKES SHIRE COUNCIL</v>
          </cell>
          <cell r="F88" t="str">
            <v>Active</v>
          </cell>
          <cell r="G88" t="str">
            <v>Yes</v>
          </cell>
          <cell r="H88">
            <v>291413</v>
          </cell>
          <cell r="I88">
            <v>291413</v>
          </cell>
        </row>
        <row r="89">
          <cell r="A89" t="str">
            <v>240151G</v>
          </cell>
          <cell r="B89" t="str">
            <v>General 2024-25</v>
          </cell>
          <cell r="C89" t="str">
            <v>Community Impact assessment complete</v>
          </cell>
          <cell r="D89" t="str">
            <v>57350649707</v>
          </cell>
          <cell r="E89" t="str">
            <v>JUNEE RUGBY LEAGUE FOOTBALL CLUB INCORPORATED</v>
          </cell>
          <cell r="F89" t="str">
            <v>Active</v>
          </cell>
          <cell r="G89" t="str">
            <v>No</v>
          </cell>
          <cell r="H89">
            <v>275000</v>
          </cell>
          <cell r="I89">
            <v>275000</v>
          </cell>
        </row>
        <row r="90">
          <cell r="A90" t="str">
            <v>240152G</v>
          </cell>
          <cell r="B90" t="str">
            <v>General 2024-25</v>
          </cell>
          <cell r="C90" t="str">
            <v>Community Impact assessment complete</v>
          </cell>
          <cell r="D90" t="str">
            <v>38873013633</v>
          </cell>
          <cell r="E90" t="str">
            <v>Guyra Garden Club</v>
          </cell>
          <cell r="F90" t="str">
            <v>Active</v>
          </cell>
          <cell r="G90" t="str">
            <v>No</v>
          </cell>
          <cell r="H90">
            <v>150378</v>
          </cell>
          <cell r="I90">
            <v>150378</v>
          </cell>
        </row>
        <row r="91">
          <cell r="A91" t="str">
            <v>240153G</v>
          </cell>
          <cell r="B91" t="str">
            <v>General 2024-25</v>
          </cell>
          <cell r="C91" t="str">
            <v>Community Impact assessment complete</v>
          </cell>
          <cell r="D91" t="str">
            <v>96299629630</v>
          </cell>
          <cell r="E91" t="str">
            <v>PARKES SHIRE COUNCIL</v>
          </cell>
          <cell r="F91" t="str">
            <v>Active</v>
          </cell>
          <cell r="G91" t="str">
            <v>Yes</v>
          </cell>
          <cell r="H91">
            <v>0</v>
          </cell>
          <cell r="I91">
            <v>100152</v>
          </cell>
        </row>
        <row r="92">
          <cell r="A92" t="str">
            <v>240158G</v>
          </cell>
          <cell r="B92" t="str">
            <v>General 2024-25</v>
          </cell>
          <cell r="C92" t="str">
            <v>Community Impact assessment complete</v>
          </cell>
          <cell r="D92" t="str">
            <v>43001058153</v>
          </cell>
          <cell r="E92" t="str">
            <v>KENDALL SERVICES &amp; CITIZENS CLUB LTD</v>
          </cell>
          <cell r="F92" t="str">
            <v>Active</v>
          </cell>
          <cell r="G92" t="str">
            <v>Yes</v>
          </cell>
          <cell r="H92">
            <v>207642</v>
          </cell>
          <cell r="I92">
            <v>207641.5</v>
          </cell>
        </row>
        <row r="93">
          <cell r="A93" t="str">
            <v>240159G</v>
          </cell>
          <cell r="B93" t="str">
            <v>General 2024-25</v>
          </cell>
          <cell r="C93" t="str">
            <v>Community Impact assessment complete</v>
          </cell>
          <cell r="D93" t="str">
            <v>56044159537</v>
          </cell>
          <cell r="E93" t="str">
            <v>WAGGA WAGGA CITY COUNCIL</v>
          </cell>
          <cell r="F93" t="str">
            <v>Active</v>
          </cell>
          <cell r="G93" t="str">
            <v>Yes</v>
          </cell>
          <cell r="H93">
            <v>104361</v>
          </cell>
          <cell r="I93">
            <v>156561</v>
          </cell>
        </row>
        <row r="94">
          <cell r="A94" t="str">
            <v>240160G</v>
          </cell>
          <cell r="B94" t="str">
            <v>General 2024-25</v>
          </cell>
          <cell r="C94" t="str">
            <v>Community Impact assessment complete</v>
          </cell>
          <cell r="D94" t="str">
            <v>53929887369</v>
          </cell>
          <cell r="E94" t="str">
            <v>BALLINA SHIRE COUNCIL</v>
          </cell>
          <cell r="F94" t="str">
            <v>Active</v>
          </cell>
          <cell r="G94" t="str">
            <v>Yes</v>
          </cell>
          <cell r="H94">
            <v>735300</v>
          </cell>
          <cell r="I94">
            <v>898700</v>
          </cell>
        </row>
        <row r="95">
          <cell r="A95" t="str">
            <v>240162G</v>
          </cell>
          <cell r="B95" t="str">
            <v>General 2024-25</v>
          </cell>
          <cell r="C95" t="str">
            <v>Not Recommended</v>
          </cell>
          <cell r="D95" t="str">
            <v>88769076385</v>
          </cell>
          <cell r="E95" t="str">
            <v>WALGETT SHIRE COUNCIL</v>
          </cell>
          <cell r="F95" t="str">
            <v>Active</v>
          </cell>
          <cell r="G95" t="str">
            <v>Yes</v>
          </cell>
          <cell r="H95">
            <v>0</v>
          </cell>
          <cell r="I95">
            <v>132000</v>
          </cell>
        </row>
        <row r="96">
          <cell r="A96" t="str">
            <v>240164G</v>
          </cell>
          <cell r="B96" t="str">
            <v>General 2024-25</v>
          </cell>
          <cell r="C96" t="str">
            <v>Community Impact assessment complete</v>
          </cell>
          <cell r="D96" t="str">
            <v>59855182344</v>
          </cell>
          <cell r="E96" t="str">
            <v>SHOALHAVEN CITY COUNCIL</v>
          </cell>
          <cell r="F96" t="str">
            <v>Active</v>
          </cell>
          <cell r="G96" t="str">
            <v>Yes</v>
          </cell>
          <cell r="H96">
            <v>0</v>
          </cell>
          <cell r="I96">
            <v>165000</v>
          </cell>
        </row>
        <row r="97">
          <cell r="A97" t="str">
            <v>240165G</v>
          </cell>
          <cell r="B97" t="str">
            <v>General 2024-25</v>
          </cell>
          <cell r="C97" t="str">
            <v>Community Impact assessment complete</v>
          </cell>
          <cell r="D97" t="str">
            <v>47504455945</v>
          </cell>
          <cell r="E97" t="str">
            <v>EUROBODALLA SHIRE COUNCIL</v>
          </cell>
          <cell r="F97" t="str">
            <v>Active</v>
          </cell>
          <cell r="G97" t="str">
            <v>Yes</v>
          </cell>
          <cell r="H97">
            <v>240000</v>
          </cell>
          <cell r="I97">
            <v>240000</v>
          </cell>
        </row>
        <row r="98">
          <cell r="A98" t="str">
            <v>240166G</v>
          </cell>
          <cell r="B98" t="str">
            <v>General 2024-25</v>
          </cell>
          <cell r="C98" t="str">
            <v>Not Recommended</v>
          </cell>
          <cell r="D98" t="str">
            <v>88769076385</v>
          </cell>
          <cell r="E98" t="str">
            <v>WALGETT SHIRE COUNCIL</v>
          </cell>
          <cell r="F98" t="str">
            <v>Active</v>
          </cell>
          <cell r="G98" t="str">
            <v>Yes</v>
          </cell>
          <cell r="H98">
            <v>0</v>
          </cell>
          <cell r="I98">
            <v>132000</v>
          </cell>
        </row>
        <row r="99">
          <cell r="A99" t="str">
            <v>240168G</v>
          </cell>
          <cell r="B99" t="str">
            <v>General 2024-25</v>
          </cell>
          <cell r="C99" t="str">
            <v>Community Impact assessment complete</v>
          </cell>
          <cell r="D99" t="str">
            <v>57094772419</v>
          </cell>
          <cell r="E99" t="str">
            <v>NORTH COAST NATIONAL A &amp; I SOCIETY</v>
          </cell>
          <cell r="F99" t="str">
            <v>Active</v>
          </cell>
          <cell r="G99" t="str">
            <v>Yes</v>
          </cell>
          <cell r="H99">
            <v>371384</v>
          </cell>
          <cell r="I99">
            <v>408522</v>
          </cell>
        </row>
        <row r="100">
          <cell r="A100" t="str">
            <v>240169G</v>
          </cell>
          <cell r="B100" t="str">
            <v>General 2024-25</v>
          </cell>
          <cell r="C100" t="str">
            <v>Community Impact assessment complete</v>
          </cell>
          <cell r="D100" t="str">
            <v>18153831768</v>
          </cell>
          <cell r="E100" t="str">
            <v>BLACKTOWN CITY COUNCIL</v>
          </cell>
          <cell r="F100" t="str">
            <v>Active</v>
          </cell>
          <cell r="G100" t="str">
            <v>Yes</v>
          </cell>
          <cell r="H100">
            <v>641207</v>
          </cell>
          <cell r="I100">
            <v>641207</v>
          </cell>
        </row>
        <row r="101">
          <cell r="A101" t="str">
            <v>240170G</v>
          </cell>
          <cell r="B101" t="str">
            <v>General 2024-25</v>
          </cell>
          <cell r="C101" t="str">
            <v>Community Impact assessment complete</v>
          </cell>
          <cell r="D101" t="str">
            <v>49546344354</v>
          </cell>
          <cell r="E101" t="str">
            <v>WINGECARRIBEE SHIRE COUNCIL</v>
          </cell>
          <cell r="F101" t="str">
            <v>Active</v>
          </cell>
          <cell r="G101" t="str">
            <v>Yes</v>
          </cell>
          <cell r="H101">
            <v>0</v>
          </cell>
          <cell r="I101">
            <v>364237</v>
          </cell>
        </row>
        <row r="102">
          <cell r="A102" t="str">
            <v>240171G</v>
          </cell>
          <cell r="B102" t="str">
            <v>General 2024-25</v>
          </cell>
          <cell r="C102" t="str">
            <v>Not Recommended</v>
          </cell>
          <cell r="D102" t="str">
            <v>88769076385</v>
          </cell>
          <cell r="E102" t="str">
            <v>WALGETT SHIRE COUNCIL</v>
          </cell>
          <cell r="F102" t="str">
            <v>Active</v>
          </cell>
          <cell r="G102" t="str">
            <v>Yes</v>
          </cell>
          <cell r="H102">
            <v>0</v>
          </cell>
          <cell r="I102">
            <v>100000</v>
          </cell>
        </row>
        <row r="103">
          <cell r="A103" t="str">
            <v>240173G</v>
          </cell>
          <cell r="B103" t="str">
            <v>General 2024-25</v>
          </cell>
          <cell r="C103" t="str">
            <v>Community Impact assessment complete</v>
          </cell>
          <cell r="D103" t="str">
            <v>72415838742</v>
          </cell>
          <cell r="E103" t="str">
            <v>TARALGA AND DISTRICT SHOWGROUND AND RECREATION CO-OPERATIVE LIMITED</v>
          </cell>
          <cell r="F103" t="str">
            <v>Active</v>
          </cell>
          <cell r="G103" t="str">
            <v>No</v>
          </cell>
          <cell r="H103">
            <v>0</v>
          </cell>
          <cell r="I103">
            <v>405658</v>
          </cell>
        </row>
        <row r="104">
          <cell r="A104" t="str">
            <v>240175G</v>
          </cell>
          <cell r="B104" t="str">
            <v>General 2024-25</v>
          </cell>
          <cell r="C104" t="str">
            <v>Community Impact assessment complete</v>
          </cell>
          <cell r="D104" t="str">
            <v>13147559220</v>
          </cell>
          <cell r="E104" t="str">
            <v>Rye Park Showground Land Manager</v>
          </cell>
          <cell r="F104" t="str">
            <v>Active</v>
          </cell>
          <cell r="G104" t="str">
            <v>No</v>
          </cell>
          <cell r="H104">
            <v>0</v>
          </cell>
          <cell r="I104">
            <v>615261</v>
          </cell>
        </row>
        <row r="105">
          <cell r="A105" t="str">
            <v>240181G</v>
          </cell>
          <cell r="B105" t="str">
            <v>General 2024-25</v>
          </cell>
          <cell r="C105" t="str">
            <v>Community Impact assessment complete</v>
          </cell>
          <cell r="D105" t="str">
            <v>84075604155</v>
          </cell>
          <cell r="E105" t="str">
            <v>HAY SHIRE COUNCIL</v>
          </cell>
          <cell r="F105" t="str">
            <v>Active</v>
          </cell>
          <cell r="G105" t="str">
            <v>Yes</v>
          </cell>
          <cell r="H105">
            <v>212983</v>
          </cell>
          <cell r="I105">
            <v>212983</v>
          </cell>
        </row>
        <row r="106">
          <cell r="A106" t="str">
            <v>240186G</v>
          </cell>
          <cell r="B106" t="str">
            <v>General 2024-25</v>
          </cell>
          <cell r="C106" t="str">
            <v>Community Impact assessment complete</v>
          </cell>
          <cell r="D106" t="str">
            <v>54659038834</v>
          </cell>
          <cell r="E106" t="str">
            <v>HAWKESBURY CITY COUNCIL</v>
          </cell>
          <cell r="F106" t="str">
            <v>Active</v>
          </cell>
          <cell r="G106" t="str">
            <v>Yes</v>
          </cell>
          <cell r="H106">
            <v>385000</v>
          </cell>
          <cell r="I106">
            <v>385000</v>
          </cell>
        </row>
        <row r="107">
          <cell r="A107" t="str">
            <v>240187G</v>
          </cell>
          <cell r="B107" t="str">
            <v>General 2024-25</v>
          </cell>
          <cell r="C107" t="str">
            <v>Community Impact assessment complete</v>
          </cell>
          <cell r="D107" t="str">
            <v>15066225438</v>
          </cell>
          <cell r="E107" t="str">
            <v>WAGGA WAGGA SOCIETY OF MODEL ENGINEERS INC</v>
          </cell>
          <cell r="F107" t="str">
            <v>Active</v>
          </cell>
          <cell r="G107" t="str">
            <v>No</v>
          </cell>
          <cell r="H107">
            <v>166562</v>
          </cell>
          <cell r="I107">
            <v>216562</v>
          </cell>
        </row>
        <row r="108">
          <cell r="A108" t="str">
            <v>240188G</v>
          </cell>
          <cell r="B108" t="str">
            <v>General 2024-25</v>
          </cell>
          <cell r="C108" t="str">
            <v>Community Impact assessment complete</v>
          </cell>
          <cell r="D108" t="str">
            <v>15052082520</v>
          </cell>
          <cell r="E108" t="str">
            <v>COOLAC RECREATION RESERVE AND PUBLIC HALL LAND MANAGER</v>
          </cell>
          <cell r="F108" t="str">
            <v>Active</v>
          </cell>
          <cell r="G108" t="str">
            <v>No</v>
          </cell>
          <cell r="H108">
            <v>190000</v>
          </cell>
          <cell r="I108">
            <v>190000</v>
          </cell>
        </row>
        <row r="109">
          <cell r="A109" t="str">
            <v>240190G</v>
          </cell>
          <cell r="B109" t="str">
            <v>General 2024-25</v>
          </cell>
          <cell r="C109" t="str">
            <v>Community Impact assessment complete</v>
          </cell>
          <cell r="D109" t="str">
            <v>90023665545</v>
          </cell>
          <cell r="E109" t="str">
            <v>GRENFELL PAH &amp; I ASSOC INC</v>
          </cell>
          <cell r="F109" t="str">
            <v>Active</v>
          </cell>
          <cell r="G109" t="str">
            <v>No</v>
          </cell>
          <cell r="H109">
            <v>620066</v>
          </cell>
          <cell r="I109">
            <v>620066</v>
          </cell>
        </row>
        <row r="110">
          <cell r="A110" t="str">
            <v>240191G</v>
          </cell>
          <cell r="B110" t="str">
            <v>General 2024-25</v>
          </cell>
          <cell r="C110" t="str">
            <v>Community Impact assessment complete</v>
          </cell>
          <cell r="D110" t="str">
            <v>96716194950</v>
          </cell>
          <cell r="E110" t="str">
            <v>BOURKE SHIRE COUNCIL</v>
          </cell>
          <cell r="F110" t="str">
            <v>Active</v>
          </cell>
          <cell r="G110" t="str">
            <v>Yes</v>
          </cell>
          <cell r="H110">
            <v>690690</v>
          </cell>
          <cell r="I110">
            <v>690690</v>
          </cell>
        </row>
        <row r="111">
          <cell r="A111" t="str">
            <v>240193G</v>
          </cell>
          <cell r="B111" t="str">
            <v>General 2024-25</v>
          </cell>
          <cell r="C111" t="str">
            <v>Not Recommended</v>
          </cell>
          <cell r="D111" t="str">
            <v>22866447410</v>
          </cell>
          <cell r="E111" t="str">
            <v>LIGHTNING RIDGE AREA OPAL RESERVE LAND MANAGER</v>
          </cell>
          <cell r="F111" t="str">
            <v>Active</v>
          </cell>
          <cell r="G111" t="str">
            <v>Yes</v>
          </cell>
          <cell r="H111">
            <v>0</v>
          </cell>
          <cell r="I111">
            <v>197843</v>
          </cell>
        </row>
        <row r="112">
          <cell r="A112" t="str">
            <v>240197G</v>
          </cell>
          <cell r="B112" t="str">
            <v>General 2024-25</v>
          </cell>
          <cell r="C112" t="str">
            <v>Community Impact assessment complete</v>
          </cell>
          <cell r="D112" t="str">
            <v>96401239528</v>
          </cell>
          <cell r="E112" t="str">
            <v>Wee Waa Showground Land Manager</v>
          </cell>
          <cell r="F112" t="str">
            <v>Active</v>
          </cell>
          <cell r="G112" t="str">
            <v>No</v>
          </cell>
          <cell r="H112">
            <v>434308</v>
          </cell>
          <cell r="I112">
            <v>830396</v>
          </cell>
        </row>
        <row r="113">
          <cell r="A113" t="str">
            <v>240202G</v>
          </cell>
          <cell r="B113" t="str">
            <v>General 2024-25</v>
          </cell>
          <cell r="C113" t="str">
            <v>Community Impact assessment complete</v>
          </cell>
          <cell r="D113" t="str">
            <v>63348671239</v>
          </cell>
          <cell r="E113" t="str">
            <v>Warrumbungle Shire Council</v>
          </cell>
          <cell r="F113" t="str">
            <v>Active</v>
          </cell>
          <cell r="G113" t="str">
            <v>Yes</v>
          </cell>
          <cell r="H113">
            <v>235130</v>
          </cell>
          <cell r="I113">
            <v>235130</v>
          </cell>
        </row>
        <row r="114">
          <cell r="A114" t="str">
            <v>240203G</v>
          </cell>
          <cell r="B114" t="str">
            <v>General 2024-25</v>
          </cell>
          <cell r="C114" t="str">
            <v>Community Impact assessment complete</v>
          </cell>
          <cell r="D114" t="str">
            <v>27317103720</v>
          </cell>
          <cell r="E114" t="str">
            <v>.Central Coast Model Maker's Mens Shed inc</v>
          </cell>
          <cell r="F114" t="str">
            <v>Active</v>
          </cell>
          <cell r="G114" t="str">
            <v>No</v>
          </cell>
          <cell r="H114">
            <v>0</v>
          </cell>
          <cell r="I114">
            <v>104602</v>
          </cell>
        </row>
        <row r="115">
          <cell r="A115" t="str">
            <v>240115G</v>
          </cell>
          <cell r="B115" t="str">
            <v>General 2024-25</v>
          </cell>
          <cell r="C115" t="str">
            <v>Not Recommended by MO</v>
          </cell>
          <cell r="D115" t="str">
            <v>20706996972</v>
          </cell>
          <cell r="E115" t="str">
            <v>HORNSBY SHIRE COUNCIL</v>
          </cell>
          <cell r="F115" t="str">
            <v>Active</v>
          </cell>
          <cell r="G115" t="str">
            <v>Yes</v>
          </cell>
          <cell r="H115">
            <v>0</v>
          </cell>
          <cell r="I115">
            <v>327690</v>
          </cell>
        </row>
        <row r="116">
          <cell r="A116" t="str">
            <v>240208G</v>
          </cell>
          <cell r="B116" t="str">
            <v>General 2024-25</v>
          </cell>
          <cell r="C116" t="str">
            <v>Community Impact assessment complete</v>
          </cell>
          <cell r="D116" t="str">
            <v>57284295198</v>
          </cell>
          <cell r="E116" t="str">
            <v>NORTHERN BEACHES COUNCIL</v>
          </cell>
          <cell r="F116" t="str">
            <v>Active</v>
          </cell>
          <cell r="G116" t="str">
            <v>Yes</v>
          </cell>
          <cell r="H116">
            <v>1000000</v>
          </cell>
          <cell r="I116">
            <v>1000000</v>
          </cell>
        </row>
        <row r="117">
          <cell r="A117" t="str">
            <v>240209G</v>
          </cell>
          <cell r="B117" t="str">
            <v>General 2024-25</v>
          </cell>
          <cell r="C117" t="str">
            <v>Community Impact assessment complete</v>
          </cell>
          <cell r="D117" t="str">
            <v>52028709379</v>
          </cell>
          <cell r="E117" t="str">
            <v>ROCKLEY &amp; DISTRICT COMMUNITY ASSOCIATION</v>
          </cell>
          <cell r="F117" t="str">
            <v>Active</v>
          </cell>
          <cell r="G117" t="str">
            <v>No</v>
          </cell>
          <cell r="H117">
            <v>133161</v>
          </cell>
          <cell r="I117">
            <v>133161</v>
          </cell>
        </row>
        <row r="118">
          <cell r="A118" t="str">
            <v>240210G</v>
          </cell>
          <cell r="B118" t="str">
            <v>General 2024-25</v>
          </cell>
          <cell r="C118" t="str">
            <v>Ineligible</v>
          </cell>
          <cell r="D118" t="str">
            <v>91187016614</v>
          </cell>
          <cell r="E118" t="str">
            <v>BRIBBAREE SHOWGROUND LAND MANAGER</v>
          </cell>
          <cell r="F118" t="str">
            <v>Active</v>
          </cell>
          <cell r="G118" t="str">
            <v>Yes</v>
          </cell>
          <cell r="H118">
            <v>0</v>
          </cell>
          <cell r="I118">
            <v>190571</v>
          </cell>
        </row>
        <row r="119">
          <cell r="A119" t="str">
            <v>240211G</v>
          </cell>
          <cell r="B119" t="str">
            <v>General 2024-25</v>
          </cell>
          <cell r="C119" t="str">
            <v>Community Impact assessment complete</v>
          </cell>
          <cell r="D119" t="str">
            <v>31459914087</v>
          </cell>
          <cell r="E119" t="str">
            <v>CAMPBELLTOWN CITY COUNCIL</v>
          </cell>
          <cell r="F119" t="str">
            <v>Active</v>
          </cell>
          <cell r="G119" t="str">
            <v>Yes</v>
          </cell>
          <cell r="H119">
            <v>974470</v>
          </cell>
          <cell r="I119">
            <v>974470</v>
          </cell>
        </row>
        <row r="120">
          <cell r="A120" t="str">
            <v>240215G</v>
          </cell>
          <cell r="B120" t="str">
            <v>General 2024-25</v>
          </cell>
          <cell r="C120" t="str">
            <v>Community Impact assessment complete</v>
          </cell>
          <cell r="D120" t="str">
            <v>23465935186</v>
          </cell>
          <cell r="E120" t="str">
            <v>NARROMINE TURF CLUB INC</v>
          </cell>
          <cell r="F120" t="str">
            <v>Active</v>
          </cell>
          <cell r="G120" t="str">
            <v>Yes</v>
          </cell>
          <cell r="H120">
            <v>532615</v>
          </cell>
          <cell r="I120">
            <v>532615</v>
          </cell>
        </row>
        <row r="121">
          <cell r="A121" t="str">
            <v>240216G</v>
          </cell>
          <cell r="B121" t="str">
            <v>General 2024-25</v>
          </cell>
          <cell r="C121" t="str">
            <v>Community Impact assessment complete</v>
          </cell>
          <cell r="D121" t="str">
            <v>35551252669</v>
          </cell>
          <cell r="E121" t="str">
            <v>LEETON HARNESS RACING CLUB INC</v>
          </cell>
          <cell r="F121" t="str">
            <v>Active</v>
          </cell>
          <cell r="G121" t="str">
            <v>Yes</v>
          </cell>
          <cell r="H121">
            <v>116320</v>
          </cell>
          <cell r="I121">
            <v>116320</v>
          </cell>
        </row>
        <row r="122">
          <cell r="A122" t="str">
            <v>240217G</v>
          </cell>
          <cell r="B122" t="str">
            <v>General 2024-25</v>
          </cell>
          <cell r="C122" t="str">
            <v>Community Impact assessment complete</v>
          </cell>
          <cell r="D122" t="str">
            <v>19499848443</v>
          </cell>
          <cell r="E122" t="str">
            <v>COONAMBLE SHIRE COUNCIL</v>
          </cell>
          <cell r="F122" t="str">
            <v>Active</v>
          </cell>
          <cell r="G122" t="str">
            <v>Yes</v>
          </cell>
          <cell r="H122">
            <v>315510</v>
          </cell>
          <cell r="I122">
            <v>315510</v>
          </cell>
        </row>
        <row r="123">
          <cell r="A123" t="str">
            <v>240218G</v>
          </cell>
          <cell r="B123" t="str">
            <v>General 2024-25</v>
          </cell>
          <cell r="C123" t="str">
            <v>Community Impact assessment complete</v>
          </cell>
          <cell r="D123" t="str">
            <v>61648486466</v>
          </cell>
          <cell r="E123" t="str">
            <v>NOWENDOC RECREATION RESERVES LAND MANAGER</v>
          </cell>
          <cell r="F123" t="str">
            <v>Active</v>
          </cell>
          <cell r="G123" t="str">
            <v>Yes</v>
          </cell>
          <cell r="H123">
            <v>150000</v>
          </cell>
          <cell r="I123">
            <v>150000</v>
          </cell>
        </row>
        <row r="124">
          <cell r="A124" t="str">
            <v>240219G</v>
          </cell>
          <cell r="B124" t="str">
            <v>General 2024-25</v>
          </cell>
          <cell r="C124" t="str">
            <v>Community Impact assessment complete</v>
          </cell>
          <cell r="D124" t="str">
            <v>84362114428</v>
          </cell>
          <cell r="E124" t="str">
            <v>BURWOOD COUNCIL</v>
          </cell>
          <cell r="F124" t="str">
            <v>Active</v>
          </cell>
          <cell r="G124" t="str">
            <v>Yes</v>
          </cell>
          <cell r="H124">
            <v>370091</v>
          </cell>
          <cell r="I124">
            <v>370091</v>
          </cell>
        </row>
        <row r="125">
          <cell r="A125" t="str">
            <v>240221G</v>
          </cell>
          <cell r="B125" t="str">
            <v>General 2024-25</v>
          </cell>
          <cell r="C125" t="str">
            <v>Community Impact assessment complete</v>
          </cell>
          <cell r="D125" t="str">
            <v>16340014984</v>
          </cell>
          <cell r="E125" t="str">
            <v>Yaegl Traditional Owners Aboriginal Corporation RNTBC</v>
          </cell>
          <cell r="F125" t="str">
            <v>Active</v>
          </cell>
          <cell r="G125" t="str">
            <v>Yes</v>
          </cell>
          <cell r="H125">
            <v>0</v>
          </cell>
          <cell r="I125">
            <v>198198</v>
          </cell>
        </row>
        <row r="126">
          <cell r="A126" t="str">
            <v>240224G</v>
          </cell>
          <cell r="B126" t="str">
            <v>General 2024-25</v>
          </cell>
          <cell r="C126" t="str">
            <v>Community Impact assessment complete</v>
          </cell>
          <cell r="D126" t="str">
            <v>58710055848</v>
          </cell>
          <cell r="E126" t="str">
            <v>MID NORTH COAST MARITIME MUSEUM INC</v>
          </cell>
          <cell r="F126" t="str">
            <v>Active</v>
          </cell>
          <cell r="G126" t="str">
            <v>No</v>
          </cell>
          <cell r="H126">
            <v>394941</v>
          </cell>
          <cell r="I126">
            <v>394941</v>
          </cell>
        </row>
        <row r="127">
          <cell r="A127" t="str">
            <v>240226G</v>
          </cell>
          <cell r="B127" t="str">
            <v>General 2024-25</v>
          </cell>
          <cell r="C127" t="str">
            <v>Community Impact assessment complete</v>
          </cell>
          <cell r="D127" t="str">
            <v>68000043756</v>
          </cell>
          <cell r="E127" t="str">
            <v>THE NEW SOUTH WALES GREYHOUND BREEDERS OWNERS &amp; TRAINERS ASSOCIATION LIMITED</v>
          </cell>
          <cell r="F127" t="str">
            <v>Active</v>
          </cell>
          <cell r="G127" t="str">
            <v>Yes</v>
          </cell>
          <cell r="H127">
            <v>0</v>
          </cell>
          <cell r="I127">
            <v>247500</v>
          </cell>
        </row>
        <row r="128">
          <cell r="A128" t="str">
            <v>240227G</v>
          </cell>
          <cell r="B128" t="str">
            <v>General 2024-25</v>
          </cell>
          <cell r="C128" t="str">
            <v>Community Impact assessment complete</v>
          </cell>
          <cell r="D128" t="str">
            <v>54324807254</v>
          </cell>
          <cell r="E128" t="str">
            <v>CALARIE RECREATION RESERVE LAND MANAGER</v>
          </cell>
          <cell r="F128" t="str">
            <v>Active</v>
          </cell>
          <cell r="G128" t="str">
            <v>No</v>
          </cell>
          <cell r="H128">
            <v>110000</v>
          </cell>
          <cell r="I128">
            <v>110000</v>
          </cell>
        </row>
        <row r="129">
          <cell r="A129" t="str">
            <v>240229G</v>
          </cell>
          <cell r="B129" t="str">
            <v>General 2024-25</v>
          </cell>
          <cell r="C129" t="str">
            <v>Community Impact assessment complete</v>
          </cell>
          <cell r="D129" t="str">
            <v>52699520223</v>
          </cell>
          <cell r="E129" t="str">
            <v>BLUE MOUNTAINS CITY COUNCIL</v>
          </cell>
          <cell r="F129" t="str">
            <v>Active</v>
          </cell>
          <cell r="G129" t="str">
            <v>Yes</v>
          </cell>
          <cell r="H129">
            <v>100000</v>
          </cell>
          <cell r="I129">
            <v>200000</v>
          </cell>
        </row>
        <row r="130">
          <cell r="A130" t="str">
            <v>240230G</v>
          </cell>
          <cell r="B130" t="str">
            <v>General 2024-25</v>
          </cell>
          <cell r="C130" t="str">
            <v>Community Impact assessment complete</v>
          </cell>
          <cell r="D130" t="str">
            <v>16560712850</v>
          </cell>
          <cell r="E130" t="str">
            <v>COROWA RACECOURSE AND SHOWGROUND LAND MANAGER</v>
          </cell>
          <cell r="F130" t="str">
            <v>Active</v>
          </cell>
          <cell r="G130" t="str">
            <v>No</v>
          </cell>
          <cell r="H130">
            <v>122541</v>
          </cell>
          <cell r="I130">
            <v>122541</v>
          </cell>
        </row>
        <row r="131">
          <cell r="A131" t="str">
            <v>240117G</v>
          </cell>
          <cell r="B131" t="str">
            <v>General 2024-25</v>
          </cell>
          <cell r="C131" t="str">
            <v>Recommendation</v>
          </cell>
          <cell r="D131" t="str">
            <v>84694658843</v>
          </cell>
          <cell r="E131" t="str">
            <v>BELMONT WETLANDS STATE PARK LAND MANAGER</v>
          </cell>
          <cell r="F131" t="str">
            <v>Active</v>
          </cell>
          <cell r="G131" t="str">
            <v>Yes</v>
          </cell>
          <cell r="H131">
            <v>910000</v>
          </cell>
          <cell r="I131">
            <v>1000000</v>
          </cell>
        </row>
        <row r="132">
          <cell r="A132" t="str">
            <v>240236G</v>
          </cell>
          <cell r="B132" t="str">
            <v>General 2024-25</v>
          </cell>
          <cell r="C132" t="str">
            <v>Community Impact assessment complete</v>
          </cell>
          <cell r="D132" t="str">
            <v>19488017987</v>
          </cell>
          <cell r="E132" t="str">
            <v>INNER WEST COUNCIL</v>
          </cell>
          <cell r="F132" t="str">
            <v>Active</v>
          </cell>
          <cell r="G132" t="str">
            <v>Yes</v>
          </cell>
          <cell r="H132">
            <v>233884</v>
          </cell>
          <cell r="I132">
            <v>233884</v>
          </cell>
        </row>
        <row r="133">
          <cell r="A133" t="str">
            <v>240237G</v>
          </cell>
          <cell r="B133" t="str">
            <v>General 2024-25</v>
          </cell>
          <cell r="C133" t="str">
            <v>Community Impact assessment complete</v>
          </cell>
          <cell r="D133" t="str">
            <v>69543319989</v>
          </cell>
          <cell r="E133" t="str">
            <v>GLEN INNES SHOWGROUND LAND MANAGER</v>
          </cell>
          <cell r="F133" t="str">
            <v>Active</v>
          </cell>
          <cell r="G133" t="str">
            <v>Yes</v>
          </cell>
          <cell r="H133">
            <v>140000</v>
          </cell>
          <cell r="I133">
            <v>140000</v>
          </cell>
        </row>
        <row r="134">
          <cell r="A134" t="str">
            <v>240238G</v>
          </cell>
          <cell r="B134" t="str">
            <v>General 2024-25</v>
          </cell>
          <cell r="C134" t="str">
            <v>Community Impact assessment complete</v>
          </cell>
          <cell r="D134" t="str">
            <v>26087692248</v>
          </cell>
          <cell r="E134" t="str">
            <v>NSW CROWN HOLIDAY PARKS LAND MANAGER</v>
          </cell>
          <cell r="F134" t="str">
            <v>Active</v>
          </cell>
          <cell r="G134" t="str">
            <v>Yes</v>
          </cell>
          <cell r="H134">
            <v>219830</v>
          </cell>
          <cell r="I134">
            <v>278192.2</v>
          </cell>
        </row>
        <row r="135">
          <cell r="A135" t="str">
            <v>240239G</v>
          </cell>
          <cell r="B135" t="str">
            <v>General 2024-25</v>
          </cell>
          <cell r="C135" t="str">
            <v>Community Impact assessment complete</v>
          </cell>
          <cell r="D135" t="str">
            <v>76748463581</v>
          </cell>
          <cell r="E135" t="str">
            <v>INVERELL SHOWGROUND LAND MANAGER</v>
          </cell>
          <cell r="F135" t="str">
            <v>Active</v>
          </cell>
          <cell r="G135" t="str">
            <v>Yes</v>
          </cell>
          <cell r="H135">
            <v>0</v>
          </cell>
          <cell r="I135">
            <v>172796</v>
          </cell>
        </row>
        <row r="136">
          <cell r="A136" t="str">
            <v>240241G</v>
          </cell>
          <cell r="B136" t="str">
            <v>General 2024-25</v>
          </cell>
          <cell r="C136" t="str">
            <v>Community Impact assessment complete</v>
          </cell>
          <cell r="D136" t="str">
            <v>57284295198</v>
          </cell>
          <cell r="E136" t="str">
            <v>NORTHERN BEACHES COUNCIL</v>
          </cell>
          <cell r="F136" t="str">
            <v>Active</v>
          </cell>
          <cell r="G136" t="str">
            <v>Yes</v>
          </cell>
          <cell r="H136">
            <v>100300</v>
          </cell>
          <cell r="I136">
            <v>100300</v>
          </cell>
        </row>
        <row r="137">
          <cell r="A137" t="str">
            <v>240119G</v>
          </cell>
          <cell r="B137" t="str">
            <v>General 2024-25</v>
          </cell>
          <cell r="C137" t="str">
            <v>Recommendation</v>
          </cell>
          <cell r="D137" t="str">
            <v>46304462162</v>
          </cell>
          <cell r="E137" t="str">
            <v>Yass Swimming Club Incorporated</v>
          </cell>
          <cell r="F137" t="str">
            <v>Active</v>
          </cell>
          <cell r="G137" t="str">
            <v>No</v>
          </cell>
          <cell r="H137">
            <v>365411</v>
          </cell>
          <cell r="I137">
            <v>365411</v>
          </cell>
        </row>
        <row r="138">
          <cell r="A138" t="str">
            <v>240243G</v>
          </cell>
          <cell r="B138" t="str">
            <v>General 2024-25</v>
          </cell>
          <cell r="C138" t="str">
            <v>Community Impact assessment complete</v>
          </cell>
          <cell r="D138" t="str">
            <v>59986092492</v>
          </cell>
          <cell r="E138" t="str">
            <v>Lithgow City Council</v>
          </cell>
          <cell r="F138" t="str">
            <v>Active</v>
          </cell>
          <cell r="G138" t="str">
            <v>Yes</v>
          </cell>
          <cell r="H138">
            <v>0</v>
          </cell>
          <cell r="I138">
            <v>217371</v>
          </cell>
        </row>
        <row r="139">
          <cell r="A139" t="str">
            <v>240245G</v>
          </cell>
          <cell r="B139" t="str">
            <v>General 2024-25</v>
          </cell>
          <cell r="C139" t="str">
            <v>Community Impact assessment complete</v>
          </cell>
          <cell r="D139" t="str">
            <v>52018204808</v>
          </cell>
          <cell r="E139" t="str">
            <v>SUTHERLAND SHIRE COUNCIL</v>
          </cell>
          <cell r="F139" t="str">
            <v>Active</v>
          </cell>
          <cell r="G139" t="str">
            <v>Yes</v>
          </cell>
          <cell r="H139">
            <v>920000</v>
          </cell>
          <cell r="I139">
            <v>920000</v>
          </cell>
        </row>
        <row r="140">
          <cell r="A140" t="str">
            <v>240246G</v>
          </cell>
          <cell r="B140" t="str">
            <v>General 2024-25</v>
          </cell>
          <cell r="C140" t="str">
            <v>Community Impact assessment complete</v>
          </cell>
          <cell r="D140" t="str">
            <v>70233561382</v>
          </cell>
          <cell r="E140" t="str">
            <v>Coffs Harbour Showground &amp; Public Recreation Land Manager</v>
          </cell>
          <cell r="F140" t="str">
            <v>Active</v>
          </cell>
          <cell r="G140" t="str">
            <v>Yes</v>
          </cell>
          <cell r="H140">
            <v>140527</v>
          </cell>
          <cell r="I140">
            <v>140527</v>
          </cell>
        </row>
        <row r="141">
          <cell r="A141" t="str">
            <v>240248G</v>
          </cell>
          <cell r="B141" t="str">
            <v>General 2024-25</v>
          </cell>
          <cell r="C141" t="str">
            <v>Community Impact assessment complete</v>
          </cell>
          <cell r="D141" t="str">
            <v>60080932837</v>
          </cell>
          <cell r="E141" t="str">
            <v>LISMORE CITY COUNCIL</v>
          </cell>
          <cell r="F141" t="str">
            <v>Active</v>
          </cell>
          <cell r="G141" t="str">
            <v>Yes</v>
          </cell>
          <cell r="H141">
            <v>0</v>
          </cell>
          <cell r="I141">
            <v>549431</v>
          </cell>
        </row>
        <row r="142">
          <cell r="A142" t="str">
            <v>240249G</v>
          </cell>
          <cell r="B142" t="str">
            <v>General 2024-25</v>
          </cell>
          <cell r="C142" t="str">
            <v>Community Impact assessment complete</v>
          </cell>
          <cell r="D142" t="str">
            <v>67467680275</v>
          </cell>
          <cell r="E142" t="str">
            <v>COOMA RIFLE CLUB INCORPORATED</v>
          </cell>
          <cell r="F142" t="str">
            <v>Active</v>
          </cell>
          <cell r="G142" t="str">
            <v>No</v>
          </cell>
          <cell r="H142">
            <v>131422</v>
          </cell>
          <cell r="I142">
            <v>131422</v>
          </cell>
        </row>
        <row r="143">
          <cell r="A143" t="str">
            <v>240250G</v>
          </cell>
          <cell r="B143" t="str">
            <v>General 2024-25</v>
          </cell>
          <cell r="C143" t="str">
            <v>Community Impact assessment complete</v>
          </cell>
          <cell r="D143" t="str">
            <v>86652844076</v>
          </cell>
          <cell r="E143" t="str">
            <v>EUREKA PUBLIC RECREATION RESERVE LAND MANAGER</v>
          </cell>
          <cell r="F143" t="str">
            <v>Active</v>
          </cell>
          <cell r="G143" t="str">
            <v>No</v>
          </cell>
          <cell r="H143">
            <v>145059</v>
          </cell>
          <cell r="I143">
            <v>145059</v>
          </cell>
        </row>
        <row r="144">
          <cell r="A144" t="str">
            <v>240252G</v>
          </cell>
          <cell r="B144" t="str">
            <v>General 2024-25</v>
          </cell>
          <cell r="C144" t="str">
            <v>Community Impact assessment complete</v>
          </cell>
          <cell r="D144" t="str">
            <v>96299629630</v>
          </cell>
          <cell r="E144" t="str">
            <v>PARKES SHIRE COUNCIL</v>
          </cell>
          <cell r="F144" t="str">
            <v>Active</v>
          </cell>
          <cell r="G144" t="str">
            <v>Yes</v>
          </cell>
          <cell r="H144">
            <v>114037</v>
          </cell>
          <cell r="I144">
            <v>122520</v>
          </cell>
        </row>
        <row r="145">
          <cell r="A145" t="str">
            <v>240253G</v>
          </cell>
          <cell r="B145" t="str">
            <v>General 2024-25</v>
          </cell>
          <cell r="C145" t="str">
            <v>Community Impact assessment complete</v>
          </cell>
          <cell r="D145" t="str">
            <v>63048588433</v>
          </cell>
          <cell r="E145" t="str">
            <v>Rollands Plains Recreation Reserve Land Manager</v>
          </cell>
          <cell r="F145" t="str">
            <v>Active</v>
          </cell>
          <cell r="G145" t="str">
            <v>No</v>
          </cell>
          <cell r="H145">
            <v>113863</v>
          </cell>
          <cell r="I145">
            <v>157150</v>
          </cell>
        </row>
        <row r="146">
          <cell r="A146" t="str">
            <v>240254G</v>
          </cell>
          <cell r="B146" t="str">
            <v>General 2024-25</v>
          </cell>
          <cell r="C146" t="str">
            <v>Community Impact assessment complete</v>
          </cell>
          <cell r="D146" t="str">
            <v>88769076385</v>
          </cell>
          <cell r="E146" t="str">
            <v>WALGETT SHIRE COUNCIL</v>
          </cell>
          <cell r="F146" t="str">
            <v>Active</v>
          </cell>
          <cell r="G146" t="str">
            <v>Yes</v>
          </cell>
          <cell r="H146">
            <v>250000</v>
          </cell>
          <cell r="I146">
            <v>250000</v>
          </cell>
        </row>
        <row r="147">
          <cell r="A147" t="str">
            <v>240257G</v>
          </cell>
          <cell r="B147" t="str">
            <v>General 2024-25</v>
          </cell>
          <cell r="C147" t="str">
            <v>Community Impact assessment complete</v>
          </cell>
          <cell r="D147" t="str">
            <v>79749560086</v>
          </cell>
          <cell r="E147" t="str">
            <v>COPMANHURST RECREATION RESERVE LAND MANAGER</v>
          </cell>
          <cell r="F147" t="str">
            <v>Active</v>
          </cell>
          <cell r="G147" t="str">
            <v>No</v>
          </cell>
          <cell r="H147">
            <v>407000</v>
          </cell>
          <cell r="I147">
            <v>407000</v>
          </cell>
        </row>
        <row r="148">
          <cell r="A148" t="str">
            <v>240259G</v>
          </cell>
          <cell r="B148" t="str">
            <v>General 2024-25</v>
          </cell>
          <cell r="C148" t="str">
            <v>Community Impact assessment complete</v>
          </cell>
          <cell r="D148" t="str">
            <v>51251076887</v>
          </cell>
          <cell r="E148" t="str">
            <v>DUBBO SHOW SOCIETY INC</v>
          </cell>
          <cell r="F148" t="str">
            <v>Active</v>
          </cell>
          <cell r="G148" t="str">
            <v>Yes</v>
          </cell>
          <cell r="H148">
            <v>460900</v>
          </cell>
          <cell r="I148">
            <v>460900</v>
          </cell>
        </row>
        <row r="149">
          <cell r="A149" t="str">
            <v>240262G</v>
          </cell>
          <cell r="B149" t="str">
            <v>General 2024-25</v>
          </cell>
          <cell r="C149" t="str">
            <v>Community Impact assessment complete</v>
          </cell>
          <cell r="D149" t="str">
            <v>31459914087</v>
          </cell>
          <cell r="E149" t="str">
            <v>CAMPBELLTOWN CITY COUNCIL</v>
          </cell>
          <cell r="F149" t="str">
            <v>Active</v>
          </cell>
          <cell r="G149" t="str">
            <v>Yes</v>
          </cell>
          <cell r="H149">
            <v>949340</v>
          </cell>
          <cell r="I149">
            <v>949340</v>
          </cell>
        </row>
        <row r="150">
          <cell r="A150" t="str">
            <v>240266G</v>
          </cell>
          <cell r="B150" t="str">
            <v>General 2024-25</v>
          </cell>
          <cell r="C150" t="str">
            <v>Community Impact assessment complete</v>
          </cell>
          <cell r="D150" t="str">
            <v>63215387337</v>
          </cell>
          <cell r="E150" t="str">
            <v>BATHURST SHOWGROUND LAND MANAGER</v>
          </cell>
          <cell r="F150" t="str">
            <v>Active</v>
          </cell>
          <cell r="G150" t="str">
            <v>Yes</v>
          </cell>
          <cell r="H150">
            <v>0</v>
          </cell>
          <cell r="I150">
            <v>533500</v>
          </cell>
        </row>
        <row r="151">
          <cell r="A151" t="str">
            <v>240267G</v>
          </cell>
          <cell r="B151" t="str">
            <v>General 2024-25</v>
          </cell>
          <cell r="C151" t="str">
            <v>Community Impact assessment complete</v>
          </cell>
          <cell r="D151" t="str">
            <v>83140439239</v>
          </cell>
          <cell r="E151" t="str">
            <v>FAIRFIELD CITY COUNCIL</v>
          </cell>
          <cell r="F151" t="str">
            <v>Active</v>
          </cell>
          <cell r="G151" t="str">
            <v>Yes</v>
          </cell>
          <cell r="H151">
            <v>265000</v>
          </cell>
          <cell r="I151">
            <v>1000000</v>
          </cell>
        </row>
        <row r="152">
          <cell r="A152" t="str">
            <v>240268G</v>
          </cell>
          <cell r="B152" t="str">
            <v>General 2024-25</v>
          </cell>
          <cell r="C152" t="str">
            <v>Community Impact assessment complete</v>
          </cell>
          <cell r="D152" t="str">
            <v>74681174258</v>
          </cell>
          <cell r="E152" t="str">
            <v>ULLADULLA WAR MEMORIAL LAND MANAGER</v>
          </cell>
          <cell r="F152" t="str">
            <v>Active</v>
          </cell>
          <cell r="G152" t="str">
            <v>No</v>
          </cell>
          <cell r="H152">
            <v>135400</v>
          </cell>
          <cell r="I152">
            <v>135400</v>
          </cell>
        </row>
        <row r="153">
          <cell r="A153" t="str">
            <v>240269G</v>
          </cell>
          <cell r="B153" t="str">
            <v>General 2024-25</v>
          </cell>
          <cell r="C153" t="str">
            <v>Community Impact assessment complete</v>
          </cell>
          <cell r="H153">
            <v>105020</v>
          </cell>
          <cell r="I153">
            <v>105020</v>
          </cell>
        </row>
        <row r="154">
          <cell r="A154" t="str">
            <v>240270G</v>
          </cell>
          <cell r="B154" t="str">
            <v>General 2024-25</v>
          </cell>
          <cell r="C154" t="str">
            <v>Community Impact assessment complete</v>
          </cell>
          <cell r="D154" t="str">
            <v>11636419850</v>
          </cell>
          <cell r="E154" t="str">
            <v>Gwydir Shire Council</v>
          </cell>
          <cell r="F154" t="str">
            <v>Active</v>
          </cell>
          <cell r="G154" t="str">
            <v>Yes</v>
          </cell>
          <cell r="H154">
            <v>336916</v>
          </cell>
          <cell r="I154">
            <v>336916</v>
          </cell>
        </row>
        <row r="155">
          <cell r="A155" t="str">
            <v>240272G</v>
          </cell>
          <cell r="B155" t="str">
            <v>General 2024-25</v>
          </cell>
          <cell r="C155" t="str">
            <v>Community Impact assessment complete</v>
          </cell>
          <cell r="D155" t="str">
            <v>59855182344</v>
          </cell>
          <cell r="E155" t="str">
            <v>SHOALHAVEN CITY COUNCIL</v>
          </cell>
          <cell r="F155" t="str">
            <v>Active</v>
          </cell>
          <cell r="G155" t="str">
            <v>Yes</v>
          </cell>
          <cell r="H155">
            <v>305400</v>
          </cell>
          <cell r="I155">
            <v>305400</v>
          </cell>
        </row>
        <row r="156">
          <cell r="A156" t="str">
            <v>240273G</v>
          </cell>
          <cell r="B156" t="str">
            <v>General 2024-25</v>
          </cell>
          <cell r="C156" t="str">
            <v>Community Impact assessment complete</v>
          </cell>
          <cell r="D156" t="str">
            <v>70233561382</v>
          </cell>
          <cell r="E156" t="str">
            <v>Coffs Harbour Showground &amp; Public Recreation Land Manager</v>
          </cell>
          <cell r="F156" t="str">
            <v>Active</v>
          </cell>
          <cell r="G156" t="str">
            <v>Yes</v>
          </cell>
          <cell r="H156">
            <v>0</v>
          </cell>
          <cell r="I156">
            <v>582196</v>
          </cell>
        </row>
        <row r="157">
          <cell r="A157" t="str">
            <v>240274G</v>
          </cell>
          <cell r="B157" t="str">
            <v>General 2024-25</v>
          </cell>
          <cell r="C157" t="str">
            <v>Community Impact assessment complete</v>
          </cell>
          <cell r="D157" t="str">
            <v>48288653121</v>
          </cell>
          <cell r="E157" t="str">
            <v>YARRAMALONG SCHOOL COMMUNITY CENTRE INC.</v>
          </cell>
          <cell r="F157" t="str">
            <v>Active</v>
          </cell>
          <cell r="G157" t="str">
            <v>No</v>
          </cell>
          <cell r="H157">
            <v>0</v>
          </cell>
          <cell r="I157">
            <v>122776</v>
          </cell>
        </row>
        <row r="158">
          <cell r="A158" t="str">
            <v>240275G</v>
          </cell>
          <cell r="B158" t="str">
            <v>General 2024-25</v>
          </cell>
          <cell r="C158" t="str">
            <v>Community Impact assessment complete</v>
          </cell>
          <cell r="D158" t="str">
            <v>59855182344</v>
          </cell>
          <cell r="E158" t="str">
            <v>SHOALHAVEN CITY COUNCIL</v>
          </cell>
          <cell r="F158" t="str">
            <v>Active</v>
          </cell>
          <cell r="G158" t="str">
            <v>Yes</v>
          </cell>
          <cell r="H158">
            <v>149788</v>
          </cell>
          <cell r="I158">
            <v>149788</v>
          </cell>
        </row>
        <row r="159">
          <cell r="A159" t="str">
            <v>240276G</v>
          </cell>
          <cell r="B159" t="str">
            <v>General 2024-25</v>
          </cell>
          <cell r="C159" t="str">
            <v>Community Impact assessment complete</v>
          </cell>
          <cell r="D159" t="str">
            <v>63215387337</v>
          </cell>
          <cell r="E159" t="str">
            <v>BATHURST SHOWGROUND LAND MANAGER</v>
          </cell>
          <cell r="F159" t="str">
            <v>Active</v>
          </cell>
          <cell r="G159" t="str">
            <v>Yes</v>
          </cell>
          <cell r="H159">
            <v>0</v>
          </cell>
          <cell r="I159">
            <v>160000</v>
          </cell>
        </row>
        <row r="160">
          <cell r="A160" t="str">
            <v>240277G</v>
          </cell>
          <cell r="B160" t="str">
            <v>General 2024-25</v>
          </cell>
          <cell r="C160" t="str">
            <v>Community Impact assessment complete</v>
          </cell>
          <cell r="D160" t="str">
            <v>84312647933</v>
          </cell>
          <cell r="E160" t="str">
            <v>Lions Club of Gulargambone Inc</v>
          </cell>
          <cell r="F160" t="str">
            <v>Active</v>
          </cell>
          <cell r="G160" t="str">
            <v>No</v>
          </cell>
          <cell r="H160">
            <v>103451</v>
          </cell>
          <cell r="I160">
            <v>103451</v>
          </cell>
        </row>
        <row r="161">
          <cell r="A161" t="str">
            <v>240278G</v>
          </cell>
          <cell r="B161" t="str">
            <v>General 2024-25</v>
          </cell>
          <cell r="C161" t="str">
            <v>Community Impact assessment complete</v>
          </cell>
          <cell r="D161" t="str">
            <v>26087692248</v>
          </cell>
          <cell r="E161" t="str">
            <v>NSW CROWN HOLIDAY PARKS LAND MANAGER</v>
          </cell>
          <cell r="F161" t="str">
            <v>Active</v>
          </cell>
          <cell r="G161" t="str">
            <v>Yes</v>
          </cell>
          <cell r="H161">
            <v>319232</v>
          </cell>
          <cell r="I161">
            <v>319232</v>
          </cell>
        </row>
        <row r="162">
          <cell r="A162" t="str">
            <v>240279G</v>
          </cell>
          <cell r="B162" t="str">
            <v>General 2024-25</v>
          </cell>
          <cell r="C162" t="str">
            <v>Community Impact assessment complete</v>
          </cell>
          <cell r="D162" t="str">
            <v>62610350056</v>
          </cell>
          <cell r="E162" t="str">
            <v>DUNGOG SHIRE COUNCIL</v>
          </cell>
          <cell r="F162" t="str">
            <v>Active</v>
          </cell>
          <cell r="G162" t="str">
            <v>Yes</v>
          </cell>
          <cell r="H162">
            <v>519750</v>
          </cell>
          <cell r="I162">
            <v>552350</v>
          </cell>
        </row>
        <row r="163">
          <cell r="A163" t="str">
            <v>240281G</v>
          </cell>
          <cell r="B163" t="str">
            <v>General 2024-25</v>
          </cell>
          <cell r="C163" t="str">
            <v>Community Impact assessment complete</v>
          </cell>
          <cell r="D163" t="str">
            <v>73056830336</v>
          </cell>
          <cell r="E163" t="str">
            <v>PARKES SHOWGROUND LAND MANAGER</v>
          </cell>
          <cell r="F163" t="str">
            <v>Active</v>
          </cell>
          <cell r="G163" t="str">
            <v>Yes</v>
          </cell>
          <cell r="H163">
            <v>0</v>
          </cell>
          <cell r="I163">
            <v>1000000</v>
          </cell>
        </row>
        <row r="164">
          <cell r="A164" t="str">
            <v>240282G</v>
          </cell>
          <cell r="B164" t="str">
            <v>General 2024-25</v>
          </cell>
          <cell r="C164" t="str">
            <v>Community Impact assessment complete</v>
          </cell>
          <cell r="D164" t="str">
            <v>63215387337</v>
          </cell>
          <cell r="E164" t="str">
            <v>BATHURST SHOWGROUND LAND MANAGER</v>
          </cell>
          <cell r="F164" t="str">
            <v>Active</v>
          </cell>
          <cell r="G164" t="str">
            <v>Yes</v>
          </cell>
          <cell r="H164">
            <v>353806</v>
          </cell>
          <cell r="I164">
            <v>353806</v>
          </cell>
        </row>
        <row r="165">
          <cell r="A165" t="str">
            <v>240285G</v>
          </cell>
          <cell r="B165" t="str">
            <v>General 2024-25</v>
          </cell>
          <cell r="C165" t="str">
            <v>Community Impact assessment complete</v>
          </cell>
          <cell r="D165" t="str">
            <v>18153831768</v>
          </cell>
          <cell r="E165" t="str">
            <v>BLACKTOWN CITY COUNCIL</v>
          </cell>
          <cell r="F165" t="str">
            <v>Active</v>
          </cell>
          <cell r="G165" t="str">
            <v>Yes</v>
          </cell>
          <cell r="H165">
            <v>169400</v>
          </cell>
          <cell r="I165">
            <v>169400</v>
          </cell>
        </row>
        <row r="166">
          <cell r="A166" t="str">
            <v>240286G</v>
          </cell>
          <cell r="B166" t="str">
            <v>General 2024-25</v>
          </cell>
          <cell r="C166" t="str">
            <v>Ineligible</v>
          </cell>
          <cell r="D166" t="str">
            <v>74513580873</v>
          </cell>
          <cell r="E166" t="str">
            <v>CUMBORAH RECREATION RESERVE LAND MANAGER</v>
          </cell>
          <cell r="F166" t="str">
            <v>Active</v>
          </cell>
          <cell r="G166" t="str">
            <v>No</v>
          </cell>
          <cell r="H166">
            <v>0</v>
          </cell>
          <cell r="I166">
            <v>219433</v>
          </cell>
        </row>
        <row r="167">
          <cell r="A167" t="str">
            <v>240287G</v>
          </cell>
          <cell r="B167" t="str">
            <v>General 2024-25</v>
          </cell>
          <cell r="C167" t="str">
            <v>Community Impact assessment complete</v>
          </cell>
          <cell r="D167" t="str">
            <v>86408856411</v>
          </cell>
          <cell r="E167" t="str">
            <v>KU-RING-GAI COUNCIL</v>
          </cell>
          <cell r="F167" t="str">
            <v>Active</v>
          </cell>
          <cell r="G167" t="str">
            <v>Yes</v>
          </cell>
          <cell r="H167">
            <v>1000000</v>
          </cell>
          <cell r="I167">
            <v>1000000</v>
          </cell>
        </row>
        <row r="168">
          <cell r="A168" t="str">
            <v>240288G</v>
          </cell>
          <cell r="B168" t="str">
            <v>General 2024-25</v>
          </cell>
          <cell r="C168" t="str">
            <v>Community Impact assessment complete</v>
          </cell>
          <cell r="D168" t="str">
            <v>88931514142</v>
          </cell>
          <cell r="E168" t="str">
            <v>WEST WYALONG SHOW SOCIETY INCORPORATED</v>
          </cell>
          <cell r="F168" t="str">
            <v>Active</v>
          </cell>
          <cell r="G168" t="str">
            <v>No</v>
          </cell>
          <cell r="H168">
            <v>216005</v>
          </cell>
          <cell r="I168">
            <v>216005</v>
          </cell>
        </row>
        <row r="169">
          <cell r="A169" t="str">
            <v>240122G</v>
          </cell>
          <cell r="B169" t="str">
            <v>General 2024-25</v>
          </cell>
          <cell r="C169" t="str">
            <v>Recommendation</v>
          </cell>
          <cell r="D169" t="str">
            <v>59217957665</v>
          </cell>
          <cell r="E169" t="str">
            <v>LEETON SHIRE COUNCIL</v>
          </cell>
          <cell r="F169" t="str">
            <v>Active</v>
          </cell>
          <cell r="G169" t="str">
            <v>Yes</v>
          </cell>
          <cell r="H169">
            <v>226093</v>
          </cell>
          <cell r="I169">
            <v>226093</v>
          </cell>
        </row>
        <row r="170">
          <cell r="A170" t="str">
            <v>240293G</v>
          </cell>
          <cell r="B170" t="str">
            <v>General 2024-25</v>
          </cell>
          <cell r="C170" t="str">
            <v>Community Impact assessment complete</v>
          </cell>
          <cell r="D170" t="str">
            <v>88769076385</v>
          </cell>
          <cell r="E170" t="str">
            <v>WALGETT SHIRE COUNCIL</v>
          </cell>
          <cell r="F170" t="str">
            <v>Active</v>
          </cell>
          <cell r="G170" t="str">
            <v>Yes</v>
          </cell>
          <cell r="H170">
            <v>155000</v>
          </cell>
          <cell r="I170">
            <v>155000</v>
          </cell>
        </row>
        <row r="171">
          <cell r="A171" t="str">
            <v>240295G</v>
          </cell>
          <cell r="B171" t="str">
            <v>General 2024-25</v>
          </cell>
          <cell r="C171" t="str">
            <v>Ineligible</v>
          </cell>
          <cell r="D171" t="str">
            <v>31144963402</v>
          </cell>
          <cell r="E171" t="str">
            <v>GILGANDRA MENS SHED INCORPORATED</v>
          </cell>
          <cell r="F171" t="str">
            <v>Active</v>
          </cell>
          <cell r="G171" t="str">
            <v>No</v>
          </cell>
          <cell r="H171">
            <v>0</v>
          </cell>
          <cell r="I171">
            <v>169885</v>
          </cell>
        </row>
        <row r="172">
          <cell r="A172" t="str">
            <v>240296G</v>
          </cell>
          <cell r="B172" t="str">
            <v>General 2024-25</v>
          </cell>
          <cell r="C172" t="str">
            <v>Ineligible</v>
          </cell>
          <cell r="D172" t="str">
            <v>42524080727</v>
          </cell>
          <cell r="E172" t="str">
            <v>GLEN INNES JOCKEY CLUB INC</v>
          </cell>
          <cell r="F172" t="str">
            <v>Active</v>
          </cell>
          <cell r="G172" t="str">
            <v>Yes</v>
          </cell>
          <cell r="H172">
            <v>0</v>
          </cell>
          <cell r="I172">
            <v>142250</v>
          </cell>
        </row>
        <row r="173">
          <cell r="A173" t="str">
            <v>240298G</v>
          </cell>
          <cell r="B173" t="str">
            <v>General 2024-25</v>
          </cell>
          <cell r="C173" t="str">
            <v>Community Impact assessment complete</v>
          </cell>
          <cell r="D173" t="str">
            <v>44502002177</v>
          </cell>
          <cell r="E173" t="str">
            <v>Weethalle War Memorial Hall Land Manager</v>
          </cell>
          <cell r="F173" t="str">
            <v>Active</v>
          </cell>
          <cell r="G173" t="str">
            <v>No</v>
          </cell>
          <cell r="H173">
            <v>100000</v>
          </cell>
          <cell r="I173">
            <v>100000</v>
          </cell>
        </row>
        <row r="174">
          <cell r="A174" t="str">
            <v>240299G</v>
          </cell>
          <cell r="B174" t="str">
            <v>General 2024-25</v>
          </cell>
          <cell r="C174" t="str">
            <v>Community Impact assessment complete</v>
          </cell>
          <cell r="D174" t="str">
            <v>88769076385</v>
          </cell>
          <cell r="E174" t="str">
            <v>WALGETT SHIRE COUNCIL</v>
          </cell>
          <cell r="F174" t="str">
            <v>Active</v>
          </cell>
          <cell r="G174" t="str">
            <v>Yes</v>
          </cell>
          <cell r="H174">
            <v>250000</v>
          </cell>
          <cell r="I174">
            <v>250000</v>
          </cell>
        </row>
        <row r="175">
          <cell r="A175" t="str">
            <v>240302G</v>
          </cell>
          <cell r="B175" t="str">
            <v>General 2024-25</v>
          </cell>
          <cell r="C175" t="str">
            <v>Community Impact assessment complete</v>
          </cell>
          <cell r="D175" t="str">
            <v>62610350056</v>
          </cell>
          <cell r="E175" t="str">
            <v>DUNGOG SHIRE COUNCIL</v>
          </cell>
          <cell r="F175" t="str">
            <v>Active</v>
          </cell>
          <cell r="G175" t="str">
            <v>Yes</v>
          </cell>
          <cell r="H175">
            <v>167070</v>
          </cell>
          <cell r="I175">
            <v>167070</v>
          </cell>
        </row>
        <row r="176">
          <cell r="A176" t="str">
            <v>240303G</v>
          </cell>
          <cell r="B176" t="str">
            <v>General 2024-25</v>
          </cell>
          <cell r="C176" t="str">
            <v>Community Impact assessment complete</v>
          </cell>
          <cell r="D176" t="str">
            <v>86229110655</v>
          </cell>
          <cell r="E176" t="str">
            <v>WEST WYALONG SHOWGROUND RESERVE LAND MANAGER</v>
          </cell>
          <cell r="F176" t="str">
            <v>Active</v>
          </cell>
          <cell r="G176" t="str">
            <v>No</v>
          </cell>
          <cell r="H176">
            <v>121199</v>
          </cell>
          <cell r="I176">
            <v>121199</v>
          </cell>
        </row>
        <row r="177">
          <cell r="A177" t="str">
            <v>240304G</v>
          </cell>
          <cell r="B177" t="str">
            <v>General 2024-25</v>
          </cell>
          <cell r="C177" t="str">
            <v>Community Impact assessment complete</v>
          </cell>
          <cell r="D177" t="str">
            <v>41802298275</v>
          </cell>
          <cell r="E177" t="str">
            <v>TANTAWANGLO RECREATION RESERVE LAND MANAGER</v>
          </cell>
          <cell r="F177" t="str">
            <v>Active</v>
          </cell>
          <cell r="G177" t="str">
            <v>No</v>
          </cell>
          <cell r="H177">
            <v>296000</v>
          </cell>
          <cell r="I177">
            <v>296000</v>
          </cell>
        </row>
        <row r="178">
          <cell r="A178" t="str">
            <v>240305G</v>
          </cell>
          <cell r="B178" t="str">
            <v>General 2024-25</v>
          </cell>
          <cell r="C178" t="str">
            <v>Community Impact assessment complete</v>
          </cell>
          <cell r="D178" t="str">
            <v>88769076385</v>
          </cell>
          <cell r="E178" t="str">
            <v>WALGETT SHIRE COUNCIL</v>
          </cell>
          <cell r="F178" t="str">
            <v>Active</v>
          </cell>
          <cell r="G178" t="str">
            <v>Yes</v>
          </cell>
          <cell r="H178">
            <v>110000</v>
          </cell>
          <cell r="I178">
            <v>110000</v>
          </cell>
        </row>
        <row r="179">
          <cell r="A179" t="str">
            <v>240306G</v>
          </cell>
          <cell r="B179" t="str">
            <v>General 2024-25</v>
          </cell>
          <cell r="C179" t="str">
            <v>Community Impact assessment complete</v>
          </cell>
          <cell r="D179" t="str">
            <v>26311543529</v>
          </cell>
          <cell r="E179" t="str">
            <v>NARRANDERA SHOWGROUND LAND MANAGER</v>
          </cell>
          <cell r="F179" t="str">
            <v>Active</v>
          </cell>
          <cell r="G179" t="str">
            <v>No</v>
          </cell>
          <cell r="H179">
            <v>273000</v>
          </cell>
          <cell r="I179">
            <v>293000</v>
          </cell>
        </row>
        <row r="180">
          <cell r="A180" t="str">
            <v>240307G</v>
          </cell>
          <cell r="B180" t="str">
            <v>General 2024-25</v>
          </cell>
          <cell r="C180" t="str">
            <v>Community Impact assessment complete</v>
          </cell>
          <cell r="D180" t="str">
            <v>88769076385</v>
          </cell>
          <cell r="E180" t="str">
            <v>WALGETT SHIRE COUNCIL</v>
          </cell>
          <cell r="F180" t="str">
            <v>Active</v>
          </cell>
          <cell r="G180" t="str">
            <v>Yes</v>
          </cell>
          <cell r="H180">
            <v>200000</v>
          </cell>
          <cell r="I180">
            <v>200000</v>
          </cell>
        </row>
        <row r="181">
          <cell r="A181" t="str">
            <v>240002W</v>
          </cell>
          <cell r="B181" t="str">
            <v>Weeds 2024-25</v>
          </cell>
          <cell r="C181" t="str">
            <v>Recommendation</v>
          </cell>
          <cell r="D181" t="str">
            <v>11596310805</v>
          </cell>
          <cell r="E181" t="str">
            <v>MAITLAND CITY COUNCIL</v>
          </cell>
          <cell r="F181" t="str">
            <v>Active</v>
          </cell>
          <cell r="G181" t="str">
            <v>Yes</v>
          </cell>
          <cell r="H181">
            <v>15840</v>
          </cell>
          <cell r="I181">
            <v>15840</v>
          </cell>
        </row>
        <row r="182">
          <cell r="A182" t="str">
            <v>240004W</v>
          </cell>
          <cell r="B182" t="str">
            <v>Weeds 2024-25</v>
          </cell>
          <cell r="C182" t="str">
            <v>Recommendation</v>
          </cell>
          <cell r="D182" t="str">
            <v>23182420865</v>
          </cell>
          <cell r="E182" t="str">
            <v>Windamere Regional Shooting Complex Inc.</v>
          </cell>
          <cell r="F182" t="str">
            <v>Active</v>
          </cell>
          <cell r="G182" t="str">
            <v>No</v>
          </cell>
          <cell r="H182">
            <v>150000</v>
          </cell>
          <cell r="I182">
            <v>150000</v>
          </cell>
        </row>
        <row r="183">
          <cell r="A183" t="str">
            <v>240005W</v>
          </cell>
          <cell r="B183" t="str">
            <v>Weeds 2024-25</v>
          </cell>
          <cell r="C183" t="str">
            <v>Recommendation</v>
          </cell>
          <cell r="D183" t="str">
            <v>11596310805</v>
          </cell>
          <cell r="E183" t="str">
            <v>MAITLAND CITY COUNCIL</v>
          </cell>
          <cell r="F183" t="str">
            <v>Active</v>
          </cell>
          <cell r="G183" t="str">
            <v>Yes</v>
          </cell>
          <cell r="H183">
            <v>7194</v>
          </cell>
          <cell r="I183">
            <v>7194</v>
          </cell>
        </row>
        <row r="184">
          <cell r="A184" t="str">
            <v>240006W</v>
          </cell>
          <cell r="B184" t="str">
            <v>Weeds 2024-25</v>
          </cell>
          <cell r="C184" t="str">
            <v>Recommendation</v>
          </cell>
          <cell r="D184" t="str">
            <v>11596310805</v>
          </cell>
          <cell r="E184" t="str">
            <v>MAITLAND CITY COUNCIL</v>
          </cell>
          <cell r="F184" t="str">
            <v>Active</v>
          </cell>
          <cell r="G184" t="str">
            <v>Yes</v>
          </cell>
          <cell r="H184">
            <v>16960</v>
          </cell>
          <cell r="I184">
            <v>16960</v>
          </cell>
        </row>
        <row r="185">
          <cell r="A185" t="str">
            <v>240007W</v>
          </cell>
          <cell r="B185" t="str">
            <v>Weeds 2024-25</v>
          </cell>
          <cell r="C185" t="str">
            <v>Recommendation</v>
          </cell>
          <cell r="D185" t="str">
            <v>81065027868</v>
          </cell>
          <cell r="E185" t="str">
            <v>LAKE MACQUARIE CITY COUNCIL</v>
          </cell>
          <cell r="F185" t="str">
            <v>Active</v>
          </cell>
          <cell r="G185" t="str">
            <v>Yes</v>
          </cell>
          <cell r="H185">
            <v>31561</v>
          </cell>
          <cell r="I185">
            <v>31561</v>
          </cell>
        </row>
        <row r="186">
          <cell r="A186" t="str">
            <v>240008W</v>
          </cell>
          <cell r="B186" t="str">
            <v>Weeds 2024-25</v>
          </cell>
          <cell r="C186" t="str">
            <v>Recommendation</v>
          </cell>
          <cell r="D186" t="str">
            <v>26987935332</v>
          </cell>
          <cell r="E186" t="str">
            <v>BEGA VALLEY SHIRE COUNCIL</v>
          </cell>
          <cell r="F186" t="str">
            <v>Active</v>
          </cell>
          <cell r="G186" t="str">
            <v>Yes</v>
          </cell>
          <cell r="H186">
            <v>73248</v>
          </cell>
          <cell r="I186">
            <v>73248</v>
          </cell>
        </row>
        <row r="187">
          <cell r="A187" t="str">
            <v>240009W</v>
          </cell>
          <cell r="B187" t="str">
            <v>Weeds 2024-25</v>
          </cell>
          <cell r="C187" t="str">
            <v>Recommendation</v>
          </cell>
          <cell r="D187" t="str">
            <v>73077801959</v>
          </cell>
          <cell r="E187" t="str">
            <v>SOUTH PACIFIC HEATHLAND RESERVE LAND MANAGERS</v>
          </cell>
          <cell r="F187" t="str">
            <v>Active</v>
          </cell>
          <cell r="G187" t="str">
            <v>No</v>
          </cell>
          <cell r="H187">
            <v>11040</v>
          </cell>
          <cell r="I187">
            <v>11040</v>
          </cell>
        </row>
        <row r="188">
          <cell r="A188" t="str">
            <v>240010W</v>
          </cell>
          <cell r="B188" t="str">
            <v>Weeds 2024-25</v>
          </cell>
          <cell r="C188" t="str">
            <v>Recommendation</v>
          </cell>
          <cell r="D188" t="str">
            <v>33984256429</v>
          </cell>
          <cell r="E188" t="str">
            <v>Hilltops Council</v>
          </cell>
          <cell r="F188" t="str">
            <v>Active</v>
          </cell>
          <cell r="G188" t="str">
            <v>Yes</v>
          </cell>
          <cell r="H188">
            <v>19243</v>
          </cell>
          <cell r="I188">
            <v>19243</v>
          </cell>
        </row>
        <row r="189">
          <cell r="A189" t="str">
            <v>240011W</v>
          </cell>
          <cell r="B189" t="str">
            <v>Weeds 2024-25</v>
          </cell>
          <cell r="C189" t="str">
            <v>Recommendation</v>
          </cell>
          <cell r="D189" t="str">
            <v>57284295198</v>
          </cell>
          <cell r="E189" t="str">
            <v>NORTHERN BEACHES COUNCIL</v>
          </cell>
          <cell r="F189" t="str">
            <v>Active</v>
          </cell>
          <cell r="G189" t="str">
            <v>Yes</v>
          </cell>
          <cell r="H189">
            <v>30000</v>
          </cell>
          <cell r="I189">
            <v>30000</v>
          </cell>
        </row>
        <row r="190">
          <cell r="A190" t="str">
            <v>240014W</v>
          </cell>
          <cell r="B190" t="str">
            <v>Weeds 2024-25</v>
          </cell>
          <cell r="C190" t="str">
            <v>Recommendation</v>
          </cell>
          <cell r="D190" t="str">
            <v>11236901601</v>
          </cell>
          <cell r="E190" t="str">
            <v>PORT MACQUARIE HASTINGS COUNCIL</v>
          </cell>
          <cell r="F190" t="str">
            <v>Active</v>
          </cell>
          <cell r="G190" t="str">
            <v>Yes</v>
          </cell>
          <cell r="H190">
            <v>79125</v>
          </cell>
          <cell r="I190">
            <v>79125</v>
          </cell>
        </row>
        <row r="191">
          <cell r="A191" t="str">
            <v>240015W</v>
          </cell>
          <cell r="B191" t="str">
            <v>Weeds 2024-25</v>
          </cell>
          <cell r="C191" t="str">
            <v>Recommendation</v>
          </cell>
          <cell r="D191" t="str">
            <v>45183930879</v>
          </cell>
          <cell r="E191" t="str">
            <v>The Susan And Elizabeth Islands Recreation Land Manager</v>
          </cell>
          <cell r="F191" t="str">
            <v>Active</v>
          </cell>
          <cell r="G191" t="str">
            <v>No</v>
          </cell>
          <cell r="H191">
            <v>20000</v>
          </cell>
          <cell r="I191">
            <v>20000</v>
          </cell>
        </row>
        <row r="192">
          <cell r="A192" t="str">
            <v>240016W</v>
          </cell>
          <cell r="B192" t="str">
            <v>Weeds 2024-25</v>
          </cell>
          <cell r="C192" t="str">
            <v>Recommendation</v>
          </cell>
          <cell r="D192" t="str">
            <v>55840593966</v>
          </cell>
          <cell r="E192" t="str">
            <v>BYRANGERY GRASS (R140088) RESERVE LAND MANAGER</v>
          </cell>
          <cell r="F192" t="str">
            <v>Active</v>
          </cell>
          <cell r="G192" t="str">
            <v>No</v>
          </cell>
          <cell r="H192">
            <v>16456</v>
          </cell>
          <cell r="I192">
            <v>16456</v>
          </cell>
        </row>
        <row r="193">
          <cell r="A193" t="str">
            <v>240017W</v>
          </cell>
          <cell r="B193" t="str">
            <v>Weeds 2024-25</v>
          </cell>
          <cell r="C193" t="str">
            <v>Recommendation</v>
          </cell>
          <cell r="D193" t="str">
            <v>46646617902</v>
          </cell>
          <cell r="E193" t="str">
            <v>NORTH CODRINGTON FLOOD REFUGE RESERVE LAND MANAGER</v>
          </cell>
          <cell r="F193" t="str">
            <v>Active</v>
          </cell>
          <cell r="G193" t="str">
            <v>Yes</v>
          </cell>
          <cell r="H193">
            <v>11528</v>
          </cell>
          <cell r="I193">
            <v>11528</v>
          </cell>
        </row>
        <row r="194">
          <cell r="A194" t="str">
            <v>240018W</v>
          </cell>
          <cell r="B194" t="str">
            <v>Weeds 2024-25</v>
          </cell>
          <cell r="C194" t="str">
            <v>Recommendation</v>
          </cell>
          <cell r="D194" t="str">
            <v>35451985328</v>
          </cell>
          <cell r="E194" t="str">
            <v>UNITED CHRISTIAN YOUTH INCORPORATED</v>
          </cell>
          <cell r="F194" t="str">
            <v>Active</v>
          </cell>
          <cell r="G194" t="str">
            <v>Yes</v>
          </cell>
          <cell r="H194">
            <v>25520</v>
          </cell>
          <cell r="I194">
            <v>25520</v>
          </cell>
        </row>
        <row r="195">
          <cell r="A195" t="str">
            <v>240019W</v>
          </cell>
          <cell r="B195" t="str">
            <v>Weeds 2024-25</v>
          </cell>
          <cell r="C195" t="str">
            <v>Assessment task complete</v>
          </cell>
          <cell r="D195" t="str">
            <v>80267996223</v>
          </cell>
          <cell r="E195" t="str">
            <v>Brocklehurst Horse And Pony Club Reserve Land Manager</v>
          </cell>
          <cell r="F195" t="str">
            <v>Active</v>
          </cell>
          <cell r="G195" t="str">
            <v>No</v>
          </cell>
          <cell r="H195">
            <v>11791</v>
          </cell>
          <cell r="I195">
            <v>11791</v>
          </cell>
        </row>
        <row r="196">
          <cell r="A196" t="str">
            <v>240021W</v>
          </cell>
          <cell r="B196" t="str">
            <v>Weeds 2024-25</v>
          </cell>
          <cell r="C196" t="str">
            <v>Recommendation</v>
          </cell>
          <cell r="D196" t="str">
            <v>57284295198</v>
          </cell>
          <cell r="E196" t="str">
            <v>NORTHERN BEACHES COUNCIL</v>
          </cell>
          <cell r="F196" t="str">
            <v>Active</v>
          </cell>
          <cell r="G196" t="str">
            <v>Yes</v>
          </cell>
          <cell r="H196">
            <v>15893</v>
          </cell>
          <cell r="I196">
            <v>29700</v>
          </cell>
        </row>
        <row r="197">
          <cell r="A197" t="str">
            <v>240022W</v>
          </cell>
          <cell r="B197" t="str">
            <v>Weeds 2024-25</v>
          </cell>
          <cell r="C197" t="str">
            <v>Recommendation</v>
          </cell>
          <cell r="D197" t="str">
            <v>57284295198</v>
          </cell>
          <cell r="E197" t="str">
            <v>NORTHERN BEACHES COUNCIL</v>
          </cell>
          <cell r="F197" t="str">
            <v>Active</v>
          </cell>
          <cell r="G197" t="str">
            <v>Yes</v>
          </cell>
          <cell r="H197">
            <v>29647</v>
          </cell>
          <cell r="I197">
            <v>29647</v>
          </cell>
        </row>
        <row r="198">
          <cell r="A198" t="str">
            <v>240023W</v>
          </cell>
          <cell r="B198" t="str">
            <v>Weeds 2024-25</v>
          </cell>
          <cell r="C198" t="str">
            <v>Assessment task complete</v>
          </cell>
          <cell r="D198" t="str">
            <v>57284295198</v>
          </cell>
          <cell r="E198" t="str">
            <v>NORTHERN BEACHES COUNCIL</v>
          </cell>
          <cell r="F198" t="str">
            <v>Active</v>
          </cell>
          <cell r="G198" t="str">
            <v>Yes</v>
          </cell>
          <cell r="H198">
            <v>28820</v>
          </cell>
          <cell r="I198">
            <v>28820</v>
          </cell>
        </row>
        <row r="199">
          <cell r="A199" t="str">
            <v>240024W</v>
          </cell>
          <cell r="B199" t="str">
            <v>Weeds 2024-25</v>
          </cell>
          <cell r="C199" t="str">
            <v>Recommendation</v>
          </cell>
          <cell r="D199" t="str">
            <v>87545035575</v>
          </cell>
          <cell r="E199" t="str">
            <v>Paterson Street Hilltop (R1002857) Reserve Land Manager</v>
          </cell>
          <cell r="F199" t="str">
            <v>Active</v>
          </cell>
          <cell r="G199" t="str">
            <v>No</v>
          </cell>
          <cell r="H199">
            <v>6292</v>
          </cell>
          <cell r="I199">
            <v>6292</v>
          </cell>
        </row>
        <row r="200">
          <cell r="A200" t="str">
            <v>240026W</v>
          </cell>
          <cell r="B200" t="str">
            <v>Weeds 2024-25</v>
          </cell>
          <cell r="C200" t="str">
            <v>Recommendation</v>
          </cell>
          <cell r="D200" t="str">
            <v>16744377876</v>
          </cell>
          <cell r="E200" t="str">
            <v>PORT STEPHENS COUNCIL</v>
          </cell>
          <cell r="F200" t="str">
            <v>Active</v>
          </cell>
          <cell r="G200" t="str">
            <v>Yes</v>
          </cell>
          <cell r="H200">
            <v>107559</v>
          </cell>
          <cell r="I200">
            <v>107559</v>
          </cell>
        </row>
        <row r="201">
          <cell r="A201" t="str">
            <v>240027W</v>
          </cell>
          <cell r="B201" t="str">
            <v>Weeds 2024-25</v>
          </cell>
          <cell r="C201" t="str">
            <v>Assessment task complete</v>
          </cell>
          <cell r="H201">
            <v>15428</v>
          </cell>
          <cell r="I201">
            <v>15428</v>
          </cell>
        </row>
        <row r="202">
          <cell r="A202" t="str">
            <v>240028W</v>
          </cell>
          <cell r="B202" t="str">
            <v>Weeds 2024-25</v>
          </cell>
          <cell r="C202" t="str">
            <v>Recommendation</v>
          </cell>
          <cell r="D202" t="str">
            <v>85864095684</v>
          </cell>
          <cell r="E202" t="str">
            <v>Clarence Valley Council</v>
          </cell>
          <cell r="F202" t="str">
            <v>Active</v>
          </cell>
          <cell r="G202" t="str">
            <v>Yes</v>
          </cell>
          <cell r="H202">
            <v>84074</v>
          </cell>
          <cell r="I202">
            <v>84074</v>
          </cell>
        </row>
        <row r="203">
          <cell r="A203" t="str">
            <v>240029W</v>
          </cell>
          <cell r="B203" t="str">
            <v>Weeds 2024-25</v>
          </cell>
          <cell r="C203" t="str">
            <v>Recommendation</v>
          </cell>
          <cell r="D203" t="str">
            <v>33984256429</v>
          </cell>
          <cell r="E203" t="str">
            <v>Hilltops Council</v>
          </cell>
          <cell r="F203" t="str">
            <v>Active</v>
          </cell>
          <cell r="G203" t="str">
            <v>Yes</v>
          </cell>
          <cell r="H203">
            <v>22523</v>
          </cell>
          <cell r="I203">
            <v>22523</v>
          </cell>
        </row>
        <row r="204">
          <cell r="A204" t="str">
            <v>240030W</v>
          </cell>
          <cell r="B204" t="str">
            <v>Weeds 2024-25</v>
          </cell>
          <cell r="C204" t="str">
            <v>Recommendation</v>
          </cell>
          <cell r="D204" t="str">
            <v>33984256429</v>
          </cell>
          <cell r="E204" t="str">
            <v>Hilltops Council</v>
          </cell>
          <cell r="F204" t="str">
            <v>Active</v>
          </cell>
          <cell r="G204" t="str">
            <v>Yes</v>
          </cell>
          <cell r="H204">
            <v>16017</v>
          </cell>
          <cell r="I204">
            <v>16017.2</v>
          </cell>
        </row>
        <row r="205">
          <cell r="A205" t="str">
            <v>240031W</v>
          </cell>
          <cell r="B205" t="str">
            <v>Weeds 2024-25</v>
          </cell>
          <cell r="C205" t="str">
            <v>Recommendation</v>
          </cell>
          <cell r="D205" t="str">
            <v>52631074450</v>
          </cell>
          <cell r="E205" t="str">
            <v>TAMWORTH REGIONAL COUNCIL</v>
          </cell>
          <cell r="F205" t="str">
            <v>Active</v>
          </cell>
          <cell r="G205" t="str">
            <v>Yes</v>
          </cell>
          <cell r="H205">
            <v>11330</v>
          </cell>
          <cell r="I205">
            <v>11330</v>
          </cell>
        </row>
        <row r="206">
          <cell r="A206" t="str">
            <v>240032W</v>
          </cell>
          <cell r="B206" t="str">
            <v>Weeds 2024-25</v>
          </cell>
          <cell r="C206" t="str">
            <v>Recommendation</v>
          </cell>
          <cell r="D206" t="str">
            <v>63139525939</v>
          </cell>
          <cell r="E206" t="str">
            <v>WOLLONGONG CITY COUNCIL</v>
          </cell>
          <cell r="F206" t="str">
            <v>Active</v>
          </cell>
          <cell r="G206" t="str">
            <v>Yes</v>
          </cell>
          <cell r="H206">
            <v>75580</v>
          </cell>
          <cell r="I206">
            <v>99307</v>
          </cell>
        </row>
        <row r="207">
          <cell r="A207" t="str">
            <v>240033W</v>
          </cell>
          <cell r="B207" t="str">
            <v>Weeds 2024-25</v>
          </cell>
          <cell r="C207" t="str">
            <v>Recommendation</v>
          </cell>
          <cell r="D207" t="str">
            <v>72906802034</v>
          </cell>
          <cell r="E207" t="str">
            <v>SNOWY MONARO REGIONAL COUNCIL</v>
          </cell>
          <cell r="F207" t="str">
            <v>Active</v>
          </cell>
          <cell r="G207" t="str">
            <v>Yes</v>
          </cell>
          <cell r="H207">
            <v>28750</v>
          </cell>
          <cell r="I207">
            <v>28750</v>
          </cell>
        </row>
        <row r="208">
          <cell r="A208" t="str">
            <v>240034W</v>
          </cell>
          <cell r="B208" t="str">
            <v>Weeds 2024-25</v>
          </cell>
          <cell r="C208" t="str">
            <v>Recommendation</v>
          </cell>
          <cell r="D208" t="str">
            <v>63139525939</v>
          </cell>
          <cell r="E208" t="str">
            <v>WOLLONGONG CITY COUNCIL</v>
          </cell>
          <cell r="F208" t="str">
            <v>Active</v>
          </cell>
          <cell r="G208" t="str">
            <v>Yes</v>
          </cell>
          <cell r="H208">
            <v>52000</v>
          </cell>
          <cell r="I208">
            <v>102000</v>
          </cell>
        </row>
        <row r="209">
          <cell r="A209" t="str">
            <v>240035W</v>
          </cell>
          <cell r="B209" t="str">
            <v>Weeds 2024-25</v>
          </cell>
          <cell r="C209" t="str">
            <v>Recommendation</v>
          </cell>
          <cell r="D209" t="str">
            <v>57284295198</v>
          </cell>
          <cell r="E209" t="str">
            <v>NORTHERN BEACHES COUNCIL</v>
          </cell>
          <cell r="F209" t="str">
            <v>Active</v>
          </cell>
          <cell r="G209" t="str">
            <v>Yes</v>
          </cell>
          <cell r="H209">
            <v>10120</v>
          </cell>
          <cell r="I209">
            <v>10120</v>
          </cell>
        </row>
        <row r="210">
          <cell r="A210" t="str">
            <v>240036W</v>
          </cell>
          <cell r="B210" t="str">
            <v>Weeds 2024-25</v>
          </cell>
          <cell r="C210" t="str">
            <v>Recommendation</v>
          </cell>
          <cell r="D210" t="str">
            <v>57284295198</v>
          </cell>
          <cell r="E210" t="str">
            <v>NORTHERN BEACHES COUNCIL</v>
          </cell>
          <cell r="F210" t="str">
            <v>Active</v>
          </cell>
          <cell r="G210" t="str">
            <v>Yes</v>
          </cell>
          <cell r="H210">
            <v>28600</v>
          </cell>
          <cell r="I210">
            <v>28600</v>
          </cell>
        </row>
        <row r="211">
          <cell r="A211" t="str">
            <v>240037W</v>
          </cell>
          <cell r="B211" t="str">
            <v>Weeds 2024-25</v>
          </cell>
          <cell r="C211" t="str">
            <v>Recommendation</v>
          </cell>
          <cell r="D211" t="str">
            <v>72906802034</v>
          </cell>
          <cell r="E211" t="str">
            <v>SNOWY MONARO REGIONAL COUNCIL</v>
          </cell>
          <cell r="F211" t="str">
            <v>Active</v>
          </cell>
          <cell r="G211" t="str">
            <v>Yes</v>
          </cell>
          <cell r="H211">
            <v>19500</v>
          </cell>
          <cell r="I211">
            <v>19500</v>
          </cell>
        </row>
        <row r="212">
          <cell r="A212" t="str">
            <v>240038W</v>
          </cell>
          <cell r="B212" t="str">
            <v>Weeds 2024-25</v>
          </cell>
          <cell r="C212" t="str">
            <v>Recommendation</v>
          </cell>
          <cell r="D212" t="str">
            <v>70705618663</v>
          </cell>
          <cell r="E212" t="str">
            <v>KEMPSEY SHIRE COUNCIL</v>
          </cell>
          <cell r="F212" t="str">
            <v>Active</v>
          </cell>
          <cell r="G212" t="str">
            <v>Yes</v>
          </cell>
          <cell r="H212">
            <v>22000</v>
          </cell>
          <cell r="I212">
            <v>22000</v>
          </cell>
        </row>
        <row r="213">
          <cell r="A213" t="str">
            <v>240039W</v>
          </cell>
          <cell r="B213" t="str">
            <v>Weeds 2024-25</v>
          </cell>
          <cell r="C213" t="str">
            <v>Recommendation</v>
          </cell>
          <cell r="D213" t="str">
            <v>70705618663</v>
          </cell>
          <cell r="E213" t="str">
            <v>KEMPSEY SHIRE COUNCIL</v>
          </cell>
          <cell r="F213" t="str">
            <v>Active</v>
          </cell>
          <cell r="G213" t="str">
            <v>Yes</v>
          </cell>
          <cell r="H213">
            <v>27500</v>
          </cell>
          <cell r="I213">
            <v>27500</v>
          </cell>
        </row>
        <row r="214">
          <cell r="A214" t="str">
            <v>240040W</v>
          </cell>
          <cell r="B214" t="str">
            <v>Weeds 2024-25</v>
          </cell>
          <cell r="C214" t="str">
            <v>Recommendation</v>
          </cell>
          <cell r="D214" t="str">
            <v>70705618663</v>
          </cell>
          <cell r="E214" t="str">
            <v>KEMPSEY SHIRE COUNCIL</v>
          </cell>
          <cell r="F214" t="str">
            <v>Active</v>
          </cell>
          <cell r="G214" t="str">
            <v>Yes</v>
          </cell>
          <cell r="H214">
            <v>88000</v>
          </cell>
          <cell r="I214">
            <v>110000</v>
          </cell>
        </row>
        <row r="215">
          <cell r="A215" t="str">
            <v>240041W</v>
          </cell>
          <cell r="B215" t="str">
            <v>Weeds 2024-25</v>
          </cell>
          <cell r="C215" t="str">
            <v>Recommendation</v>
          </cell>
          <cell r="D215" t="str">
            <v>26066993265</v>
          </cell>
          <cell r="E215" t="str">
            <v>BELLINGEN SHIRE COUNCIL</v>
          </cell>
          <cell r="F215" t="str">
            <v>Active</v>
          </cell>
          <cell r="G215" t="str">
            <v>Yes</v>
          </cell>
          <cell r="H215">
            <v>28440</v>
          </cell>
          <cell r="I215">
            <v>53029</v>
          </cell>
        </row>
        <row r="216">
          <cell r="A216" t="str">
            <v>240042W</v>
          </cell>
          <cell r="B216" t="str">
            <v>Weeds 2024-25</v>
          </cell>
          <cell r="C216" t="str">
            <v>Recommendation</v>
          </cell>
          <cell r="D216" t="str">
            <v>43190632703</v>
          </cell>
          <cell r="E216" t="str">
            <v>DUNDUNDRA FALLS (R65042) RESERVE LAND MANAGER</v>
          </cell>
          <cell r="F216" t="str">
            <v>Active</v>
          </cell>
          <cell r="G216" t="str">
            <v>No</v>
          </cell>
          <cell r="H216">
            <v>29948</v>
          </cell>
          <cell r="I216">
            <v>29948</v>
          </cell>
        </row>
        <row r="217">
          <cell r="A217" t="str">
            <v>240044W</v>
          </cell>
          <cell r="B217" t="str">
            <v>Weeds 2024-25</v>
          </cell>
          <cell r="C217" t="str">
            <v>Ineligible</v>
          </cell>
          <cell r="D217" t="str">
            <v>31526359591</v>
          </cell>
          <cell r="E217" t="str">
            <v>Homebush Recreation Reserve Land Manager</v>
          </cell>
          <cell r="F217" t="str">
            <v>Active</v>
          </cell>
          <cell r="G217" t="str">
            <v>No</v>
          </cell>
          <cell r="H217">
            <v>0</v>
          </cell>
          <cell r="I217">
            <v>75000</v>
          </cell>
        </row>
        <row r="218">
          <cell r="A218" t="str">
            <v>240045W</v>
          </cell>
          <cell r="B218" t="str">
            <v>Weeds 2024-25</v>
          </cell>
          <cell r="C218" t="str">
            <v>Assessment task complete</v>
          </cell>
          <cell r="D218" t="str">
            <v>79387075436</v>
          </cell>
          <cell r="E218" t="str">
            <v>ARMIDALE TREE GROUP INCORPORATED</v>
          </cell>
          <cell r="F218" t="str">
            <v>Active</v>
          </cell>
          <cell r="G218" t="str">
            <v>Yes</v>
          </cell>
          <cell r="H218">
            <v>17831</v>
          </cell>
          <cell r="I218">
            <v>62360</v>
          </cell>
        </row>
        <row r="219">
          <cell r="A219" t="str">
            <v>240048W</v>
          </cell>
          <cell r="B219" t="str">
            <v>Weeds 2024-25</v>
          </cell>
          <cell r="C219" t="str">
            <v>Recommendation</v>
          </cell>
          <cell r="D219" t="str">
            <v>90178732496</v>
          </cell>
          <cell r="E219" t="str">
            <v>TWEED SHIRE COUNCIL</v>
          </cell>
          <cell r="F219" t="str">
            <v>Active</v>
          </cell>
          <cell r="G219" t="str">
            <v>Yes</v>
          </cell>
          <cell r="H219">
            <v>42900</v>
          </cell>
          <cell r="I219">
            <v>42900</v>
          </cell>
        </row>
        <row r="220">
          <cell r="A220" t="str">
            <v>240049W</v>
          </cell>
          <cell r="B220" t="str">
            <v>Weeds 2024-25</v>
          </cell>
          <cell r="C220" t="str">
            <v>Recommendation</v>
          </cell>
          <cell r="D220" t="str">
            <v>75570316011</v>
          </cell>
          <cell r="E220" t="str">
            <v>HUNTER'S HILL COUNCIL</v>
          </cell>
          <cell r="F220" t="str">
            <v>Active</v>
          </cell>
          <cell r="G220" t="str">
            <v>Yes</v>
          </cell>
          <cell r="H220">
            <v>20000</v>
          </cell>
          <cell r="I220">
            <v>20000</v>
          </cell>
        </row>
        <row r="221">
          <cell r="A221" t="str">
            <v>240050W</v>
          </cell>
          <cell r="B221" t="str">
            <v>Weeds 2024-25</v>
          </cell>
          <cell r="C221" t="str">
            <v>Recommendation</v>
          </cell>
          <cell r="D221" t="str">
            <v>21896475450</v>
          </cell>
          <cell r="E221" t="str">
            <v>HAWKESBURY RIVER COUNTY COUNCIL</v>
          </cell>
          <cell r="F221" t="str">
            <v>Active</v>
          </cell>
          <cell r="G221" t="str">
            <v>Yes</v>
          </cell>
          <cell r="H221">
            <v>57790</v>
          </cell>
          <cell r="I221">
            <v>57790</v>
          </cell>
        </row>
        <row r="222">
          <cell r="A222" t="str">
            <v>240051W</v>
          </cell>
          <cell r="B222" t="str">
            <v>Weeds 2024-25</v>
          </cell>
          <cell r="C222" t="str">
            <v>Assessment task complete</v>
          </cell>
          <cell r="D222" t="str">
            <v>13632416736</v>
          </cell>
          <cell r="E222" t="str">
            <v>OBERON COUNCIL</v>
          </cell>
          <cell r="F222" t="str">
            <v>Active</v>
          </cell>
          <cell r="G222" t="str">
            <v>Yes</v>
          </cell>
          <cell r="H222">
            <v>10568</v>
          </cell>
          <cell r="I222">
            <v>10568</v>
          </cell>
        </row>
        <row r="223">
          <cell r="A223" t="str">
            <v>240052W</v>
          </cell>
          <cell r="B223" t="str">
            <v>Weeds 2024-25</v>
          </cell>
          <cell r="C223" t="str">
            <v>Recommendation</v>
          </cell>
          <cell r="D223" t="str">
            <v>26087692248</v>
          </cell>
          <cell r="E223" t="str">
            <v>NSW CROWN HOLIDAY PARKS LAND MANAGER</v>
          </cell>
          <cell r="F223" t="str">
            <v>Active</v>
          </cell>
          <cell r="G223" t="str">
            <v>Yes</v>
          </cell>
          <cell r="H223">
            <v>33528</v>
          </cell>
          <cell r="I223">
            <v>33528</v>
          </cell>
        </row>
        <row r="224">
          <cell r="A224" t="str">
            <v>240053W</v>
          </cell>
          <cell r="B224" t="str">
            <v>Weeds 2024-25</v>
          </cell>
          <cell r="C224" t="str">
            <v>Assessment task complete</v>
          </cell>
          <cell r="D224" t="str">
            <v>75570316011</v>
          </cell>
          <cell r="E224" t="str">
            <v>HUNTER'S HILL COUNCIL</v>
          </cell>
          <cell r="F224" t="str">
            <v>Active</v>
          </cell>
          <cell r="G224" t="str">
            <v>Yes</v>
          </cell>
          <cell r="H224">
            <v>11000</v>
          </cell>
          <cell r="I224">
            <v>11000</v>
          </cell>
        </row>
        <row r="225">
          <cell r="A225" t="str">
            <v>240054W</v>
          </cell>
          <cell r="B225" t="str">
            <v>Weeds 2024-25</v>
          </cell>
          <cell r="C225" t="str">
            <v>Recommendation</v>
          </cell>
          <cell r="D225" t="str">
            <v>69340886426</v>
          </cell>
          <cell r="E225" t="str">
            <v>ILLAWARRA SHOALHAVEN JOINT ORGANISATION</v>
          </cell>
          <cell r="F225" t="str">
            <v>Active</v>
          </cell>
          <cell r="G225" t="str">
            <v>Yes</v>
          </cell>
          <cell r="H225">
            <v>23100</v>
          </cell>
          <cell r="I225">
            <v>23100</v>
          </cell>
        </row>
        <row r="226">
          <cell r="A226" t="str">
            <v>240056W</v>
          </cell>
          <cell r="B226" t="str">
            <v>Weeds 2024-25</v>
          </cell>
          <cell r="C226" t="str">
            <v>Recommendation</v>
          </cell>
          <cell r="D226" t="str">
            <v>95540943103</v>
          </cell>
          <cell r="E226" t="str">
            <v>NORTHSIDE PROGRESS ASSOCIATION INC</v>
          </cell>
          <cell r="F226" t="str">
            <v>Active</v>
          </cell>
          <cell r="G226" t="str">
            <v>No</v>
          </cell>
          <cell r="H226">
            <v>30000</v>
          </cell>
          <cell r="I226">
            <v>30000</v>
          </cell>
        </row>
        <row r="227">
          <cell r="A227" t="str">
            <v>240058W</v>
          </cell>
          <cell r="B227" t="str">
            <v>Weeds 2024-25</v>
          </cell>
          <cell r="C227" t="str">
            <v>Recommendation</v>
          </cell>
          <cell r="D227" t="str">
            <v>69340886426</v>
          </cell>
          <cell r="E227" t="str">
            <v>ILLAWARRA SHOALHAVEN JOINT ORGANISATION</v>
          </cell>
          <cell r="F227" t="str">
            <v>Active</v>
          </cell>
          <cell r="G227" t="str">
            <v>Yes</v>
          </cell>
          <cell r="H227">
            <v>31020</v>
          </cell>
          <cell r="I227">
            <v>31020</v>
          </cell>
        </row>
        <row r="228">
          <cell r="A228" t="str">
            <v>240059W</v>
          </cell>
          <cell r="B228" t="str">
            <v>Weeds 2024-25</v>
          </cell>
          <cell r="C228" t="str">
            <v>Recommendation</v>
          </cell>
          <cell r="D228" t="str">
            <v>77362844121</v>
          </cell>
          <cell r="E228" t="str">
            <v>RANDWICK CITY COUNCIL</v>
          </cell>
          <cell r="F228" t="str">
            <v>Active</v>
          </cell>
          <cell r="G228" t="str">
            <v>Yes</v>
          </cell>
          <cell r="H228">
            <v>80397</v>
          </cell>
          <cell r="I228">
            <v>80397</v>
          </cell>
        </row>
        <row r="229">
          <cell r="A229" t="str">
            <v>240060W</v>
          </cell>
          <cell r="B229" t="str">
            <v>Weeds 2024-25</v>
          </cell>
          <cell r="C229" t="str">
            <v>Recommendation</v>
          </cell>
          <cell r="D229" t="str">
            <v>69340886426</v>
          </cell>
          <cell r="E229" t="str">
            <v>ILLAWARRA SHOALHAVEN JOINT ORGANISATION</v>
          </cell>
          <cell r="F229" t="str">
            <v>Active</v>
          </cell>
          <cell r="G229" t="str">
            <v>Yes</v>
          </cell>
          <cell r="H229">
            <v>11715</v>
          </cell>
          <cell r="I229">
            <v>11715</v>
          </cell>
        </row>
        <row r="230">
          <cell r="A230" t="str">
            <v>240061W</v>
          </cell>
          <cell r="B230" t="str">
            <v>Weeds 2024-25</v>
          </cell>
          <cell r="C230" t="str">
            <v>Ineligible</v>
          </cell>
          <cell r="D230" t="str">
            <v>81383023771</v>
          </cell>
          <cell r="E230" t="str">
            <v>ROUS COUNTY COUNCIL</v>
          </cell>
          <cell r="F230" t="str">
            <v>Active</v>
          </cell>
          <cell r="G230" t="str">
            <v>Yes</v>
          </cell>
          <cell r="H230">
            <v>0</v>
          </cell>
          <cell r="I230">
            <v>31646</v>
          </cell>
        </row>
        <row r="231">
          <cell r="A231" t="str">
            <v>240062W</v>
          </cell>
          <cell r="B231" t="str">
            <v>Weeds 2024-25</v>
          </cell>
          <cell r="C231" t="str">
            <v>Recommendation</v>
          </cell>
          <cell r="D231" t="str">
            <v>22866447410</v>
          </cell>
          <cell r="E231" t="str">
            <v>LIGHTNING RIDGE AREA OPAL RESERVE LAND MANAGER</v>
          </cell>
          <cell r="F231" t="str">
            <v>Active</v>
          </cell>
          <cell r="G231" t="str">
            <v>Yes</v>
          </cell>
          <cell r="H231">
            <v>101323</v>
          </cell>
          <cell r="I231">
            <v>101323</v>
          </cell>
        </row>
        <row r="232">
          <cell r="A232" t="str">
            <v>240063W</v>
          </cell>
          <cell r="B232" t="str">
            <v>Weeds 2024-25</v>
          </cell>
          <cell r="C232" t="str">
            <v>Recommendation</v>
          </cell>
          <cell r="D232" t="str">
            <v>52018204808</v>
          </cell>
          <cell r="E232" t="str">
            <v>SUTHERLAND SHIRE COUNCIL</v>
          </cell>
          <cell r="F232" t="str">
            <v>Active</v>
          </cell>
          <cell r="G232" t="str">
            <v>Yes</v>
          </cell>
          <cell r="H232">
            <v>110000</v>
          </cell>
          <cell r="I232">
            <v>110000</v>
          </cell>
        </row>
        <row r="233">
          <cell r="A233" t="str">
            <v>240064W</v>
          </cell>
          <cell r="B233" t="str">
            <v>Weeds 2024-25</v>
          </cell>
          <cell r="C233" t="str">
            <v>Assessment task complete</v>
          </cell>
          <cell r="D233" t="str">
            <v>77575660740</v>
          </cell>
          <cell r="E233" t="str">
            <v>SARATOGA SAILING CLUB INC.</v>
          </cell>
          <cell r="F233" t="str">
            <v>Active</v>
          </cell>
          <cell r="G233" t="str">
            <v>No</v>
          </cell>
          <cell r="H233">
            <v>17274</v>
          </cell>
          <cell r="I233">
            <v>17274</v>
          </cell>
        </row>
        <row r="234">
          <cell r="A234" t="str">
            <v>240065W</v>
          </cell>
          <cell r="B234" t="str">
            <v>Weeds 2024-25</v>
          </cell>
          <cell r="C234" t="str">
            <v>Recommendation</v>
          </cell>
          <cell r="D234" t="str">
            <v>81383023771</v>
          </cell>
          <cell r="E234" t="str">
            <v>ROUS COUNTY COUNCIL</v>
          </cell>
          <cell r="F234" t="str">
            <v>Active</v>
          </cell>
          <cell r="G234" t="str">
            <v>Yes</v>
          </cell>
          <cell r="H234">
            <v>16958</v>
          </cell>
          <cell r="I234">
            <v>16958</v>
          </cell>
        </row>
        <row r="235">
          <cell r="A235" t="str">
            <v>240067W</v>
          </cell>
          <cell r="B235" t="str">
            <v>Weeds 2024-25</v>
          </cell>
          <cell r="C235" t="str">
            <v>Assessment task complete</v>
          </cell>
          <cell r="D235" t="str">
            <v>48001038357</v>
          </cell>
          <cell r="E235" t="str">
            <v>PAMBULA-MERIMBULA GOLF CLUB LTD</v>
          </cell>
          <cell r="F235" t="str">
            <v>Active</v>
          </cell>
          <cell r="G235" t="str">
            <v>Yes</v>
          </cell>
          <cell r="H235">
            <v>0</v>
          </cell>
          <cell r="I235">
            <v>10300</v>
          </cell>
        </row>
        <row r="236">
          <cell r="A236" t="str">
            <v>240069W</v>
          </cell>
          <cell r="B236" t="str">
            <v>Weeds 2024-25</v>
          </cell>
          <cell r="C236" t="str">
            <v>Assessment task complete</v>
          </cell>
          <cell r="D236" t="str">
            <v>66940908509</v>
          </cell>
          <cell r="E236" t="str">
            <v>BUGALDIE WAR MEMORIAL SITE LAND MANAGER</v>
          </cell>
          <cell r="F236" t="str">
            <v>Active</v>
          </cell>
          <cell r="G236" t="str">
            <v>No</v>
          </cell>
          <cell r="H236">
            <v>0</v>
          </cell>
          <cell r="I236">
            <v>9365</v>
          </cell>
        </row>
        <row r="237">
          <cell r="A237" t="str">
            <v>240071W</v>
          </cell>
          <cell r="B237" t="str">
            <v>Weeds 2024-25</v>
          </cell>
          <cell r="C237" t="str">
            <v>Assessment task complete</v>
          </cell>
          <cell r="D237" t="str">
            <v>85985402386</v>
          </cell>
          <cell r="E237" t="str">
            <v>ORANGE CITY COUNCIL</v>
          </cell>
          <cell r="F237" t="str">
            <v>Active</v>
          </cell>
          <cell r="G237" t="str">
            <v>Yes</v>
          </cell>
          <cell r="H237">
            <v>33000</v>
          </cell>
          <cell r="I237">
            <v>33000</v>
          </cell>
        </row>
        <row r="238">
          <cell r="A238" t="str">
            <v>240072W</v>
          </cell>
          <cell r="B238" t="str">
            <v>Weeds 2024-25</v>
          </cell>
          <cell r="C238" t="str">
            <v>Recommendation</v>
          </cell>
          <cell r="D238" t="str">
            <v>44961208161</v>
          </cell>
          <cell r="E238" t="str">
            <v>MID-COAST COUNCIL</v>
          </cell>
          <cell r="F238" t="str">
            <v>Active</v>
          </cell>
          <cell r="G238" t="str">
            <v>Yes</v>
          </cell>
          <cell r="H238">
            <v>29700</v>
          </cell>
          <cell r="I238">
            <v>29700</v>
          </cell>
        </row>
        <row r="239">
          <cell r="A239" t="str">
            <v>240073W</v>
          </cell>
          <cell r="B239" t="str">
            <v>Weeds 2024-25</v>
          </cell>
          <cell r="C239" t="str">
            <v>Recommendation</v>
          </cell>
          <cell r="D239" t="str">
            <v>24474616620</v>
          </cell>
          <cell r="E239" t="str">
            <v>BOWLING ALLEY POINT RECREATION RESERVE LAND MANAGER</v>
          </cell>
          <cell r="F239" t="str">
            <v>Active</v>
          </cell>
          <cell r="G239" t="str">
            <v>Yes</v>
          </cell>
          <cell r="H239">
            <v>14410</v>
          </cell>
          <cell r="I239">
            <v>14410</v>
          </cell>
        </row>
        <row r="240">
          <cell r="A240" t="str">
            <v>240075W</v>
          </cell>
          <cell r="B240" t="str">
            <v>Weeds 2024-25</v>
          </cell>
          <cell r="C240" t="str">
            <v>Recommendation</v>
          </cell>
          <cell r="D240" t="str">
            <v>62610350056</v>
          </cell>
          <cell r="E240" t="str">
            <v>DUNGOG SHIRE COUNCIL</v>
          </cell>
          <cell r="F240" t="str">
            <v>Active</v>
          </cell>
          <cell r="G240" t="str">
            <v>Yes</v>
          </cell>
          <cell r="H240">
            <v>25488</v>
          </cell>
          <cell r="I240">
            <v>25488</v>
          </cell>
        </row>
        <row r="241">
          <cell r="A241" t="str">
            <v>240076W</v>
          </cell>
          <cell r="B241" t="str">
            <v>Weeds 2024-25</v>
          </cell>
          <cell r="C241" t="str">
            <v>Recommendation</v>
          </cell>
          <cell r="D241" t="str">
            <v>72906802034</v>
          </cell>
          <cell r="E241" t="str">
            <v>SNOWY MONARO REGIONAL COUNCIL</v>
          </cell>
          <cell r="F241" t="str">
            <v>Active</v>
          </cell>
          <cell r="G241" t="str">
            <v>Yes</v>
          </cell>
          <cell r="H241">
            <v>26000</v>
          </cell>
          <cell r="I241">
            <v>26000</v>
          </cell>
        </row>
        <row r="242">
          <cell r="A242" t="str">
            <v>240077W</v>
          </cell>
          <cell r="B242" t="str">
            <v>Weeds 2024-25</v>
          </cell>
          <cell r="C242" t="str">
            <v>Recommendation</v>
          </cell>
          <cell r="D242" t="str">
            <v>62610350056</v>
          </cell>
          <cell r="E242" t="str">
            <v>DUNGOG SHIRE COUNCIL</v>
          </cell>
          <cell r="F242" t="str">
            <v>Active</v>
          </cell>
          <cell r="G242" t="str">
            <v>Yes</v>
          </cell>
          <cell r="H242">
            <v>29028</v>
          </cell>
          <cell r="I242">
            <v>29028</v>
          </cell>
        </row>
        <row r="243">
          <cell r="A243" t="str">
            <v>240078W</v>
          </cell>
          <cell r="B243" t="str">
            <v>Weeds 2024-25</v>
          </cell>
          <cell r="C243" t="str">
            <v>Assessment task complete</v>
          </cell>
          <cell r="D243" t="str">
            <v>57284295198</v>
          </cell>
          <cell r="E243" t="str">
            <v>NORTHERN BEACHES COUNCIL</v>
          </cell>
          <cell r="F243" t="str">
            <v>Active</v>
          </cell>
          <cell r="G243" t="str">
            <v>Yes</v>
          </cell>
          <cell r="H243">
            <v>8800</v>
          </cell>
          <cell r="I243">
            <v>8800</v>
          </cell>
        </row>
        <row r="244">
          <cell r="A244" t="str">
            <v>240079W</v>
          </cell>
          <cell r="B244" t="str">
            <v>Weeds 2024-25</v>
          </cell>
          <cell r="C244" t="str">
            <v>Recommendation</v>
          </cell>
          <cell r="D244" t="str">
            <v>66526244200</v>
          </cell>
          <cell r="E244" t="str">
            <v>WALLABADAH RACECOURSE RESERVE LAND MANAGER</v>
          </cell>
          <cell r="F244" t="str">
            <v>Active</v>
          </cell>
          <cell r="G244" t="str">
            <v>Yes</v>
          </cell>
          <cell r="H244">
            <v>2174</v>
          </cell>
          <cell r="I244">
            <v>25505</v>
          </cell>
        </row>
        <row r="245">
          <cell r="A245" t="str">
            <v>240080W</v>
          </cell>
          <cell r="B245" t="str">
            <v>Weeds 2024-25</v>
          </cell>
          <cell r="C245" t="str">
            <v>Assessment task complete</v>
          </cell>
          <cell r="D245" t="str">
            <v>57284295198</v>
          </cell>
          <cell r="E245" t="str">
            <v>NORTHERN BEACHES COUNCIL</v>
          </cell>
          <cell r="F245" t="str">
            <v>Active</v>
          </cell>
          <cell r="G245" t="str">
            <v>Yes</v>
          </cell>
          <cell r="H245">
            <v>44000</v>
          </cell>
          <cell r="I245">
            <v>44000</v>
          </cell>
        </row>
        <row r="246">
          <cell r="A246" t="str">
            <v>240081W</v>
          </cell>
          <cell r="B246" t="str">
            <v>Weeds 2024-25</v>
          </cell>
          <cell r="C246" t="str">
            <v>Recommendation</v>
          </cell>
          <cell r="D246" t="str">
            <v>17045540995</v>
          </cell>
          <cell r="E246" t="str">
            <v>Goobarragandra Valley Reserves Land Manager</v>
          </cell>
          <cell r="F246" t="str">
            <v>Active</v>
          </cell>
          <cell r="G246" t="str">
            <v>No</v>
          </cell>
          <cell r="H246">
            <v>4810</v>
          </cell>
          <cell r="I246">
            <v>4810</v>
          </cell>
        </row>
        <row r="247">
          <cell r="A247" t="str">
            <v>240083W</v>
          </cell>
          <cell r="B247" t="str">
            <v>Weeds 2024-25</v>
          </cell>
          <cell r="C247" t="str">
            <v>Assessment task complete</v>
          </cell>
          <cell r="D247" t="str">
            <v>57284295198</v>
          </cell>
          <cell r="E247" t="str">
            <v>NORTHERN BEACHES COUNCIL</v>
          </cell>
          <cell r="F247" t="str">
            <v>Active</v>
          </cell>
          <cell r="G247" t="str">
            <v>Yes</v>
          </cell>
          <cell r="H247">
            <v>24000</v>
          </cell>
          <cell r="I247">
            <v>24000</v>
          </cell>
        </row>
        <row r="248">
          <cell r="A248" t="str">
            <v>240085W</v>
          </cell>
          <cell r="B248" t="str">
            <v>Weeds 2024-25</v>
          </cell>
          <cell r="C248" t="str">
            <v>Assessment task complete</v>
          </cell>
          <cell r="D248" t="str">
            <v>57284295198</v>
          </cell>
          <cell r="E248" t="str">
            <v>NORTHERN BEACHES COUNCIL</v>
          </cell>
          <cell r="F248" t="str">
            <v>Active</v>
          </cell>
          <cell r="G248" t="str">
            <v>Yes</v>
          </cell>
          <cell r="H248">
            <v>22000</v>
          </cell>
          <cell r="I248">
            <v>24200</v>
          </cell>
        </row>
        <row r="249">
          <cell r="A249" t="str">
            <v>240086W</v>
          </cell>
          <cell r="B249" t="str">
            <v>Weeds 2024-25</v>
          </cell>
          <cell r="C249" t="str">
            <v>Assessment task complete</v>
          </cell>
          <cell r="D249" t="str">
            <v>57258699819</v>
          </cell>
          <cell r="E249" t="str">
            <v>Ophir (R65909) Reserve Land Manager</v>
          </cell>
          <cell r="F249" t="str">
            <v>Active</v>
          </cell>
          <cell r="G249" t="str">
            <v>Yes</v>
          </cell>
          <cell r="H249">
            <v>40150</v>
          </cell>
          <cell r="I249">
            <v>40150</v>
          </cell>
        </row>
        <row r="250">
          <cell r="A250" t="str">
            <v>240087W</v>
          </cell>
          <cell r="B250" t="str">
            <v>Weeds 2024-25</v>
          </cell>
          <cell r="C250" t="str">
            <v>Recommendation</v>
          </cell>
          <cell r="D250" t="str">
            <v>22290622529</v>
          </cell>
          <cell r="E250" t="str">
            <v>TYALGUM PUBLIC RECREATION AND PRESERVATION OF NATIVE FLORA AND FAUNA RESERVE LAND MANAGER</v>
          </cell>
          <cell r="F250" t="str">
            <v>Active</v>
          </cell>
          <cell r="G250" t="str">
            <v>Yes</v>
          </cell>
          <cell r="H250">
            <v>23621</v>
          </cell>
          <cell r="I250">
            <v>23621</v>
          </cell>
        </row>
        <row r="251">
          <cell r="A251" t="str">
            <v>240088W</v>
          </cell>
          <cell r="B251" t="str">
            <v>Weeds 2024-25</v>
          </cell>
          <cell r="C251" t="str">
            <v>Recommendation</v>
          </cell>
          <cell r="D251" t="str">
            <v>81383023771</v>
          </cell>
          <cell r="E251" t="str">
            <v>ROUS COUNTY COUNCIL</v>
          </cell>
          <cell r="F251" t="str">
            <v>Active</v>
          </cell>
          <cell r="G251" t="str">
            <v>Yes</v>
          </cell>
          <cell r="H251">
            <v>23687</v>
          </cell>
          <cell r="I251">
            <v>23687</v>
          </cell>
        </row>
        <row r="252">
          <cell r="A252" t="str">
            <v>240090W</v>
          </cell>
          <cell r="B252" t="str">
            <v>Weeds 2024-25</v>
          </cell>
          <cell r="C252" t="str">
            <v>Recommendation</v>
          </cell>
          <cell r="D252" t="str">
            <v>81383023771</v>
          </cell>
          <cell r="E252" t="str">
            <v>ROUS COUNTY COUNCIL</v>
          </cell>
          <cell r="F252" t="str">
            <v>Active</v>
          </cell>
          <cell r="G252" t="str">
            <v>Yes</v>
          </cell>
          <cell r="H252">
            <v>44194</v>
          </cell>
          <cell r="I252">
            <v>44194</v>
          </cell>
        </row>
        <row r="253">
          <cell r="A253" t="str">
            <v>240091W</v>
          </cell>
          <cell r="B253" t="str">
            <v>Weeds 2024-25</v>
          </cell>
          <cell r="C253" t="str">
            <v>Recommendation</v>
          </cell>
          <cell r="D253" t="str">
            <v>59986092492</v>
          </cell>
          <cell r="E253" t="str">
            <v>Lithgow City Council</v>
          </cell>
          <cell r="F253" t="str">
            <v>Active</v>
          </cell>
          <cell r="G253" t="str">
            <v>Yes</v>
          </cell>
          <cell r="H253">
            <v>8626</v>
          </cell>
          <cell r="I253">
            <v>28754</v>
          </cell>
        </row>
        <row r="254">
          <cell r="A254" t="str">
            <v>240092W</v>
          </cell>
          <cell r="B254" t="str">
            <v>Weeds 2024-25</v>
          </cell>
          <cell r="C254" t="str">
            <v>Recommendation</v>
          </cell>
          <cell r="D254" t="str">
            <v>57284295198</v>
          </cell>
          <cell r="E254" t="str">
            <v>NORTHERN BEACHES COUNCIL</v>
          </cell>
          <cell r="F254" t="str">
            <v>Active</v>
          </cell>
          <cell r="G254" t="str">
            <v>Yes</v>
          </cell>
          <cell r="H254">
            <v>30000</v>
          </cell>
          <cell r="I254">
            <v>30000</v>
          </cell>
        </row>
        <row r="255">
          <cell r="A255" t="str">
            <v>240093W</v>
          </cell>
          <cell r="B255" t="str">
            <v>Weeds 2024-25</v>
          </cell>
          <cell r="C255" t="str">
            <v>Assessment task complete</v>
          </cell>
          <cell r="D255" t="str">
            <v>37251638295</v>
          </cell>
          <cell r="E255" t="str">
            <v>BOUNDARY ROAD RESERVE LANDCARE GROUP INC</v>
          </cell>
          <cell r="F255" t="str">
            <v>Active</v>
          </cell>
          <cell r="G255" t="str">
            <v>No</v>
          </cell>
          <cell r="H255">
            <v>18304</v>
          </cell>
          <cell r="I255">
            <v>18304</v>
          </cell>
        </row>
        <row r="256">
          <cell r="A256" t="str">
            <v>240095W</v>
          </cell>
          <cell r="B256" t="str">
            <v>Weeds 2024-25</v>
          </cell>
          <cell r="C256" t="str">
            <v>Recommendation</v>
          </cell>
          <cell r="D256" t="str">
            <v>57284295198</v>
          </cell>
          <cell r="E256" t="str">
            <v>NORTHERN BEACHES COUNCIL</v>
          </cell>
          <cell r="F256" t="str">
            <v>Active</v>
          </cell>
          <cell r="G256" t="str">
            <v>Yes</v>
          </cell>
          <cell r="H256">
            <v>29001</v>
          </cell>
          <cell r="I256">
            <v>29001</v>
          </cell>
        </row>
        <row r="257">
          <cell r="A257" t="str">
            <v>240096W</v>
          </cell>
          <cell r="B257" t="str">
            <v>Weeds 2024-25</v>
          </cell>
          <cell r="C257" t="str">
            <v>Recommendation</v>
          </cell>
          <cell r="D257" t="str">
            <v>64989365967</v>
          </cell>
          <cell r="E257" t="str">
            <v>Whian Whian Landcare</v>
          </cell>
          <cell r="F257" t="str">
            <v>Active</v>
          </cell>
          <cell r="G257" t="str">
            <v>Yes</v>
          </cell>
          <cell r="H257">
            <v>6864</v>
          </cell>
          <cell r="I257">
            <v>17754</v>
          </cell>
        </row>
        <row r="258">
          <cell r="A258" t="str">
            <v>240097W</v>
          </cell>
          <cell r="B258" t="str">
            <v>Weeds 2024-25</v>
          </cell>
          <cell r="C258" t="str">
            <v>Recommendation</v>
          </cell>
          <cell r="D258" t="str">
            <v>22379679108</v>
          </cell>
          <cell r="E258" t="str">
            <v>THE COUNCIL OF THE MUNICIPALITY OF KIAMA</v>
          </cell>
          <cell r="F258" t="str">
            <v>Active</v>
          </cell>
          <cell r="G258" t="str">
            <v>Yes</v>
          </cell>
          <cell r="H258">
            <v>48422</v>
          </cell>
          <cell r="I258">
            <v>48422</v>
          </cell>
        </row>
        <row r="259">
          <cell r="A259" t="str">
            <v>240098W</v>
          </cell>
          <cell r="B259" t="str">
            <v>Weeds 2024-25</v>
          </cell>
          <cell r="C259" t="str">
            <v>Assessment task complete</v>
          </cell>
          <cell r="D259" t="str">
            <v>83140439239</v>
          </cell>
          <cell r="E259" t="str">
            <v>FAIRFIELD CITY COUNCIL</v>
          </cell>
          <cell r="F259" t="str">
            <v>Active</v>
          </cell>
          <cell r="G259" t="str">
            <v>Yes</v>
          </cell>
          <cell r="H259">
            <v>7789</v>
          </cell>
          <cell r="I259">
            <v>20000</v>
          </cell>
        </row>
        <row r="260">
          <cell r="A260" t="str">
            <v>240100W</v>
          </cell>
          <cell r="B260" t="str">
            <v>Weeds 2024-25</v>
          </cell>
          <cell r="C260" t="str">
            <v>Recommendation</v>
          </cell>
          <cell r="D260" t="str">
            <v>57284295198</v>
          </cell>
          <cell r="E260" t="str">
            <v>NORTHERN BEACHES COUNCIL</v>
          </cell>
          <cell r="F260" t="str">
            <v>Active</v>
          </cell>
          <cell r="G260" t="str">
            <v>Yes</v>
          </cell>
          <cell r="H260">
            <v>29998</v>
          </cell>
          <cell r="I260">
            <v>29998</v>
          </cell>
        </row>
        <row r="261">
          <cell r="A261" t="str">
            <v>240101W</v>
          </cell>
          <cell r="B261" t="str">
            <v>Weeds 2024-25</v>
          </cell>
          <cell r="C261" t="str">
            <v>Assessment task complete</v>
          </cell>
          <cell r="D261" t="str">
            <v>57284295198</v>
          </cell>
          <cell r="E261" t="str">
            <v>NORTHERN BEACHES COUNCIL</v>
          </cell>
          <cell r="F261" t="str">
            <v>Active</v>
          </cell>
          <cell r="G261" t="str">
            <v>Yes</v>
          </cell>
          <cell r="H261">
            <v>23537</v>
          </cell>
          <cell r="I261">
            <v>23537</v>
          </cell>
        </row>
        <row r="262">
          <cell r="A262" t="str">
            <v>240103W</v>
          </cell>
          <cell r="B262" t="str">
            <v>Weeds 2024-25</v>
          </cell>
          <cell r="C262" t="str">
            <v>Recommendation</v>
          </cell>
          <cell r="D262" t="str">
            <v>52699520223</v>
          </cell>
          <cell r="E262" t="str">
            <v>BLUE MOUNTAINS CITY COUNCIL</v>
          </cell>
          <cell r="F262" t="str">
            <v>Active</v>
          </cell>
          <cell r="G262" t="str">
            <v>Yes</v>
          </cell>
          <cell r="H262">
            <v>20317</v>
          </cell>
          <cell r="I262">
            <v>20317</v>
          </cell>
        </row>
        <row r="263">
          <cell r="A263" t="str">
            <v>240104W</v>
          </cell>
          <cell r="B263" t="str">
            <v>Weeds 2024-25</v>
          </cell>
          <cell r="C263" t="str">
            <v>Recommendation</v>
          </cell>
          <cell r="D263" t="str">
            <v>44961208161</v>
          </cell>
          <cell r="E263" t="str">
            <v>MID-COAST COUNCIL</v>
          </cell>
          <cell r="F263" t="str">
            <v>Active</v>
          </cell>
          <cell r="G263" t="str">
            <v>Yes</v>
          </cell>
          <cell r="H263">
            <v>58025</v>
          </cell>
          <cell r="I263">
            <v>58025</v>
          </cell>
        </row>
        <row r="264">
          <cell r="A264" t="str">
            <v>240105W</v>
          </cell>
          <cell r="B264" t="str">
            <v>Weeds 2024-25</v>
          </cell>
          <cell r="C264" t="str">
            <v>Assessment task complete</v>
          </cell>
          <cell r="D264" t="str">
            <v>30176366276</v>
          </cell>
          <cell r="E264" t="str">
            <v>BUNGENDORE RODEO AND EQUESTRIAN SPORTS AND RECREATION GROUND LAND MANAGER</v>
          </cell>
          <cell r="F264" t="str">
            <v>Active</v>
          </cell>
          <cell r="G264" t="str">
            <v>No</v>
          </cell>
          <cell r="H264">
            <v>70000</v>
          </cell>
          <cell r="I264">
            <v>70000</v>
          </cell>
        </row>
        <row r="265">
          <cell r="A265" t="str">
            <v>240106W</v>
          </cell>
          <cell r="B265" t="str">
            <v>Weeds 2024-25</v>
          </cell>
          <cell r="C265" t="str">
            <v>Recommendation</v>
          </cell>
          <cell r="D265" t="str">
            <v>57284295198</v>
          </cell>
          <cell r="E265" t="str">
            <v>NORTHERN BEACHES COUNCIL</v>
          </cell>
          <cell r="F265" t="str">
            <v>Active</v>
          </cell>
          <cell r="G265" t="str">
            <v>Yes</v>
          </cell>
          <cell r="H265">
            <v>11736</v>
          </cell>
          <cell r="I265">
            <v>11736</v>
          </cell>
        </row>
        <row r="266">
          <cell r="A266" t="str">
            <v>240107W</v>
          </cell>
          <cell r="B266" t="str">
            <v>Weeds 2024-25</v>
          </cell>
          <cell r="C266" t="str">
            <v>Recommendation</v>
          </cell>
          <cell r="D266" t="str">
            <v>16744377876</v>
          </cell>
          <cell r="E266" t="str">
            <v>PORT STEPHENS COUNCIL</v>
          </cell>
          <cell r="F266" t="str">
            <v>Active</v>
          </cell>
          <cell r="G266" t="str">
            <v>Yes</v>
          </cell>
          <cell r="H266">
            <v>61104</v>
          </cell>
          <cell r="I266">
            <v>61104</v>
          </cell>
        </row>
        <row r="267">
          <cell r="A267" t="str">
            <v>240108W</v>
          </cell>
          <cell r="B267" t="str">
            <v>Weeds 2024-25</v>
          </cell>
          <cell r="C267" t="str">
            <v>Assessment task complete</v>
          </cell>
          <cell r="D267" t="str">
            <v>52699520223</v>
          </cell>
          <cell r="E267" t="str">
            <v>BLUE MOUNTAINS CITY COUNCIL</v>
          </cell>
          <cell r="F267" t="str">
            <v>Active</v>
          </cell>
          <cell r="G267" t="str">
            <v>Yes</v>
          </cell>
          <cell r="H267">
            <v>28782</v>
          </cell>
          <cell r="I267">
            <v>28782</v>
          </cell>
        </row>
        <row r="268">
          <cell r="A268" t="str">
            <v>240109W</v>
          </cell>
          <cell r="B268" t="str">
            <v>Weeds 2024-25</v>
          </cell>
          <cell r="C268" t="str">
            <v>Recommendation</v>
          </cell>
          <cell r="D268" t="str">
            <v>73819323291</v>
          </cell>
          <cell r="E268" t="str">
            <v>WEDDIN SHIRE COUNCIL</v>
          </cell>
          <cell r="F268" t="str">
            <v>Active</v>
          </cell>
          <cell r="G268" t="str">
            <v>Yes</v>
          </cell>
          <cell r="H268">
            <v>22404</v>
          </cell>
          <cell r="I268">
            <v>22404</v>
          </cell>
        </row>
        <row r="269">
          <cell r="A269" t="str">
            <v>240110W</v>
          </cell>
          <cell r="B269" t="str">
            <v>Weeds 2024-25</v>
          </cell>
          <cell r="C269" t="str">
            <v>Assessment task complete</v>
          </cell>
          <cell r="D269" t="str">
            <v>26954293277</v>
          </cell>
          <cell r="E269" t="str">
            <v>Coolah Showground And Recreation Reserve Land Manager</v>
          </cell>
          <cell r="F269" t="str">
            <v>Active</v>
          </cell>
          <cell r="G269" t="str">
            <v>No</v>
          </cell>
          <cell r="H269">
            <v>2170</v>
          </cell>
          <cell r="I269">
            <v>2170</v>
          </cell>
        </row>
        <row r="270">
          <cell r="A270" t="str">
            <v>240111W</v>
          </cell>
          <cell r="B270" t="str">
            <v>Weeds 2024-25</v>
          </cell>
          <cell r="C270" t="str">
            <v>Recommendation</v>
          </cell>
          <cell r="D270" t="str">
            <v>88320670472</v>
          </cell>
          <cell r="E270" t="str">
            <v>Border Ranges-Richmond Valley Landcare Network Incorporated</v>
          </cell>
          <cell r="F270" t="str">
            <v>Active</v>
          </cell>
          <cell r="G270" t="str">
            <v>Yes</v>
          </cell>
          <cell r="H270">
            <v>17856</v>
          </cell>
          <cell r="I270">
            <v>21136</v>
          </cell>
        </row>
        <row r="271">
          <cell r="A271" t="str">
            <v>240112W</v>
          </cell>
          <cell r="B271" t="str">
            <v>Weeds 2024-25</v>
          </cell>
          <cell r="C271" t="str">
            <v>Recommendation</v>
          </cell>
          <cell r="D271" t="str">
            <v>16744377876</v>
          </cell>
          <cell r="E271" t="str">
            <v>PORT STEPHENS COUNCIL</v>
          </cell>
          <cell r="F271" t="str">
            <v>Active</v>
          </cell>
          <cell r="G271" t="str">
            <v>Yes</v>
          </cell>
          <cell r="H271">
            <v>38860</v>
          </cell>
          <cell r="I271">
            <v>38860</v>
          </cell>
        </row>
        <row r="272">
          <cell r="A272" t="str">
            <v>240113W</v>
          </cell>
          <cell r="B272" t="str">
            <v>Weeds 2024-25</v>
          </cell>
          <cell r="C272" t="str">
            <v>Recommendation</v>
          </cell>
          <cell r="D272" t="str">
            <v>99134123487</v>
          </cell>
          <cell r="E272" t="str">
            <v>BUNGONIA PARK LAND MANAGER</v>
          </cell>
          <cell r="F272" t="str">
            <v>Active</v>
          </cell>
          <cell r="G272" t="str">
            <v>Yes</v>
          </cell>
          <cell r="H272">
            <v>8272</v>
          </cell>
          <cell r="I272">
            <v>8272</v>
          </cell>
        </row>
        <row r="273">
          <cell r="A273" t="str">
            <v>240114W</v>
          </cell>
          <cell r="B273" t="str">
            <v>Weeds 2024-25</v>
          </cell>
          <cell r="C273" t="str">
            <v>Assessment task complete</v>
          </cell>
          <cell r="D273" t="str">
            <v>35284786435</v>
          </cell>
          <cell r="E273" t="str">
            <v>MANGROVE CREEK RECREATION RESERVE LAND MANAGER</v>
          </cell>
          <cell r="F273" t="str">
            <v>Active</v>
          </cell>
          <cell r="G273" t="str">
            <v>No</v>
          </cell>
          <cell r="H273">
            <v>3947</v>
          </cell>
          <cell r="I273">
            <v>3947</v>
          </cell>
        </row>
        <row r="274">
          <cell r="A274" t="str">
            <v>240116W</v>
          </cell>
          <cell r="B274" t="str">
            <v>Weeds 2024-25</v>
          </cell>
          <cell r="C274" t="str">
            <v>Recommendation</v>
          </cell>
          <cell r="D274" t="str">
            <v>16744377876</v>
          </cell>
          <cell r="E274" t="str">
            <v>PORT STEPHENS COUNCIL</v>
          </cell>
          <cell r="F274" t="str">
            <v>Active</v>
          </cell>
          <cell r="G274" t="str">
            <v>Yes</v>
          </cell>
          <cell r="H274">
            <v>15235</v>
          </cell>
          <cell r="I274">
            <v>15235</v>
          </cell>
        </row>
        <row r="275">
          <cell r="A275" t="str">
            <v>240117W</v>
          </cell>
          <cell r="B275" t="str">
            <v>Weeds 2024-25</v>
          </cell>
          <cell r="C275" t="str">
            <v>Ineligible</v>
          </cell>
          <cell r="D275" t="str">
            <v>68778907886</v>
          </cell>
          <cell r="E275" t="str">
            <v>Tomingley Racecourse And Recreation Reserve Land Manager</v>
          </cell>
          <cell r="F275" t="str">
            <v>Active</v>
          </cell>
          <cell r="G275" t="str">
            <v>No</v>
          </cell>
          <cell r="H275">
            <v>0</v>
          </cell>
          <cell r="I275">
            <v>12000</v>
          </cell>
        </row>
        <row r="276">
          <cell r="A276" t="str">
            <v>240118W</v>
          </cell>
          <cell r="B276" t="str">
            <v>Weeds 2024-25</v>
          </cell>
          <cell r="C276" t="str">
            <v>Recommendation</v>
          </cell>
          <cell r="D276" t="str">
            <v>43009158510</v>
          </cell>
          <cell r="E276" t="str">
            <v>PAMBULA WETLANDS AND HERITAGE PROJECT INCORPORATED</v>
          </cell>
          <cell r="F276" t="str">
            <v>Active</v>
          </cell>
          <cell r="G276" t="str">
            <v>Yes</v>
          </cell>
          <cell r="H276">
            <v>6600</v>
          </cell>
          <cell r="I276">
            <v>6600</v>
          </cell>
        </row>
        <row r="277">
          <cell r="A277" t="str">
            <v>240119W</v>
          </cell>
          <cell r="B277" t="str">
            <v>Weeds 2024-25</v>
          </cell>
          <cell r="C277" t="str">
            <v>Recommendation</v>
          </cell>
          <cell r="D277" t="str">
            <v>34858828922</v>
          </cell>
          <cell r="E277" t="str">
            <v>Tuggerah Lake (R1003002) Reserve Land Manager</v>
          </cell>
          <cell r="F277" t="str">
            <v>Active</v>
          </cell>
          <cell r="G277" t="str">
            <v>Yes</v>
          </cell>
          <cell r="H277">
            <v>29975</v>
          </cell>
          <cell r="I277">
            <v>29975</v>
          </cell>
        </row>
        <row r="278">
          <cell r="A278" t="str">
            <v>240120W</v>
          </cell>
          <cell r="B278" t="str">
            <v>Weeds 2024-25</v>
          </cell>
          <cell r="C278" t="str">
            <v>Recommendation</v>
          </cell>
          <cell r="D278" t="str">
            <v>88320670472</v>
          </cell>
          <cell r="E278" t="str">
            <v>Border Ranges-Richmond Valley Landcare Network Incorporated</v>
          </cell>
          <cell r="F278" t="str">
            <v>Active</v>
          </cell>
          <cell r="G278" t="str">
            <v>Yes</v>
          </cell>
          <cell r="H278">
            <v>6240</v>
          </cell>
          <cell r="I278">
            <v>6240</v>
          </cell>
        </row>
        <row r="279">
          <cell r="A279" t="str">
            <v>240002P</v>
          </cell>
          <cell r="B279" t="str">
            <v>Pest 2024-25</v>
          </cell>
          <cell r="C279" t="str">
            <v>Assessment task complete</v>
          </cell>
          <cell r="D279" t="str">
            <v>59855182344</v>
          </cell>
          <cell r="E279" t="str">
            <v>SHOALHAVEN CITY COUNCIL</v>
          </cell>
          <cell r="F279" t="str">
            <v>Active</v>
          </cell>
          <cell r="G279" t="str">
            <v>Yes</v>
          </cell>
          <cell r="H279">
            <v>0</v>
          </cell>
          <cell r="I279">
            <v>27400</v>
          </cell>
        </row>
        <row r="280">
          <cell r="A280" t="str">
            <v>240006P</v>
          </cell>
          <cell r="B280" t="str">
            <v>Pest 2024-25</v>
          </cell>
          <cell r="C280" t="str">
            <v>Assessment task complete</v>
          </cell>
          <cell r="D280" t="str">
            <v>11596310805</v>
          </cell>
          <cell r="E280" t="str">
            <v>MAITLAND CITY COUNCIL</v>
          </cell>
          <cell r="F280" t="str">
            <v>Active</v>
          </cell>
          <cell r="G280" t="str">
            <v>Yes</v>
          </cell>
          <cell r="H280">
            <v>0</v>
          </cell>
          <cell r="I280">
            <v>29568</v>
          </cell>
        </row>
        <row r="281">
          <cell r="A281" t="str">
            <v>240007P</v>
          </cell>
          <cell r="B281" t="str">
            <v>Pest 2024-25</v>
          </cell>
          <cell r="C281" t="str">
            <v>Recommendation</v>
          </cell>
          <cell r="D281" t="str">
            <v>44961208161</v>
          </cell>
          <cell r="E281" t="str">
            <v>MID-COAST COUNCIL</v>
          </cell>
          <cell r="F281" t="str">
            <v>Active</v>
          </cell>
          <cell r="G281" t="str">
            <v>Yes</v>
          </cell>
          <cell r="H281">
            <v>27632</v>
          </cell>
          <cell r="I281">
            <v>27632</v>
          </cell>
        </row>
        <row r="282">
          <cell r="A282" t="str">
            <v>240008P</v>
          </cell>
          <cell r="B282" t="str">
            <v>Pest 2024-25</v>
          </cell>
          <cell r="C282" t="str">
            <v>Recommendation</v>
          </cell>
          <cell r="D282" t="str">
            <v>60399780179</v>
          </cell>
          <cell r="E282" t="str">
            <v>WATTLE FLAT HERITAGE LANDS LAND MANAGER</v>
          </cell>
          <cell r="F282" t="str">
            <v>Active</v>
          </cell>
          <cell r="G282" t="str">
            <v>Yes</v>
          </cell>
          <cell r="H282">
            <v>30000</v>
          </cell>
          <cell r="I282">
            <v>30000</v>
          </cell>
        </row>
        <row r="283">
          <cell r="A283" t="str">
            <v>240009P</v>
          </cell>
          <cell r="B283" t="str">
            <v>Pest 2024-25</v>
          </cell>
          <cell r="C283" t="str">
            <v>Recommendation</v>
          </cell>
          <cell r="D283" t="str">
            <v>22866447410</v>
          </cell>
          <cell r="E283" t="str">
            <v>LIGHTNING RIDGE AREA OPAL RESERVE LAND MANAGER</v>
          </cell>
          <cell r="F283" t="str">
            <v>Active</v>
          </cell>
          <cell r="G283" t="str">
            <v>Yes</v>
          </cell>
          <cell r="H283">
            <v>34590</v>
          </cell>
          <cell r="I283">
            <v>42981</v>
          </cell>
        </row>
        <row r="284">
          <cell r="A284" t="str">
            <v>240010P</v>
          </cell>
          <cell r="B284" t="str">
            <v>Pest 2024-25</v>
          </cell>
          <cell r="C284" t="str">
            <v>Recommendation</v>
          </cell>
          <cell r="D284" t="str">
            <v>20706996972</v>
          </cell>
          <cell r="E284" t="str">
            <v>HORNSBY SHIRE COUNCIL</v>
          </cell>
          <cell r="F284" t="str">
            <v>Active</v>
          </cell>
          <cell r="G284" t="str">
            <v>Yes</v>
          </cell>
          <cell r="H284">
            <v>15000</v>
          </cell>
          <cell r="I284">
            <v>35000</v>
          </cell>
        </row>
        <row r="285">
          <cell r="A285" t="str">
            <v>240012P</v>
          </cell>
          <cell r="B285" t="str">
            <v>Pest 2024-25</v>
          </cell>
          <cell r="C285" t="str">
            <v>Recommendation</v>
          </cell>
          <cell r="D285" t="str">
            <v>53539070928</v>
          </cell>
          <cell r="E285" t="str">
            <v>DUBBO REGIONAL COUNCIL</v>
          </cell>
          <cell r="F285" t="str">
            <v>Active</v>
          </cell>
          <cell r="G285" t="str">
            <v>Yes</v>
          </cell>
          <cell r="H285">
            <v>0</v>
          </cell>
          <cell r="I285">
            <v>196455</v>
          </cell>
        </row>
        <row r="286">
          <cell r="A286" t="str">
            <v>240015P</v>
          </cell>
          <cell r="B286" t="str">
            <v>Pest 2024-25</v>
          </cell>
          <cell r="C286" t="str">
            <v>Assessment task complete</v>
          </cell>
          <cell r="D286" t="str">
            <v>16744377876</v>
          </cell>
          <cell r="E286" t="str">
            <v>PORT STEPHENS COUNCIL</v>
          </cell>
          <cell r="F286" t="str">
            <v>Active</v>
          </cell>
          <cell r="G286" t="str">
            <v>Yes</v>
          </cell>
          <cell r="H286">
            <v>0</v>
          </cell>
          <cell r="I286">
            <v>18695</v>
          </cell>
        </row>
        <row r="287">
          <cell r="A287" t="str">
            <v>240016P</v>
          </cell>
          <cell r="B287" t="str">
            <v>Pest 2024-25</v>
          </cell>
          <cell r="C287" t="str">
            <v>Assessment task complete</v>
          </cell>
          <cell r="D287" t="str">
            <v>48001038357</v>
          </cell>
          <cell r="E287" t="str">
            <v>PAMBULA-MERIMBULA GOLF CLUB LTD</v>
          </cell>
          <cell r="F287" t="str">
            <v>Active</v>
          </cell>
          <cell r="G287" t="str">
            <v>Yes</v>
          </cell>
          <cell r="H287">
            <v>0</v>
          </cell>
          <cell r="I287">
            <v>3855</v>
          </cell>
        </row>
        <row r="288">
          <cell r="A288" t="str">
            <v>240017P</v>
          </cell>
          <cell r="B288" t="str">
            <v>Pest 2024-25</v>
          </cell>
          <cell r="C288" t="str">
            <v>Assessment task complete</v>
          </cell>
          <cell r="D288" t="str">
            <v>77395910227</v>
          </cell>
          <cell r="E288" t="str">
            <v>NARRABRI RACECOURSE LAND MANAGER</v>
          </cell>
          <cell r="F288" t="str">
            <v>Active</v>
          </cell>
          <cell r="G288" t="str">
            <v>No</v>
          </cell>
          <cell r="H288">
            <v>0</v>
          </cell>
          <cell r="I288">
            <v>29875</v>
          </cell>
        </row>
        <row r="289">
          <cell r="A289" t="str">
            <v>240018P</v>
          </cell>
          <cell r="B289" t="str">
            <v>Pest 2024-25</v>
          </cell>
          <cell r="C289" t="str">
            <v>Recommendation</v>
          </cell>
          <cell r="D289" t="str">
            <v>30176366276</v>
          </cell>
          <cell r="E289" t="str">
            <v>BUNGENDORE RODEO AND EQUESTRIAN SPORTS AND RECREATION GROUND LAND MANAGER</v>
          </cell>
          <cell r="F289" t="str">
            <v>Active</v>
          </cell>
          <cell r="G289" t="str">
            <v>No</v>
          </cell>
          <cell r="H289">
            <v>4400</v>
          </cell>
          <cell r="I289">
            <v>4400</v>
          </cell>
        </row>
        <row r="290">
          <cell r="A290" t="str">
            <v>240019P</v>
          </cell>
          <cell r="B290" t="str">
            <v>Pest 2024-25</v>
          </cell>
          <cell r="C290" t="str">
            <v>Recommendation</v>
          </cell>
          <cell r="D290" t="str">
            <v>57789014855</v>
          </cell>
          <cell r="E290" t="str">
            <v>GEORGES RIVER COUNCIL</v>
          </cell>
          <cell r="F290" t="str">
            <v>Active</v>
          </cell>
          <cell r="G290" t="str">
            <v>Yes</v>
          </cell>
          <cell r="H290">
            <v>10000</v>
          </cell>
          <cell r="I290">
            <v>10000</v>
          </cell>
        </row>
        <row r="291">
          <cell r="A291" t="str">
            <v>240123G</v>
          </cell>
          <cell r="B291" t="str">
            <v>General 2024-25</v>
          </cell>
          <cell r="C291" t="str">
            <v>Recommendation</v>
          </cell>
          <cell r="D291" t="str">
            <v>57284295198</v>
          </cell>
          <cell r="E291" t="str">
            <v>NORTHERN BEACHES COUNCIL</v>
          </cell>
          <cell r="F291" t="str">
            <v>Active</v>
          </cell>
          <cell r="G291" t="str">
            <v>Yes</v>
          </cell>
          <cell r="H291">
            <v>0</v>
          </cell>
          <cell r="I291">
            <v>500000</v>
          </cell>
        </row>
        <row r="292">
          <cell r="A292" t="str">
            <v>240132G</v>
          </cell>
          <cell r="B292" t="str">
            <v>General 2024-25</v>
          </cell>
          <cell r="C292" t="str">
            <v>Not Recommended by MO</v>
          </cell>
          <cell r="D292" t="str">
            <v>44961208161</v>
          </cell>
          <cell r="E292" t="str">
            <v>MID-COAST COUNCIL</v>
          </cell>
          <cell r="F292" t="str">
            <v>Active</v>
          </cell>
          <cell r="G292" t="str">
            <v>Yes</v>
          </cell>
          <cell r="H292">
            <v>425000</v>
          </cell>
          <cell r="I292">
            <v>425000</v>
          </cell>
        </row>
        <row r="293">
          <cell r="A293" t="str">
            <v>240141G</v>
          </cell>
          <cell r="B293" t="str">
            <v>General 2024-25</v>
          </cell>
          <cell r="C293" t="str">
            <v>Not Recommended by MO</v>
          </cell>
          <cell r="D293" t="str">
            <v>78392627134</v>
          </cell>
          <cell r="E293" t="str">
            <v>COUNCIL OF THE CITY OF SHELLHARBOUR</v>
          </cell>
          <cell r="F293" t="str">
            <v>Active</v>
          </cell>
          <cell r="G293" t="str">
            <v>Yes</v>
          </cell>
          <cell r="H293">
            <v>597850</v>
          </cell>
          <cell r="I293">
            <v>597850</v>
          </cell>
        </row>
        <row r="294">
          <cell r="A294" t="str">
            <v>240201G</v>
          </cell>
          <cell r="B294" t="str">
            <v>General 2024-25</v>
          </cell>
          <cell r="C294" t="str">
            <v>Not Recommended by MO</v>
          </cell>
          <cell r="D294" t="str">
            <v>57284295198</v>
          </cell>
          <cell r="E294" t="str">
            <v>NORTHERN BEACHES COUNCIL</v>
          </cell>
          <cell r="F294" t="str">
            <v>Active</v>
          </cell>
          <cell r="G294" t="str">
            <v>Yes</v>
          </cell>
          <cell r="H294">
            <v>0</v>
          </cell>
          <cell r="I294">
            <v>330000</v>
          </cell>
        </row>
        <row r="295">
          <cell r="A295" t="str">
            <v>240207G</v>
          </cell>
          <cell r="B295" t="str">
            <v>General 2024-25</v>
          </cell>
          <cell r="C295" t="str">
            <v>Recommendation</v>
          </cell>
          <cell r="D295" t="str">
            <v>20706996972</v>
          </cell>
          <cell r="E295" t="str">
            <v>HORNSBY SHIRE COUNCIL</v>
          </cell>
          <cell r="F295" t="str">
            <v>Active</v>
          </cell>
          <cell r="G295" t="str">
            <v>Yes</v>
          </cell>
          <cell r="H295">
            <v>400000</v>
          </cell>
          <cell r="I295">
            <v>400000</v>
          </cell>
        </row>
        <row r="296">
          <cell r="A296" t="str">
            <v>240220G</v>
          </cell>
          <cell r="B296" t="str">
            <v>General 2024-25</v>
          </cell>
          <cell r="C296" t="str">
            <v>Not Recommended by MO</v>
          </cell>
          <cell r="D296" t="str">
            <v>14472131473</v>
          </cell>
          <cell r="E296" t="str">
            <v>BYRON SHIRE COUNCIL</v>
          </cell>
          <cell r="F296" t="str">
            <v>Active</v>
          </cell>
          <cell r="G296" t="str">
            <v>Yes</v>
          </cell>
          <cell r="H296">
            <v>0</v>
          </cell>
          <cell r="I296">
            <v>268919</v>
          </cell>
        </row>
        <row r="297">
          <cell r="A297" t="str">
            <v>240234G</v>
          </cell>
          <cell r="B297" t="str">
            <v>General 2024-25</v>
          </cell>
          <cell r="C297" t="str">
            <v>Recommendation</v>
          </cell>
          <cell r="D297" t="str">
            <v>26066993265</v>
          </cell>
          <cell r="E297" t="str">
            <v>BELLINGEN SHIRE COUNCIL</v>
          </cell>
          <cell r="F297" t="str">
            <v>Active</v>
          </cell>
          <cell r="G297" t="str">
            <v>Yes</v>
          </cell>
          <cell r="H297">
            <v>249169</v>
          </cell>
          <cell r="I297">
            <v>249169</v>
          </cell>
        </row>
        <row r="298">
          <cell r="A298" t="str">
            <v>240242G</v>
          </cell>
          <cell r="B298" t="str">
            <v>General 2024-25</v>
          </cell>
          <cell r="C298" t="str">
            <v>Recommendation</v>
          </cell>
          <cell r="D298" t="str">
            <v>12502583608</v>
          </cell>
          <cell r="E298" t="str">
            <v>WAVERLEY COUNCIL</v>
          </cell>
          <cell r="F298" t="str">
            <v>Active</v>
          </cell>
          <cell r="G298" t="str">
            <v>Yes</v>
          </cell>
          <cell r="H298">
            <v>500000</v>
          </cell>
          <cell r="I298">
            <v>500000</v>
          </cell>
        </row>
        <row r="299">
          <cell r="A299" t="str">
            <v>240271G</v>
          </cell>
          <cell r="B299" t="str">
            <v>General 2024-25</v>
          </cell>
          <cell r="C299" t="str">
            <v>Not Recommended by MO</v>
          </cell>
          <cell r="D299" t="str">
            <v>71323535981</v>
          </cell>
          <cell r="E299" t="str">
            <v>NAMBUCCA VALLEY COUNCIL</v>
          </cell>
          <cell r="F299" t="str">
            <v>Active</v>
          </cell>
          <cell r="G299" t="str">
            <v>Yes</v>
          </cell>
          <cell r="H299">
            <v>260155</v>
          </cell>
          <cell r="I299">
            <v>260155</v>
          </cell>
        </row>
        <row r="300">
          <cell r="A300" t="str">
            <v>240290G</v>
          </cell>
          <cell r="B300" t="str">
            <v>General 2024-25</v>
          </cell>
          <cell r="C300" t="str">
            <v>Recommendation</v>
          </cell>
          <cell r="D300" t="str">
            <v>28629957697</v>
          </cell>
          <cell r="E300" t="str">
            <v>CHERRYJAM CATERING PTY LTD</v>
          </cell>
          <cell r="F300" t="str">
            <v>Active</v>
          </cell>
          <cell r="G300" t="str">
            <v>Yes</v>
          </cell>
          <cell r="H300">
            <v>157312</v>
          </cell>
          <cell r="I300">
            <v>157312.1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IF 2023-24 Approved Projects "/>
      <sheetName val="Min- Approved Proj-LGA"/>
      <sheetName val="LGA All"/>
      <sheetName val="CRIF 2022-23 Webpage UD 310323"/>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IF2324 Cont Prm Merg"/>
      <sheetName val="Applicant Admin Contact"/>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IF 2022-23 Webpage UD 310323"/>
      <sheetName val="CRIF 2022-23 Webpage UD 280223"/>
      <sheetName val="CRIF 2022-23 Webpage UD 220223"/>
      <sheetName val="CRIF 2022-23 Webpage UD 150223"/>
      <sheetName val="CRIF 2022-23 Webpage UD 080223"/>
      <sheetName val="CRIF 2022-23 Work Filter 300323"/>
      <sheetName val="CRIF 2022-23 Work Filter 280223"/>
      <sheetName val="CRIF 2022-23 Work Filter 210223"/>
      <sheetName val="CRIF 2022-23 Work Filter 140223"/>
      <sheetName val="CRIF 2022-23 Work Filter 070223"/>
      <sheetName val="CRIF 2022-23 Work Filter 310123"/>
      <sheetName val="Tablemaster 310123"/>
      <sheetName val="Tablemaster 070223"/>
      <sheetName val="Tablemaster 140223"/>
      <sheetName val="Tablemaster 210223"/>
      <sheetName val="Tablemaster 280223"/>
      <sheetName val="Tablemaster 300323"/>
      <sheetName val="Vlook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ummary"/>
      <sheetName val="Tablemaster 201021"/>
      <sheetName val="TabMst Piv 211021"/>
      <sheetName val="CRIF Tab Dist"/>
      <sheetName val="TABLE MASTER 031021"/>
      <sheetName val="Tablemaster Piv"/>
      <sheetName val="Stronger Communities"/>
      <sheetName val="CRIFAC Summary"/>
      <sheetName val="CRIFAC - ALL 051021"/>
      <sheetName val="GENERAL CRIFAC ENDORSED"/>
      <sheetName val="GENERAL CRIFAC NOT ENDORSED"/>
      <sheetName val="WEED CRIFAC ENDORSED"/>
      <sheetName val="WEED CRIFAC NOT ENDORSED"/>
      <sheetName val="PEST CRIFAC ENDORSED"/>
      <sheetName val="PEST CRIFAC NOT ENDORSED"/>
      <sheetName val="CLID data 121121"/>
      <sheetName val="CLID data 021021"/>
      <sheetName val="TableMaster Snap 051021"/>
      <sheetName val="app_raw_data 280621"/>
      <sheetName val="Sheet1"/>
      <sheetName val="LGA"/>
      <sheetName val="CRIF Objectives 2021-22"/>
      <sheetName val="CURRENT_list_20220110_171814"/>
      <sheetName val="John Robens Map"/>
      <sheetName val="Objective Pic"/>
      <sheetName val="OLD app_raw_data Edited 100122"/>
      <sheetName val="OLD app_raw_data 280621"/>
      <sheetName val="app_raw_data Edited 100122"/>
    </sheetNames>
    <sheetDataSet>
      <sheetData sheetId="0"/>
      <sheetData sheetId="1">
        <row r="2">
          <cell r="G2">
            <v>7</v>
          </cell>
        </row>
        <row r="4">
          <cell r="A4">
            <v>210025</v>
          </cell>
          <cell r="B4" t="str">
            <v>GENERAL</v>
          </cell>
          <cell r="C4" t="str">
            <v>Y</v>
          </cell>
          <cell r="D4" t="str">
            <v>N</v>
          </cell>
          <cell r="E4" t="str">
            <v>Y</v>
          </cell>
          <cell r="F4">
            <v>11</v>
          </cell>
          <cell r="G4">
            <v>575152</v>
          </cell>
          <cell r="H4" t="str">
            <v>GEN &lt; 12  RAC NOT Recommended</v>
          </cell>
          <cell r="I4" t="str">
            <v>CRIFAC Funding NOT Recommended</v>
          </cell>
          <cell r="L4" t="str">
            <v>Kempsey Showground</v>
          </cell>
          <cell r="N4" t="str">
            <v>CLM</v>
          </cell>
          <cell r="P4" t="str">
            <v>Port Macquarie Community College</v>
          </cell>
          <cell r="Q4" t="str">
            <v>Repair and maintenance of main hall and machinery upgrade to repair internal roadways and grounds</v>
          </cell>
          <cell r="S4" t="str">
            <v>Lisa Powlesland</v>
          </cell>
          <cell r="T4" t="str">
            <v>Lisa Powlesland</v>
          </cell>
          <cell r="U4" t="str">
            <v>The Trustee for Kempsey Showground Land Manager</v>
          </cell>
          <cell r="V4" t="str">
            <v>Coordinator</v>
          </cell>
          <cell r="W4" t="str">
            <v>Y</v>
          </cell>
          <cell r="X4" t="str">
            <v>36 948 506 326</v>
          </cell>
          <cell r="Y4" t="str">
            <v>Yes</v>
          </cell>
          <cell r="Z4" t="str">
            <v>0402 383 398</v>
          </cell>
          <cell r="AA4" t="str">
            <v>02 6562 5231</v>
          </cell>
          <cell r="AB4" t="str">
            <v>kempseyshowground@gmail.com</v>
          </cell>
          <cell r="AC4" t="str">
            <v>Coordinator</v>
          </cell>
          <cell r="AD4" t="str">
            <v>Lisa Powlesland</v>
          </cell>
          <cell r="AE4" t="str">
            <v>[AM ¿ S. Sutherland] Application supported as recommended</v>
          </cell>
          <cell r="AG4" t="str">
            <v>THe repair and maintenance of the main hall and machinery upgrade to repair internal roadways and grounds will benefit a number of user groups.  Consultation has taken place with Council in relation to the heritage aspect along with user groups.</v>
          </cell>
          <cell r="AH4">
            <v>2</v>
          </cell>
          <cell r="AI4">
            <v>2</v>
          </cell>
          <cell r="AJ4">
            <v>0</v>
          </cell>
          <cell r="AK4">
            <v>2</v>
          </cell>
          <cell r="AL4">
            <v>3</v>
          </cell>
          <cell r="AM4">
            <v>2</v>
          </cell>
          <cell r="AN4">
            <v>575152</v>
          </cell>
          <cell r="AO4">
            <v>0</v>
          </cell>
          <cell r="AP4">
            <v>575152</v>
          </cell>
          <cell r="AQ4" t="str">
            <v>Showgrounds</v>
          </cell>
          <cell r="AR4" t="str">
            <v>GRAFTON</v>
          </cell>
          <cell r="AS4" t="str">
            <v>Far North Coast</v>
          </cell>
          <cell r="AT4" t="str">
            <v>Y</v>
          </cell>
          <cell r="AU4">
            <v>2</v>
          </cell>
          <cell r="AV4">
            <v>2</v>
          </cell>
          <cell r="AZ4" t="str">
            <v>Y</v>
          </cell>
          <cell r="BA4" t="str">
            <v>N</v>
          </cell>
          <cell r="BB4" t="str">
            <v>Y</v>
          </cell>
          <cell r="BC4" t="str">
            <v>N</v>
          </cell>
          <cell r="BD4">
            <v>0</v>
          </cell>
          <cell r="BE4" t="str">
            <v>Y</v>
          </cell>
          <cell r="BF4">
            <v>0</v>
          </cell>
          <cell r="BG4" t="str">
            <v>Y</v>
          </cell>
          <cell r="BI4" t="str">
            <v>Y</v>
          </cell>
          <cell r="BJ4" t="str">
            <v>Y</v>
          </cell>
          <cell r="BK4" t="str">
            <v>EAST</v>
          </cell>
          <cell r="BL4" t="str">
            <v>KEMPSEY</v>
          </cell>
          <cell r="BM4" t="str">
            <v>OXLEY</v>
          </cell>
          <cell r="BN4" t="str">
            <v>Other - Regional</v>
          </cell>
          <cell r="BO4" t="str">
            <v>610019,  ; {}</v>
          </cell>
          <cell r="BP4" t="str">
            <v>Port Macquarie Community College</v>
          </cell>
          <cell r="BQ4" t="str">
            <v>77 Hastings River Dr</v>
          </cell>
          <cell r="BR4" t="str">
            <v>PORT MACQUARIE NSW 2444</v>
          </cell>
          <cell r="BU4" t="str">
            <v>R610019</v>
          </cell>
          <cell r="BV4" t="str">
            <v>F629724</v>
          </cell>
          <cell r="BW4" t="str">
            <v>21/05179</v>
          </cell>
          <cell r="BX4" t="str">
            <v>2021/22</v>
          </cell>
          <cell r="BY4" t="str">
            <v>No</v>
          </cell>
        </row>
        <row r="5">
          <cell r="A5">
            <v>210027</v>
          </cell>
          <cell r="B5" t="str">
            <v>GENERAL</v>
          </cell>
          <cell r="C5" t="str">
            <v>Y</v>
          </cell>
          <cell r="D5" t="str">
            <v>N</v>
          </cell>
          <cell r="E5" t="str">
            <v>Y</v>
          </cell>
          <cell r="F5">
            <v>14</v>
          </cell>
          <cell r="G5">
            <v>65453</v>
          </cell>
          <cell r="H5" t="str">
            <v>GEN &gt;14 RAC Recommended</v>
          </cell>
          <cell r="I5" t="str">
            <v>CRIFAC Funding Recommended</v>
          </cell>
          <cell r="J5" t="str">
            <v>Rec Reserve</v>
          </cell>
          <cell r="K5" t="str">
            <v>Canteen upgrade and events office (ground hosts tourists groups)</v>
          </cell>
          <cell r="L5" t="str">
            <v>Glenreagh Recreation Ground</v>
          </cell>
          <cell r="N5" t="str">
            <v>Glenreagh Public Recreation Reserve Land Manager</v>
          </cell>
          <cell r="P5" t="str">
            <v>Glenreagh Public Recreation Reserve Land Manager</v>
          </cell>
          <cell r="Q5" t="str">
            <v>Upgrade and expansion of current canteen facilities, with installation of new roofing, and construction of an events office.</v>
          </cell>
          <cell r="R5" t="str">
            <v>upgrade of canteen facilities including new roof, and construction of events office at Glenreagh Recreation Ground</v>
          </cell>
          <cell r="S5" t="str">
            <v>Tamra Taekata</v>
          </cell>
          <cell r="T5" t="str">
            <v>Tamra  Taekata</v>
          </cell>
          <cell r="U5" t="str">
            <v>Glenreagh Recreation Reserve</v>
          </cell>
          <cell r="V5" t="str">
            <v>Secretary</v>
          </cell>
          <cell r="W5" t="str">
            <v>N</v>
          </cell>
          <cell r="X5">
            <v>23412877022</v>
          </cell>
          <cell r="Y5" t="str">
            <v>Yes</v>
          </cell>
          <cell r="Z5">
            <v>428582314</v>
          </cell>
          <cell r="AA5">
            <v>266518444</v>
          </cell>
          <cell r="AB5" t="str">
            <v>baz2tam@bigpond.net.au</v>
          </cell>
          <cell r="AC5" t="str">
            <v>Secretary</v>
          </cell>
          <cell r="AD5" t="str">
            <v>Tamra  Taekata</v>
          </cell>
          <cell r="AE5" t="str">
            <v>[DO - L.Welldon] Recommended to support grant. Reserve is currently used regularly by multiple not for profit groups, which providea source of income. Reserve is in a rural location. The project will upgrade the current facilities to meet requirements of the user groups. [AM ¿ S. Sutherland] Application supported as recommended [RAC] - Supported by default (score &gt;=12 and below $100k).</v>
          </cell>
          <cell r="AF5" t="str">
            <v>[DO - L.Welldon] No ALC or NT. Project supports the use and occupation of the Reserve as per its declared pupose.</v>
          </cell>
          <cell r="AG5" t="str">
            <v>Medium WHS or Public Safety Risk if not supported. High likelihood of achieving long-term outcomes, Inability to access alternative funds. Additional social, cultural or environmental factors.</v>
          </cell>
          <cell r="AH5">
            <v>2</v>
          </cell>
          <cell r="AI5">
            <v>3</v>
          </cell>
          <cell r="AJ5">
            <v>0</v>
          </cell>
          <cell r="AK5">
            <v>3</v>
          </cell>
          <cell r="AL5">
            <v>3</v>
          </cell>
          <cell r="AM5">
            <v>3</v>
          </cell>
          <cell r="AN5">
            <v>65453</v>
          </cell>
          <cell r="AO5">
            <v>0</v>
          </cell>
          <cell r="AP5">
            <v>65453</v>
          </cell>
          <cell r="AQ5" t="str">
            <v>Local Parks &amp; Reserves</v>
          </cell>
          <cell r="AR5" t="str">
            <v>GRAFTON</v>
          </cell>
          <cell r="AS5" t="str">
            <v>Far North Coast</v>
          </cell>
          <cell r="AT5" t="str">
            <v>Y</v>
          </cell>
          <cell r="AU5">
            <v>2</v>
          </cell>
          <cell r="AV5">
            <v>2</v>
          </cell>
          <cell r="AZ5" t="str">
            <v>Y</v>
          </cell>
          <cell r="BA5" t="str">
            <v>N</v>
          </cell>
          <cell r="BB5" t="str">
            <v>Y</v>
          </cell>
          <cell r="BC5" t="str">
            <v>N</v>
          </cell>
          <cell r="BD5">
            <v>0</v>
          </cell>
          <cell r="BE5" t="str">
            <v>Y</v>
          </cell>
          <cell r="BF5">
            <v>0</v>
          </cell>
          <cell r="BG5" t="str">
            <v>Y</v>
          </cell>
          <cell r="BI5" t="str">
            <v>Y</v>
          </cell>
          <cell r="BJ5" t="str">
            <v>Y</v>
          </cell>
          <cell r="BK5" t="str">
            <v>EAST</v>
          </cell>
          <cell r="BL5" t="str">
            <v>CLARENCE VALLEY</v>
          </cell>
          <cell r="BM5" t="str">
            <v>CLARENCE</v>
          </cell>
          <cell r="BN5" t="str">
            <v>Other - Regional</v>
          </cell>
          <cell r="BO5" t="str">
            <v>81867,  ; {}</v>
          </cell>
          <cell r="BP5" t="str">
            <v>Glenreagh Public Recreation Reserve Land Manager</v>
          </cell>
          <cell r="BQ5" t="str">
            <v>PO Box 5157</v>
          </cell>
          <cell r="BR5" t="str">
            <v>GLENREAGH NSW 2450</v>
          </cell>
          <cell r="BU5" t="str">
            <v>R81867</v>
          </cell>
          <cell r="BV5" t="str">
            <v>F629771</v>
          </cell>
          <cell r="BW5" t="str">
            <v>21/05089</v>
          </cell>
          <cell r="BX5" t="str">
            <v>2021/22</v>
          </cell>
          <cell r="BY5" t="str">
            <v>Yes</v>
          </cell>
        </row>
        <row r="6">
          <cell r="A6">
            <v>210030</v>
          </cell>
          <cell r="B6" t="str">
            <v>GENERAL</v>
          </cell>
          <cell r="C6" t="str">
            <v>Y</v>
          </cell>
          <cell r="D6" t="str">
            <v>N</v>
          </cell>
          <cell r="E6" t="str">
            <v>Y</v>
          </cell>
          <cell r="F6">
            <v>14</v>
          </cell>
          <cell r="G6">
            <v>46093</v>
          </cell>
          <cell r="H6" t="str">
            <v>GEN &gt;14 RAC Recommended</v>
          </cell>
          <cell r="I6" t="str">
            <v>CRIFAC Funding Recommended</v>
          </cell>
          <cell r="J6" t="str">
            <v>Showground</v>
          </cell>
          <cell r="K6" t="str">
            <v>No</v>
          </cell>
          <cell r="L6" t="str">
            <v>Narromine Showground</v>
          </cell>
          <cell r="N6" t="str">
            <v>CLM</v>
          </cell>
          <cell r="P6" t="str">
            <v>Narromine Shire Council</v>
          </cell>
          <cell r="Q6" t="str">
            <v>An essential water reticulation system upgrade to ensure water safety to  the entire showground to  comply with Australian water standard  guidelines.</v>
          </cell>
          <cell r="R6" t="str">
            <v>upgrade to water reticulation system at Narromine Showground</v>
          </cell>
          <cell r="S6" t="str">
            <v>Jane Redden</v>
          </cell>
          <cell r="T6" t="str">
            <v>Phil Johnston</v>
          </cell>
          <cell r="U6" t="str">
            <v>Narromine Shire Council</v>
          </cell>
          <cell r="V6" t="str">
            <v>Director of Community &amp; Economic Development</v>
          </cell>
          <cell r="W6" t="str">
            <v>Y</v>
          </cell>
          <cell r="X6" t="str">
            <v>99 352 328 405</v>
          </cell>
          <cell r="Y6" t="str">
            <v>Yes</v>
          </cell>
          <cell r="Z6" t="str">
            <v>0427 891323</v>
          </cell>
          <cell r="AA6" t="str">
            <v>02 6889 9999</v>
          </cell>
          <cell r="AB6" t="str">
            <v>pjohnston@narromine.nsw.gov.au</v>
          </cell>
          <cell r="AC6" t="str">
            <v>Director of Community &amp; Economic Development</v>
          </cell>
          <cell r="AD6" t="str">
            <v>Alison Attwater</v>
          </cell>
          <cell r="AE6" t="str">
            <v>[FT] - D.Ryan-  Approved to use Council Est DO - J. Wiblin - Project supported.  Will ensure potable water supply across the grounds incorporating meters to enable user charges. AM - D. Young - Supported.  Potable water suplpy across the grounds is a mcuh needed improvement to the grounds and will assist user groups in running events. [RAC] - Supported by default (score &gt;=12 and below $100k).</v>
          </cell>
          <cell r="AF6" t="str">
            <v>No ALC.</v>
          </cell>
          <cell r="AG6" t="str">
            <v>High likelihood of achieving long-term outcomes, High WHS or Public Safety Risk if not supported</v>
          </cell>
          <cell r="AH6">
            <v>4</v>
          </cell>
          <cell r="AI6">
            <v>2</v>
          </cell>
          <cell r="AJ6">
            <v>0</v>
          </cell>
          <cell r="AK6">
            <v>3</v>
          </cell>
          <cell r="AL6">
            <v>3</v>
          </cell>
          <cell r="AM6">
            <v>2</v>
          </cell>
          <cell r="AN6">
            <v>46093</v>
          </cell>
          <cell r="AO6">
            <v>0</v>
          </cell>
          <cell r="AP6">
            <v>46093</v>
          </cell>
          <cell r="AQ6" t="str">
            <v>Showgrounds</v>
          </cell>
          <cell r="AR6" t="str">
            <v>DUBBO</v>
          </cell>
          <cell r="AS6" t="str">
            <v>North West</v>
          </cell>
          <cell r="AT6" t="str">
            <v>Y</v>
          </cell>
          <cell r="AU6">
            <v>2</v>
          </cell>
          <cell r="AV6">
            <v>2</v>
          </cell>
          <cell r="AZ6" t="str">
            <v>Y</v>
          </cell>
          <cell r="BA6" t="str">
            <v>N</v>
          </cell>
          <cell r="BB6" t="str">
            <v>Y</v>
          </cell>
          <cell r="BC6" t="str">
            <v>N</v>
          </cell>
          <cell r="BD6">
            <v>0</v>
          </cell>
          <cell r="BE6" t="str">
            <v>Y</v>
          </cell>
          <cell r="BF6">
            <v>0</v>
          </cell>
          <cell r="BG6" t="str">
            <v>Y</v>
          </cell>
          <cell r="BI6" t="str">
            <v>Y</v>
          </cell>
          <cell r="BJ6" t="str">
            <v>Y</v>
          </cell>
          <cell r="BK6" t="str">
            <v>WEST</v>
          </cell>
          <cell r="BL6" t="str">
            <v>NARROMINE</v>
          </cell>
          <cell r="BM6" t="str">
            <v>DUBBO</v>
          </cell>
          <cell r="BN6" t="str">
            <v>Other - Regional</v>
          </cell>
          <cell r="BO6" t="str">
            <v>86330,  ; {}</v>
          </cell>
          <cell r="BP6" t="str">
            <v>Narromine Shire Council</v>
          </cell>
          <cell r="BQ6" t="str">
            <v>PO Box 115</v>
          </cell>
          <cell r="BR6" t="str">
            <v>NARROMINE NSW 2821</v>
          </cell>
          <cell r="BU6" t="str">
            <v>R86330</v>
          </cell>
          <cell r="BV6" t="str">
            <v>F629595</v>
          </cell>
          <cell r="BW6" t="str">
            <v>21/05280</v>
          </cell>
          <cell r="BX6" t="str">
            <v>2021/22</v>
          </cell>
          <cell r="BY6" t="str">
            <v>No</v>
          </cell>
        </row>
        <row r="7">
          <cell r="A7">
            <v>210032</v>
          </cell>
          <cell r="B7" t="str">
            <v>GENERAL</v>
          </cell>
          <cell r="C7" t="str">
            <v>Y</v>
          </cell>
          <cell r="D7" t="str">
            <v>N</v>
          </cell>
          <cell r="E7" t="str">
            <v>Y</v>
          </cell>
          <cell r="F7">
            <v>13</v>
          </cell>
          <cell r="G7">
            <v>8888</v>
          </cell>
          <cell r="H7" t="str">
            <v>GEN = 13 WHS &lt; 4 RAC Recommended</v>
          </cell>
          <cell r="I7" t="str">
            <v>CRIFAC Funding NOT Recommended</v>
          </cell>
          <cell r="J7" t="str">
            <v>Rec Reserve</v>
          </cell>
          <cell r="K7" t="str">
            <v>Building repairs (site hosts tourists)</v>
          </cell>
          <cell r="L7" t="str">
            <v>Bectric Hall And Recreation Reserve</v>
          </cell>
          <cell r="N7" t="str">
            <v>Bectric Recreation Reserve Land Manager</v>
          </cell>
          <cell r="P7" t="str">
            <v>Bectric Recreation Reserve Land Manager</v>
          </cell>
          <cell r="Q7" t="str">
            <v>Maintain and repair exterior roof of historic Bectric Hall and toilet/BBQ block with applying Wattyl Fishoilene to preserve rusting any further.</v>
          </cell>
          <cell r="S7" t="str">
            <v>Debbie Coddington</v>
          </cell>
          <cell r="T7" t="str">
            <v>Debbie  Coddington</v>
          </cell>
          <cell r="U7" t="str">
            <v>Bectric Hall and Recreation Reserve</v>
          </cell>
          <cell r="V7" t="str">
            <v>Secretary</v>
          </cell>
          <cell r="W7" t="str">
            <v>N</v>
          </cell>
          <cell r="X7" t="str">
            <v>47 209 489 402</v>
          </cell>
          <cell r="Y7" t="str">
            <v>Yes</v>
          </cell>
          <cell r="Z7" t="str">
            <v>0409 898 656</v>
          </cell>
          <cell r="AA7">
            <v>269771332</v>
          </cell>
          <cell r="AB7" t="str">
            <v>gowanbrae21@gmail.com</v>
          </cell>
          <cell r="AC7" t="str">
            <v>Secretary</v>
          </cell>
          <cell r="AD7" t="str">
            <v>Debbie  Coddington</v>
          </cell>
          <cell r="AE7" t="str">
            <v>(DO - S.Cowley) 14% contribution. A public hall that supports a small community providing community connectivity and a meeting centre. The works are to preserve the State Heritage Listed PISE building that was built in 1904. Objectives - 1, 2, 6, 8.[AM ¿ G Marsden] ¿Hardworking CLM looking after a heritage listed bulding - anything we can do to assist would be very worthwhile and a great media opportnunity. [RAC] - Supported by default (score &gt;=12 and below $100k).</v>
          </cell>
          <cell r="AF7" t="str">
            <v>[DO - G.Maginness] No ALC as on the 4 August 2021.</v>
          </cell>
          <cell r="AG7" t="str">
            <v>Inability to access alternative funds. Additional social, cultural or environmental factors - no alternative facilities in area.</v>
          </cell>
          <cell r="AH7">
            <v>0</v>
          </cell>
          <cell r="AI7">
            <v>3</v>
          </cell>
          <cell r="AJ7">
            <v>1</v>
          </cell>
          <cell r="AK7">
            <v>3</v>
          </cell>
          <cell r="AL7">
            <v>3</v>
          </cell>
          <cell r="AM7">
            <v>3</v>
          </cell>
          <cell r="AN7">
            <v>8888</v>
          </cell>
          <cell r="AO7">
            <v>0</v>
          </cell>
          <cell r="AP7">
            <v>8888</v>
          </cell>
          <cell r="AQ7" t="str">
            <v>Local Parks &amp; Reserves</v>
          </cell>
          <cell r="AR7" t="str">
            <v>WAGGA WAGGA</v>
          </cell>
          <cell r="AS7" t="str">
            <v>South West</v>
          </cell>
          <cell r="AT7" t="str">
            <v>Y</v>
          </cell>
          <cell r="AU7">
            <v>2</v>
          </cell>
          <cell r="AV7">
            <v>2</v>
          </cell>
          <cell r="AZ7" t="str">
            <v>N</v>
          </cell>
          <cell r="BA7" t="str">
            <v>N</v>
          </cell>
          <cell r="BB7" t="str">
            <v>Y</v>
          </cell>
          <cell r="BC7" t="str">
            <v>N</v>
          </cell>
          <cell r="BD7">
            <v>0</v>
          </cell>
          <cell r="BE7" t="str">
            <v>Y</v>
          </cell>
          <cell r="BF7">
            <v>0</v>
          </cell>
          <cell r="BG7" t="str">
            <v>Y</v>
          </cell>
          <cell r="BI7" t="str">
            <v>Y</v>
          </cell>
          <cell r="BJ7" t="str">
            <v>Y</v>
          </cell>
          <cell r="BK7" t="str">
            <v>WEST</v>
          </cell>
          <cell r="BL7" t="str">
            <v>TEMORA</v>
          </cell>
          <cell r="BM7" t="str">
            <v>COOTAMUNDRA</v>
          </cell>
          <cell r="BN7" t="str">
            <v>Other - Regional</v>
          </cell>
          <cell r="BO7" t="str">
            <v>37084,  ; {}</v>
          </cell>
          <cell r="BP7" t="str">
            <v>Bectric Recreation Reserve Land Manager</v>
          </cell>
          <cell r="BQ7" t="str">
            <v>C/- Mr A G Breust</v>
          </cell>
          <cell r="BR7" t="str">
            <v>89 Aurora St</v>
          </cell>
          <cell r="BS7" t="str">
            <v>TEMORA NSW 2666</v>
          </cell>
          <cell r="BU7" t="str">
            <v>R37084</v>
          </cell>
          <cell r="BV7" t="str">
            <v>F629892</v>
          </cell>
          <cell r="BW7" t="str">
            <v>21/04898</v>
          </cell>
          <cell r="BX7" t="str">
            <v>2021/22</v>
          </cell>
          <cell r="BY7" t="str">
            <v>Yes</v>
          </cell>
        </row>
        <row r="8">
          <cell r="A8">
            <v>210033</v>
          </cell>
          <cell r="B8" t="str">
            <v>GENERAL</v>
          </cell>
          <cell r="C8" t="str">
            <v>Y</v>
          </cell>
          <cell r="D8" t="str">
            <v>N</v>
          </cell>
          <cell r="E8" t="str">
            <v>N</v>
          </cell>
          <cell r="F8">
            <v>9</v>
          </cell>
          <cell r="G8">
            <v>0</v>
          </cell>
          <cell r="H8" t="str">
            <v>Not Recommended Scores &lt; 13</v>
          </cell>
          <cell r="I8" t="str">
            <v>CRIFAC Funding NOT Recommended</v>
          </cell>
          <cell r="L8" t="str">
            <v>Lightning Ridge &amp; Surrounding Opal Fields Manageme</v>
          </cell>
          <cell r="N8" t="str">
            <v>Lightning Ridge Area Opal Reserve Land Manager</v>
          </cell>
          <cell r="P8" t="str">
            <v>Lightning Ridge Area Opal Reserve Land Manager</v>
          </cell>
          <cell r="Q8" t="str">
            <v>Purchase a grader to maintain/repair/construct roads &amp; fire trails on the Reserve, ensure critical public safety, protect cultural heritage, and provide employment and training opportunities for the Aboriginal and local Lightning Ridge community.</v>
          </cell>
          <cell r="S8">
            <v>0</v>
          </cell>
          <cell r="T8" t="str">
            <v>David Sullivan</v>
          </cell>
          <cell r="U8" t="str">
            <v>Lightning Ridge Area Opal Reserve CLM</v>
          </cell>
          <cell r="V8" t="str">
            <v>Reserve Manager</v>
          </cell>
          <cell r="W8" t="str">
            <v>Y</v>
          </cell>
          <cell r="X8">
            <v>22866447410</v>
          </cell>
          <cell r="Y8" t="str">
            <v>Yes</v>
          </cell>
          <cell r="Z8">
            <v>488423885</v>
          </cell>
          <cell r="AA8">
            <v>268292450</v>
          </cell>
          <cell r="AB8" t="str">
            <v>dsullivan@lror.org</v>
          </cell>
          <cell r="AC8" t="str">
            <v>Reserve Manager</v>
          </cell>
          <cell r="AD8" t="str">
            <v>David Sullivan</v>
          </cell>
          <cell r="AE8" t="str">
            <v>DO- only two quotes provided, and no exemption from quotes can be found. The Far West Area does not support the purpose of a grader using CRIF $$. Funding can be obtained through MEG for road maintenance, and do indication of where road maintenance will occur. POM being being prepared which should indicate roads to be maintained, with funding then more appropriate. CLM is also highly financial (approx. $960K in bank account as of 2020). AM - agreed as above.</v>
          </cell>
          <cell r="AF8" t="str">
            <v>DO- only two quotes provided, and no exemption from quotes can be found. The Far West Area does not support the purpose of a grader using CRIF $$. Funding can be obtained through MEG for road maintenance, and do indication of where road maintenance will occur. POM being being prepared which should indicate roads to be maintained, with funding then more appropriate. CLM is also highly financial (approx. $960K in bank account as of 2020).</v>
          </cell>
          <cell r="AG8" t="str">
            <v>Application lacks detail/ insufficient information provided to make a decision to support</v>
          </cell>
          <cell r="AH8">
            <v>0</v>
          </cell>
          <cell r="AI8">
            <v>3</v>
          </cell>
          <cell r="AJ8">
            <v>3</v>
          </cell>
          <cell r="AK8">
            <v>0</v>
          </cell>
          <cell r="AL8">
            <v>3</v>
          </cell>
          <cell r="AM8">
            <v>0</v>
          </cell>
          <cell r="AN8">
            <v>341683</v>
          </cell>
          <cell r="AO8">
            <v>0</v>
          </cell>
          <cell r="AP8">
            <v>341683</v>
          </cell>
          <cell r="AQ8" t="str">
            <v>Local Parks &amp; Reserves</v>
          </cell>
          <cell r="AR8" t="str">
            <v>WESTERN DIVISION</v>
          </cell>
          <cell r="AS8" t="str">
            <v>Far West</v>
          </cell>
          <cell r="AT8" t="str">
            <v>Y</v>
          </cell>
          <cell r="AU8">
            <v>3</v>
          </cell>
          <cell r="AV8">
            <v>3</v>
          </cell>
          <cell r="AZ8" t="str">
            <v>N</v>
          </cell>
          <cell r="BA8" t="str">
            <v>Y</v>
          </cell>
          <cell r="BB8" t="str">
            <v>Y</v>
          </cell>
          <cell r="BC8" t="str">
            <v>N</v>
          </cell>
          <cell r="BD8">
            <v>0</v>
          </cell>
          <cell r="BE8" t="str">
            <v>N</v>
          </cell>
          <cell r="BF8">
            <v>0</v>
          </cell>
          <cell r="BG8" t="str">
            <v>Y</v>
          </cell>
          <cell r="BI8" t="str">
            <v>Y</v>
          </cell>
          <cell r="BJ8" t="str">
            <v>Y</v>
          </cell>
          <cell r="BK8" t="str">
            <v>WEST</v>
          </cell>
          <cell r="BL8" t="str">
            <v>WALGETT</v>
          </cell>
          <cell r="BM8" t="str">
            <v>BARWON</v>
          </cell>
          <cell r="BN8" t="str">
            <v>Other - Regional</v>
          </cell>
          <cell r="BO8" t="str">
            <v>1024168,  ; {}</v>
          </cell>
          <cell r="BP8" t="str">
            <v>Lightning Ridge Area Opal Reserve Land Manager</v>
          </cell>
          <cell r="BQ8" t="str">
            <v>PO Box 1008</v>
          </cell>
          <cell r="BR8" t="str">
            <v>LIGHTNING RIDGE NSW 2834</v>
          </cell>
          <cell r="BU8" t="str">
            <v>R1024168</v>
          </cell>
          <cell r="BV8" t="str">
            <v>F629967</v>
          </cell>
          <cell r="BW8" t="str">
            <v>21/05205</v>
          </cell>
          <cell r="BX8" t="str">
            <v>2021/22</v>
          </cell>
          <cell r="BY8" t="str">
            <v>No</v>
          </cell>
        </row>
        <row r="9">
          <cell r="A9">
            <v>210034</v>
          </cell>
          <cell r="B9" t="str">
            <v>WEED</v>
          </cell>
          <cell r="C9" t="str">
            <v>Y</v>
          </cell>
          <cell r="D9" t="str">
            <v>N</v>
          </cell>
          <cell r="E9" t="str">
            <v>Y</v>
          </cell>
          <cell r="F9">
            <v>33</v>
          </cell>
          <cell r="G9">
            <v>27420</v>
          </cell>
          <cell r="H9" t="str">
            <v>WEED &gt;=20 RAC Recommended</v>
          </cell>
          <cell r="I9" t="str">
            <v>CRIFAC Funding Recommended</v>
          </cell>
          <cell r="K9" t="str">
            <v>No</v>
          </cell>
          <cell r="L9" t="str">
            <v>Elizabeth Island Reserve</v>
          </cell>
          <cell r="N9" t="str">
            <v>The Susan And Elizabeth Islands Recreation Land Manager</v>
          </cell>
          <cell r="P9" t="str">
            <v>The Susan And Elizabeth Islands Recreation Land Manager</v>
          </cell>
          <cell r="Q9" t="str">
            <v>The project will carry out targeted weed control work as part of a strategic management plan which protects, enhances and restores existing remnant subtropical rainforest and coastal floodplain forest (both EECs) on Susan Island and Elizabeth Island.</v>
          </cell>
          <cell r="R9" t="str">
            <v>control of weeds on Susan and Elizabeth Islands</v>
          </cell>
          <cell r="S9" t="str">
            <v>claire purvis</v>
          </cell>
          <cell r="T9" t="str">
            <v>Claire Purvis</v>
          </cell>
          <cell r="U9" t="str">
            <v>Susan and Elizabeth Islands Recreation Land Manager</v>
          </cell>
          <cell r="V9" t="str">
            <v>Treasurer</v>
          </cell>
          <cell r="W9" t="str">
            <v>N</v>
          </cell>
          <cell r="X9">
            <v>45183930879</v>
          </cell>
          <cell r="Y9" t="str">
            <v>Yes</v>
          </cell>
          <cell r="Z9">
            <v>423747468</v>
          </cell>
          <cell r="AA9">
            <v>423747468</v>
          </cell>
          <cell r="AB9" t="str">
            <v>claireaman@westnet.com.au</v>
          </cell>
          <cell r="AC9" t="str">
            <v>Treasurer</v>
          </cell>
          <cell r="AD9" t="str">
            <v>Claire Purvis</v>
          </cell>
          <cell r="AE9" t="str">
            <v>DO - K.Luckie. Recommend to fund. [LSC - R. Butler: Application Supported; Total assessment score = 33, Weed Score = 17] [LSC - J. Richards]: Application supported - total score = 33 [RAC] - Supported (Weed Score &gt;=20).</v>
          </cell>
          <cell r="AF9" t="str">
            <v>DO - K.Luckie. Quote includes a portion for track maintenace $2420. Tracks are used to access areas for weed control as well as some recreational use.</v>
          </cell>
          <cell r="AG9" t="str">
            <v>DO - K. Luckie., High likelihood of achieving long-term outcomes, Inability to access alternative funds., High cash and in-kind contribution</v>
          </cell>
          <cell r="AH9">
            <v>2</v>
          </cell>
          <cell r="AI9">
            <v>3</v>
          </cell>
          <cell r="AJ9">
            <v>2</v>
          </cell>
          <cell r="AK9">
            <v>3</v>
          </cell>
          <cell r="AL9">
            <v>3</v>
          </cell>
          <cell r="AM9">
            <v>3</v>
          </cell>
          <cell r="AN9">
            <v>27420</v>
          </cell>
          <cell r="AO9">
            <v>0</v>
          </cell>
          <cell r="AP9">
            <v>27420</v>
          </cell>
          <cell r="AQ9" t="str">
            <v>Local Parks &amp; Reserves</v>
          </cell>
          <cell r="AR9" t="str">
            <v>GRAFTON</v>
          </cell>
          <cell r="AS9" t="str">
            <v>Far North Coast</v>
          </cell>
          <cell r="AT9" t="str">
            <v>Y</v>
          </cell>
          <cell r="AU9">
            <v>1</v>
          </cell>
          <cell r="AV9">
            <v>1</v>
          </cell>
          <cell r="AZ9" t="str">
            <v>Y</v>
          </cell>
          <cell r="BA9" t="str">
            <v>Y</v>
          </cell>
          <cell r="BB9" t="str">
            <v>Y</v>
          </cell>
          <cell r="BC9" t="str">
            <v>N</v>
          </cell>
          <cell r="BD9">
            <v>0</v>
          </cell>
          <cell r="BE9" t="str">
            <v>Y</v>
          </cell>
          <cell r="BF9">
            <v>0</v>
          </cell>
          <cell r="BG9" t="str">
            <v>Y</v>
          </cell>
          <cell r="BI9" t="str">
            <v>Y</v>
          </cell>
          <cell r="BJ9" t="str">
            <v>Y</v>
          </cell>
          <cell r="BK9" t="str">
            <v>EAST</v>
          </cell>
          <cell r="BL9" t="str">
            <v>CLARENCE VALLEY</v>
          </cell>
          <cell r="BM9" t="str">
            <v>CLARENCE</v>
          </cell>
          <cell r="BN9" t="str">
            <v>Other - Regional</v>
          </cell>
          <cell r="BO9" t="str">
            <v>540107, 540041, 540107, 540041,  ; {} ; {} ; {} ; {}</v>
          </cell>
          <cell r="BP9" t="str">
            <v>The Susan And Elizabeth Islands Recreation Land Manager</v>
          </cell>
          <cell r="BQ9" t="str">
            <v>PO Box 529</v>
          </cell>
          <cell r="BR9" t="str">
            <v>GRAFTON NSW 2460</v>
          </cell>
          <cell r="BU9" t="str">
            <v>R540041</v>
          </cell>
          <cell r="BV9" t="str">
            <v>F629912</v>
          </cell>
          <cell r="BW9" t="str">
            <v>21/05394</v>
          </cell>
          <cell r="BX9" t="str">
            <v>2021/22</v>
          </cell>
          <cell r="BY9" t="str">
            <v>No</v>
          </cell>
        </row>
        <row r="10">
          <cell r="A10">
            <v>210042</v>
          </cell>
          <cell r="B10" t="str">
            <v>GENERAL</v>
          </cell>
          <cell r="C10" t="str">
            <v>Y</v>
          </cell>
          <cell r="D10" t="str">
            <v>N</v>
          </cell>
          <cell r="E10" t="str">
            <v>Y</v>
          </cell>
          <cell r="F10">
            <v>10</v>
          </cell>
          <cell r="G10">
            <v>335912</v>
          </cell>
          <cell r="H10" t="str">
            <v>GEN &lt; 12  RAC NOT Recommended</v>
          </cell>
          <cell r="I10" t="str">
            <v>CRIFAC Funding NOT Recommended</v>
          </cell>
          <cell r="L10" t="str">
            <v>Mullumbimby Showground</v>
          </cell>
          <cell r="N10" t="str">
            <v>Mullumbimby Showground Land Manager</v>
          </cell>
          <cell r="P10" t="str">
            <v>Mullumbimby Showground Land Manager</v>
          </cell>
          <cell r="Q10" t="str">
            <v>Demolish and rebuild the Beer Hall and adjoining storage shed on the Mullumbimby Shoiwground.</v>
          </cell>
          <cell r="S10" t="str">
            <v>MARK WARD</v>
          </cell>
          <cell r="T10" t="str">
            <v>MARK WARD</v>
          </cell>
          <cell r="U10" t="str">
            <v>Mullumbimby Showground Land Manager</v>
          </cell>
          <cell r="V10" t="str">
            <v>Chair</v>
          </cell>
          <cell r="W10" t="str">
            <v>Y</v>
          </cell>
          <cell r="X10">
            <v>84997295121</v>
          </cell>
          <cell r="Y10" t="str">
            <v>Yes</v>
          </cell>
          <cell r="Z10" t="str">
            <v>0427 634 903</v>
          </cell>
          <cell r="AA10" t="str">
            <v>02 6684 6074</v>
          </cell>
          <cell r="AB10" t="str">
            <v>manager@mullumbimbyshowground.org.au</v>
          </cell>
          <cell r="AC10" t="str">
            <v>Chair</v>
          </cell>
          <cell r="AD10" t="str">
            <v>MARK WARD</v>
          </cell>
          <cell r="AE10" t="str">
            <v>[DO - L.Welldon] Recommended to support grant. CLM to provide $10K towards the project if successful and in kind volunteer working bees, also some of the user groups will provide some small amounts of funding. The project will replace 2 current buildings with a new multipurpose building. CLM have indicated that the proposed building is exempt development - query exempt development statement [AM ¿ S. Sutherland] Application supported as recommended</v>
          </cell>
          <cell r="AF10" t="str">
            <v>[DO - L.Welldon] No ALC. Within Bundjalung People of Byron Bay #3 NTCD and Cavanbah (Byron Bay) Arakwal ILUA. POM adopted 2014. Project supports the use and occupation of the Reserve as per its declared pupose.</v>
          </cell>
          <cell r="AG10" t="str">
            <v>High likelihood of achieving long-term outcomes, Inability to access alternative funds. Additional social, cultural or environmental factors.</v>
          </cell>
          <cell r="AH10">
            <v>0</v>
          </cell>
          <cell r="AI10">
            <v>2</v>
          </cell>
          <cell r="AJ10">
            <v>0</v>
          </cell>
          <cell r="AK10">
            <v>3</v>
          </cell>
          <cell r="AL10">
            <v>3</v>
          </cell>
          <cell r="AM10">
            <v>2</v>
          </cell>
          <cell r="AN10">
            <v>335912</v>
          </cell>
          <cell r="AO10">
            <v>0</v>
          </cell>
          <cell r="AP10">
            <v>335912</v>
          </cell>
          <cell r="AQ10" t="str">
            <v>Showgrounds</v>
          </cell>
          <cell r="AR10" t="str">
            <v>GRAFTON</v>
          </cell>
          <cell r="AS10" t="str">
            <v>Far North Coast</v>
          </cell>
          <cell r="AT10" t="str">
            <v>Y</v>
          </cell>
          <cell r="AU10">
            <v>3</v>
          </cell>
          <cell r="AV10">
            <v>3</v>
          </cell>
          <cell r="AZ10" t="str">
            <v>Y</v>
          </cell>
          <cell r="BA10" t="str">
            <v>N</v>
          </cell>
          <cell r="BB10" t="str">
            <v>Y</v>
          </cell>
          <cell r="BC10" t="str">
            <v>N</v>
          </cell>
          <cell r="BD10">
            <v>0</v>
          </cell>
          <cell r="BE10" t="str">
            <v>Y</v>
          </cell>
          <cell r="BF10">
            <v>0</v>
          </cell>
          <cell r="BG10" t="str">
            <v>Y</v>
          </cell>
          <cell r="BI10" t="str">
            <v>Y</v>
          </cell>
          <cell r="BJ10" t="str">
            <v>Y</v>
          </cell>
          <cell r="BK10" t="str">
            <v>EAST</v>
          </cell>
          <cell r="BL10" t="str">
            <v>BYRON</v>
          </cell>
          <cell r="BM10" t="str">
            <v>BALLINA</v>
          </cell>
          <cell r="BN10" t="str">
            <v>Other - Regional</v>
          </cell>
          <cell r="BO10" t="str">
            <v>540009,  ; {}</v>
          </cell>
          <cell r="BP10" t="str">
            <v>Mullumbimby Showground Land Manager</v>
          </cell>
          <cell r="BQ10" t="str">
            <v>PO Box 1042</v>
          </cell>
          <cell r="BR10" t="str">
            <v>MULLUMBIMBY NSW 2482</v>
          </cell>
          <cell r="BU10" t="str">
            <v>R540009</v>
          </cell>
          <cell r="BV10" t="str">
            <v>F629911</v>
          </cell>
          <cell r="BW10" t="str">
            <v>21/05268</v>
          </cell>
          <cell r="BX10" t="str">
            <v>2021/22</v>
          </cell>
          <cell r="BY10" t="str">
            <v>No</v>
          </cell>
        </row>
        <row r="11">
          <cell r="A11">
            <v>210043</v>
          </cell>
          <cell r="B11" t="str">
            <v>GENERAL</v>
          </cell>
          <cell r="C11" t="str">
            <v>Y</v>
          </cell>
          <cell r="D11" t="str">
            <v>Y</v>
          </cell>
          <cell r="E11" t="str">
            <v>Y</v>
          </cell>
          <cell r="F11">
            <v>10</v>
          </cell>
          <cell r="G11">
            <v>88500</v>
          </cell>
          <cell r="H11" t="str">
            <v>GEN &lt; 12  RAC NOT Recommended</v>
          </cell>
          <cell r="I11" t="str">
            <v>CRIFAC Funding NOT Recommended</v>
          </cell>
          <cell r="L11" t="str">
            <v>Mountain Bike Track</v>
          </cell>
          <cell r="N11" t="str">
            <v>Cootamundra Rodeo Association</v>
          </cell>
          <cell r="P11" t="str">
            <v>Minister</v>
          </cell>
          <cell r="Q11" t="str">
            <v>Upgrade of Electricity and Lighting</v>
          </cell>
          <cell r="S11" t="str">
            <v>Rosheen O Brien</v>
          </cell>
          <cell r="T11" t="str">
            <v>Rosheen O Brien</v>
          </cell>
          <cell r="U11" t="str">
            <v>Cootamundra Rodeo Association</v>
          </cell>
          <cell r="V11" t="str">
            <v>Committee</v>
          </cell>
          <cell r="W11" t="str">
            <v>N</v>
          </cell>
          <cell r="X11">
            <v>0</v>
          </cell>
          <cell r="Y11" t="str">
            <v>Yes</v>
          </cell>
          <cell r="Z11">
            <v>413589855</v>
          </cell>
          <cell r="AA11">
            <v>413589855</v>
          </cell>
          <cell r="AB11" t="str">
            <v>rosheen1@live.com.au</v>
          </cell>
          <cell r="AC11" t="str">
            <v>Committee</v>
          </cell>
          <cell r="AD11" t="str">
            <v>Rosheen O Brien</v>
          </cell>
          <cell r="AE11" t="str">
            <v>[FT] - D.Ryan- Remote area quote exemption- Assess re WHS (DO - S.Cowley)  Upgrade to electricity and lighting to extend the availability to include night activities. Replace the 3 phase underground cables and upgrade to RCD safety switches. No contribution. Objectives - 1, 3. [AM - G Marsden] - Recommended.</v>
          </cell>
          <cell r="AF11" t="str">
            <v>[DO - G.Maginness] No ALC over Lot 513 DP 753601 which the Cootamundra Rodeo Association hold Licence 503985 over.</v>
          </cell>
          <cell r="AG11" t="str">
            <v>Inability to access alternative funds</v>
          </cell>
          <cell r="AH11">
            <v>2</v>
          </cell>
          <cell r="AI11">
            <v>2</v>
          </cell>
          <cell r="AJ11">
            <v>0</v>
          </cell>
          <cell r="AK11">
            <v>2</v>
          </cell>
          <cell r="AL11">
            <v>2</v>
          </cell>
          <cell r="AM11">
            <v>2</v>
          </cell>
          <cell r="AN11">
            <v>88500</v>
          </cell>
          <cell r="AO11">
            <v>0</v>
          </cell>
          <cell r="AP11">
            <v>88500</v>
          </cell>
          <cell r="AQ11" t="str">
            <v>Local Parks &amp; Reserves</v>
          </cell>
          <cell r="AR11" t="str">
            <v>WAGGA WAGGA</v>
          </cell>
          <cell r="AS11" t="str">
            <v>South West</v>
          </cell>
          <cell r="AT11" t="str">
            <v>Y</v>
          </cell>
          <cell r="AU11">
            <v>3</v>
          </cell>
          <cell r="AV11">
            <v>3</v>
          </cell>
          <cell r="AZ11" t="str">
            <v>N</v>
          </cell>
          <cell r="BA11" t="str">
            <v>N</v>
          </cell>
          <cell r="BB11" t="str">
            <v>Y</v>
          </cell>
          <cell r="BC11" t="str">
            <v>N</v>
          </cell>
          <cell r="BD11">
            <v>0</v>
          </cell>
          <cell r="BE11" t="str">
            <v>Y</v>
          </cell>
          <cell r="BF11">
            <v>88500</v>
          </cell>
          <cell r="BG11" t="str">
            <v>Y</v>
          </cell>
          <cell r="BI11" t="str">
            <v>Y</v>
          </cell>
          <cell r="BJ11" t="str">
            <v>Y</v>
          </cell>
          <cell r="BK11" t="str">
            <v>WEST</v>
          </cell>
          <cell r="BL11" t="str">
            <v>COOTAMUNDRA-GUNDAGAI REGIONAL</v>
          </cell>
          <cell r="BM11" t="str">
            <v>COOTAMUNDRA</v>
          </cell>
          <cell r="BN11" t="str">
            <v>Other - Regional</v>
          </cell>
          <cell r="BP11" t="str">
            <v>Cootamundra Rodeo Association</v>
          </cell>
          <cell r="BQ11" t="str">
            <v>C/- Garry Luck</v>
          </cell>
          <cell r="BR11" t="str">
            <v>PO Box 219</v>
          </cell>
          <cell r="BS11" t="str">
            <v>COOTAMUNDRA NSW 2590</v>
          </cell>
          <cell r="BU11" t="str">
            <v>R92479</v>
          </cell>
          <cell r="BV11" t="str">
            <v>F629954</v>
          </cell>
          <cell r="BW11" t="str">
            <v>21/05266</v>
          </cell>
          <cell r="BX11" t="str">
            <v>2021/22</v>
          </cell>
          <cell r="BY11" t="str">
            <v>No</v>
          </cell>
        </row>
        <row r="12">
          <cell r="A12">
            <v>210044</v>
          </cell>
          <cell r="B12" t="str">
            <v>WEED</v>
          </cell>
          <cell r="C12" t="str">
            <v>Y</v>
          </cell>
          <cell r="D12" t="str">
            <v>N</v>
          </cell>
          <cell r="E12" t="str">
            <v>Y</v>
          </cell>
          <cell r="F12">
            <v>21</v>
          </cell>
          <cell r="G12">
            <v>24998</v>
          </cell>
          <cell r="H12" t="str">
            <v>WEED &gt;=20 RAC Recommended</v>
          </cell>
          <cell r="I12" t="str">
            <v>CRIFAC Funding Recommended</v>
          </cell>
          <cell r="K12" t="str">
            <v>No</v>
          </cell>
          <cell r="L12" t="str">
            <v>Griffith Park</v>
          </cell>
          <cell r="N12" t="str">
            <v>CLM</v>
          </cell>
          <cell r="P12" t="str">
            <v>Northern Beaches Council</v>
          </cell>
          <cell r="Q12" t="str">
            <v>Protection of regionally significant Themeda Grasslands EEC (Ecologically endangered community) within a high profile headland area and rehabilitation of the site targeting high priority WoNS weeds listed in the Greater Sydney Regional Strategic Weeds management Plan.</v>
          </cell>
          <cell r="R12" t="str">
            <v>control of weeds at Griffith Park</v>
          </cell>
          <cell r="S12">
            <v>0</v>
          </cell>
          <cell r="T12" t="str">
            <v>Victoria Adair</v>
          </cell>
          <cell r="U12" t="str">
            <v>Northern Beaches Council</v>
          </cell>
          <cell r="V12" t="str">
            <v>Environment Officer - Coast</v>
          </cell>
          <cell r="W12" t="str">
            <v>Y</v>
          </cell>
          <cell r="X12">
            <v>57284295198</v>
          </cell>
          <cell r="Y12" t="str">
            <v>Yes</v>
          </cell>
          <cell r="Z12">
            <v>458788809</v>
          </cell>
          <cell r="AA12" t="str">
            <v>8495 6706</v>
          </cell>
          <cell r="AB12" t="str">
            <v>victoria.adair@northernbeaches.nsw.gov.au</v>
          </cell>
          <cell r="AC12" t="str">
            <v>Environment Officer - Coast</v>
          </cell>
          <cell r="AD12" t="str">
            <v>Alison Osborne</v>
          </cell>
          <cell r="AE12" t="str">
            <v>[DO srees] That the project is funded if feasible. [LSC - R. Butler: Application Supported; Total assessment score = 21, Weed Score = 10] [LSC - J. Richards]: Application supported - total score = 21 [RAC] - Supported (Weed Score &gt;=20).</v>
          </cell>
          <cell r="AF12" t="str">
            <v>[DO srees] Most worthwhile project to rehabilitate Themeda grassland.(EEC) Council is to supply endemic plant species as part of project works.</v>
          </cell>
          <cell r="AG12" t="str">
            <v>[DO srees] Work will protect Themenda Grassland  EEC as well as controm Bitou &amp; Boneseed on the site.</v>
          </cell>
          <cell r="AH12">
            <v>0</v>
          </cell>
          <cell r="AI12">
            <v>1</v>
          </cell>
          <cell r="AJ12">
            <v>3</v>
          </cell>
          <cell r="AK12">
            <v>2</v>
          </cell>
          <cell r="AL12">
            <v>3</v>
          </cell>
          <cell r="AM12">
            <v>2</v>
          </cell>
          <cell r="AN12">
            <v>24998</v>
          </cell>
          <cell r="AO12">
            <v>0</v>
          </cell>
          <cell r="AP12">
            <v>24998</v>
          </cell>
          <cell r="AQ12" t="str">
            <v>Local Parks &amp; Reserves</v>
          </cell>
          <cell r="AR12" t="str">
            <v>METROPOLITAN</v>
          </cell>
          <cell r="AS12" t="str">
            <v>Sydney</v>
          </cell>
          <cell r="AT12" t="str">
            <v>Y</v>
          </cell>
          <cell r="AU12">
            <v>3</v>
          </cell>
          <cell r="AV12">
            <v>3</v>
          </cell>
          <cell r="AZ12" t="str">
            <v>Y</v>
          </cell>
          <cell r="BA12" t="str">
            <v>Y</v>
          </cell>
          <cell r="BB12" t="str">
            <v>Y</v>
          </cell>
          <cell r="BC12" t="str">
            <v>N</v>
          </cell>
          <cell r="BD12">
            <v>0</v>
          </cell>
          <cell r="BE12" t="str">
            <v>Y</v>
          </cell>
          <cell r="BF12">
            <v>0</v>
          </cell>
          <cell r="BG12" t="str">
            <v>Y</v>
          </cell>
          <cell r="BI12" t="str">
            <v>Y</v>
          </cell>
          <cell r="BJ12" t="str">
            <v>Y</v>
          </cell>
          <cell r="BK12" t="str">
            <v>EAST</v>
          </cell>
          <cell r="BL12" t="str">
            <v>NORTHERN BEACHES</v>
          </cell>
          <cell r="BM12" t="str">
            <v>WAKEHURST</v>
          </cell>
          <cell r="BN12" t="str">
            <v>Greater Sydney</v>
          </cell>
          <cell r="BO12" t="str">
            <v>500065,  ; {}</v>
          </cell>
          <cell r="BP12" t="str">
            <v>Northern Beaches Council</v>
          </cell>
          <cell r="BQ12" t="str">
            <v>CIVIC CENTRE</v>
          </cell>
          <cell r="BR12" t="str">
            <v>725 PITTWATER RD</v>
          </cell>
          <cell r="BS12" t="str">
            <v>DEE WHY NSW 2099</v>
          </cell>
          <cell r="BU12" t="str">
            <v>R500065</v>
          </cell>
          <cell r="BV12" t="str">
            <v>F629653</v>
          </cell>
          <cell r="BW12" t="str">
            <v>21/05110</v>
          </cell>
          <cell r="BX12" t="str">
            <v>2021/22</v>
          </cell>
          <cell r="BY12" t="str">
            <v>No</v>
          </cell>
        </row>
        <row r="13">
          <cell r="A13">
            <v>210051</v>
          </cell>
          <cell r="B13" t="str">
            <v>GENERAL</v>
          </cell>
          <cell r="C13" t="str">
            <v>Y</v>
          </cell>
          <cell r="D13" t="str">
            <v>N</v>
          </cell>
          <cell r="E13" t="str">
            <v>Y</v>
          </cell>
          <cell r="F13">
            <v>9</v>
          </cell>
          <cell r="G13">
            <v>138500</v>
          </cell>
          <cell r="H13" t="str">
            <v>GEN &lt; 12  RAC NOT Recommended</v>
          </cell>
          <cell r="I13" t="str">
            <v>CRIFAC Funding NOT Recommended</v>
          </cell>
          <cell r="L13" t="str">
            <v>Lake Windamere Under Canvas Camping</v>
          </cell>
          <cell r="N13" t="str">
            <v>CLM</v>
          </cell>
          <cell r="P13" t="str">
            <v>Lake Windamere  Camping</v>
          </cell>
          <cell r="Q13" t="str">
            <v>Upgrading, repairing, and installing bitumen onto the heavily damaged, access driveway is our highest priority, as it has been eroded to a point that now our user groups (schools, community/sports  organisations and families) are unable to safely reach, and utilise the facilities.</v>
          </cell>
          <cell r="S13" t="str">
            <v>Michael Rowlands</v>
          </cell>
          <cell r="T13" t="str">
            <v>Michael  Rowlands</v>
          </cell>
          <cell r="U13" t="str">
            <v>Lake Windamere Under Canvas Camping</v>
          </cell>
          <cell r="V13" t="str">
            <v>Crown Land Manager</v>
          </cell>
          <cell r="W13" t="str">
            <v>N</v>
          </cell>
          <cell r="X13">
            <v>48436292727</v>
          </cell>
          <cell r="Y13" t="str">
            <v>Yes</v>
          </cell>
          <cell r="Z13">
            <v>424815320</v>
          </cell>
          <cell r="AA13">
            <v>424815320</v>
          </cell>
          <cell r="AB13" t="str">
            <v>mikerowlands@bigpond.com</v>
          </cell>
          <cell r="AC13" t="str">
            <v>Crown Land Manager</v>
          </cell>
          <cell r="AD13" t="str">
            <v>Michael  Rowlands</v>
          </cell>
          <cell r="AE13" t="str">
            <v>DO - J. Wiblin - Project supported to enhance accessibility and reduce traffic risk but relatively high cost for works. AM - D. Young - Support project but not relatively low score is indicative of priority level.</v>
          </cell>
          <cell r="AF13" t="str">
            <v>No ALC.</v>
          </cell>
          <cell r="AG13" t="str">
            <v>High likelihood of achieving long-term outcomes</v>
          </cell>
          <cell r="AH13">
            <v>2</v>
          </cell>
          <cell r="AI13">
            <v>2</v>
          </cell>
          <cell r="AJ13">
            <v>0</v>
          </cell>
          <cell r="AK13">
            <v>2</v>
          </cell>
          <cell r="AL13">
            <v>2</v>
          </cell>
          <cell r="AM13">
            <v>1</v>
          </cell>
          <cell r="AN13">
            <v>138500</v>
          </cell>
          <cell r="AO13">
            <v>0</v>
          </cell>
          <cell r="AP13">
            <v>138500</v>
          </cell>
          <cell r="AQ13" t="str">
            <v>Local Parks &amp; Reserves</v>
          </cell>
          <cell r="AR13" t="str">
            <v>DUBBO</v>
          </cell>
          <cell r="AS13" t="str">
            <v>North West</v>
          </cell>
          <cell r="AT13" t="str">
            <v>Y</v>
          </cell>
          <cell r="AU13">
            <v>3</v>
          </cell>
          <cell r="AV13">
            <v>3</v>
          </cell>
          <cell r="AZ13" t="str">
            <v>Y</v>
          </cell>
          <cell r="BA13" t="str">
            <v>N</v>
          </cell>
          <cell r="BB13" t="str">
            <v>Y</v>
          </cell>
          <cell r="BC13" t="str">
            <v>N</v>
          </cell>
          <cell r="BD13">
            <v>0</v>
          </cell>
          <cell r="BE13" t="str">
            <v>Y</v>
          </cell>
          <cell r="BF13">
            <v>0</v>
          </cell>
          <cell r="BG13" t="str">
            <v>Y</v>
          </cell>
          <cell r="BI13" t="str">
            <v>Y</v>
          </cell>
          <cell r="BJ13" t="str">
            <v>Y</v>
          </cell>
          <cell r="BK13" t="str">
            <v>WEST</v>
          </cell>
          <cell r="BL13" t="str">
            <v>MID-WESTERN REGIONAL</v>
          </cell>
          <cell r="BM13" t="str">
            <v>ORANGE</v>
          </cell>
          <cell r="BN13" t="str">
            <v>Other - Regional</v>
          </cell>
          <cell r="BO13" t="str">
            <v>120048,  ; {}</v>
          </cell>
          <cell r="BP13" t="str">
            <v>Lake Windamere  Camping</v>
          </cell>
          <cell r="BQ13" t="str">
            <v>121 Church St</v>
          </cell>
          <cell r="BR13" t="str">
            <v>MUDGEE NSW 2850</v>
          </cell>
          <cell r="BU13" t="str">
            <v>R120048</v>
          </cell>
          <cell r="BV13" t="str">
            <v>F629932</v>
          </cell>
          <cell r="BW13" t="str">
            <v>21/05198</v>
          </cell>
          <cell r="BX13" t="str">
            <v>2021/22</v>
          </cell>
          <cell r="BY13" t="str">
            <v>No</v>
          </cell>
        </row>
        <row r="14">
          <cell r="A14">
            <v>210053</v>
          </cell>
          <cell r="B14" t="str">
            <v>GENERAL</v>
          </cell>
          <cell r="C14" t="str">
            <v>Y</v>
          </cell>
          <cell r="D14" t="str">
            <v>N</v>
          </cell>
          <cell r="E14" t="str">
            <v>Y</v>
          </cell>
          <cell r="F14">
            <v>10</v>
          </cell>
          <cell r="G14">
            <v>30000</v>
          </cell>
          <cell r="H14" t="str">
            <v>GEN &lt; 12  RAC NOT Recommended</v>
          </cell>
          <cell r="I14" t="str">
            <v>CRIFAC Funding NOT Recommended</v>
          </cell>
          <cell r="L14" t="str">
            <v>Land Of The Beardies Reserve</v>
          </cell>
          <cell r="N14" t="str">
            <v>CLM</v>
          </cell>
          <cell r="P14" t="str">
            <v>Glen Innes Historical Society Inc</v>
          </cell>
          <cell r="Q14" t="str">
            <v>Stage One (1) of upgrading plumbing systems throughout the complex of three former hospital buildings</v>
          </cell>
          <cell r="S14">
            <v>0</v>
          </cell>
          <cell r="T14" t="str">
            <v>Eve Chappell</v>
          </cell>
          <cell r="U14" t="str">
            <v xml:space="preserve">Glen Innes &amp; District Historical Society Inc. </v>
          </cell>
          <cell r="V14" t="str">
            <v>Grants Submission Officer</v>
          </cell>
          <cell r="W14" t="str">
            <v>Y</v>
          </cell>
          <cell r="X14">
            <v>69766052084</v>
          </cell>
          <cell r="Y14" t="str">
            <v>Yes</v>
          </cell>
          <cell r="Z14">
            <v>428344170</v>
          </cell>
          <cell r="AA14">
            <v>428344170</v>
          </cell>
          <cell r="AB14" t="str">
            <v>eve.chappell@gleninneshistory.com.au</v>
          </cell>
          <cell r="AC14" t="str">
            <v>Grants Submission Officer</v>
          </cell>
          <cell r="AD14" t="str">
            <v>Eve Chappell</v>
          </cell>
          <cell r="AE14" t="str">
            <v>DO - R. O'Brien - Project supported.  This is a maintenance issue requiring action now to avoid future structural damage as a consequence of burst pipes. AM - D. Young.  Agreed.  Works now will reduce risk of future structural issues from water damage within the buildings.</v>
          </cell>
          <cell r="AF14" t="str">
            <v>No ALC.</v>
          </cell>
          <cell r="AG14" t="str">
            <v>High likelihood of achieving long-term outcomes, Inability to access alternative funds</v>
          </cell>
          <cell r="AH14">
            <v>0</v>
          </cell>
          <cell r="AI14">
            <v>3</v>
          </cell>
          <cell r="AJ14">
            <v>1</v>
          </cell>
          <cell r="AK14">
            <v>3</v>
          </cell>
          <cell r="AL14">
            <v>2</v>
          </cell>
          <cell r="AM14">
            <v>1</v>
          </cell>
          <cell r="AN14">
            <v>30000</v>
          </cell>
          <cell r="AO14">
            <v>0</v>
          </cell>
          <cell r="AP14">
            <v>30000</v>
          </cell>
          <cell r="AQ14" t="str">
            <v>Local Parks &amp; Reserves</v>
          </cell>
          <cell r="AR14" t="str">
            <v>ARMIDALE</v>
          </cell>
          <cell r="AS14" t="str">
            <v>North West</v>
          </cell>
          <cell r="AT14" t="str">
            <v>Y</v>
          </cell>
          <cell r="AU14">
            <v>3</v>
          </cell>
          <cell r="AV14">
            <v>3</v>
          </cell>
          <cell r="AZ14" t="str">
            <v>Y</v>
          </cell>
          <cell r="BA14" t="str">
            <v>N</v>
          </cell>
          <cell r="BB14" t="str">
            <v>Y</v>
          </cell>
          <cell r="BC14" t="str">
            <v>N</v>
          </cell>
          <cell r="BD14">
            <v>0</v>
          </cell>
          <cell r="BE14" t="str">
            <v>Y</v>
          </cell>
          <cell r="BF14">
            <v>0</v>
          </cell>
          <cell r="BG14" t="str">
            <v>Y</v>
          </cell>
          <cell r="BI14" t="str">
            <v>Y</v>
          </cell>
          <cell r="BJ14" t="str">
            <v>Y</v>
          </cell>
          <cell r="BK14" t="str">
            <v>WEST</v>
          </cell>
          <cell r="BL14" t="str">
            <v>GLEN INNES SEVERN</v>
          </cell>
          <cell r="BM14" t="str">
            <v>NORTHERN TABLELANDS</v>
          </cell>
          <cell r="BN14" t="str">
            <v>Other - Regional</v>
          </cell>
          <cell r="BO14" t="str">
            <v>1010628, 1010628, 1010628, 1010628,  ; {} ; {} ; {} ; {}</v>
          </cell>
          <cell r="BP14" t="str">
            <v>Glen Innes Historical Society Inc</v>
          </cell>
          <cell r="BQ14" t="str">
            <v>PO Box 371</v>
          </cell>
          <cell r="BR14" t="str">
            <v>GLEN INNES NSW 2370</v>
          </cell>
          <cell r="BU14" t="str">
            <v>R1010628</v>
          </cell>
          <cell r="BV14" t="str">
            <v>F629750</v>
          </cell>
          <cell r="BW14" t="str">
            <v>21/05199</v>
          </cell>
          <cell r="BX14" t="str">
            <v>2021/22</v>
          </cell>
          <cell r="BY14" t="str">
            <v>No</v>
          </cell>
        </row>
        <row r="15">
          <cell r="A15">
            <v>210055</v>
          </cell>
          <cell r="B15" t="str">
            <v>GENERAL</v>
          </cell>
          <cell r="C15" t="str">
            <v>Y</v>
          </cell>
          <cell r="D15" t="str">
            <v>Y</v>
          </cell>
          <cell r="E15" t="str">
            <v>Y</v>
          </cell>
          <cell r="F15">
            <v>11</v>
          </cell>
          <cell r="G15">
            <v>130000</v>
          </cell>
          <cell r="H15" t="str">
            <v>GEN &lt; 12  RAC NOT Recommended</v>
          </cell>
          <cell r="I15" t="str">
            <v>CRIFAC Funding NOT Recommended</v>
          </cell>
          <cell r="K15" t="str">
            <v>No</v>
          </cell>
          <cell r="L15" t="str">
            <v>Hunter Valley Gemmology Club Inc.</v>
          </cell>
          <cell r="N15" t="str">
            <v>CLM</v>
          </cell>
          <cell r="P15" t="str">
            <v>The Hunter Valley Gemmology Club Inc</v>
          </cell>
          <cell r="Q15" t="str">
            <v>It is intended to refurbish the club premises by demolishing and constructing new facilities to allow for changes to toilet facilities, removal of all asbestos and change the general layout of the club premises to meet current N.S.W OH&amp;S regulations thus eliminating all stairs in the building and to make the premises more user friendly</v>
          </cell>
          <cell r="S15" t="str">
            <v>Ian Fleming</v>
          </cell>
          <cell r="T15" t="str">
            <v>Ian  Fleming</v>
          </cell>
          <cell r="U15" t="str">
            <v>Hunter Valley Gemmology Club Inc.</v>
          </cell>
          <cell r="V15" t="str">
            <v>President</v>
          </cell>
          <cell r="W15" t="str">
            <v>N</v>
          </cell>
          <cell r="X15">
            <v>30620825383</v>
          </cell>
          <cell r="Y15" t="str">
            <v>Yes</v>
          </cell>
          <cell r="Z15">
            <v>423568213</v>
          </cell>
          <cell r="AA15">
            <v>249347858</v>
          </cell>
          <cell r="AB15" t="str">
            <v>irbf@southernphone.com.au</v>
          </cell>
          <cell r="AC15" t="str">
            <v>President</v>
          </cell>
          <cell r="AD15" t="str">
            <v>Ian  Fleming</v>
          </cell>
          <cell r="AE15" t="str">
            <v>R Micheli, AM: Recommended - letter of consent from Mindaribba provided; LOC provided by CL to DA and consent provided; shovel ready; involves asbestos removal from building. Contributing $10K as grant was handed back.  Spoke on phone and Ian Flemming advised that Cants quote did not adequately cover scope hence substantially less amount.</v>
          </cell>
          <cell r="AF15" t="str">
            <v>DO - M Dawson - ALC over site, approval from Land Council obtained.</v>
          </cell>
          <cell r="AG15" t="str">
            <v>Inability to access alternative funds, High likelihood of achieving long-term outcomes</v>
          </cell>
          <cell r="AH15">
            <v>2</v>
          </cell>
          <cell r="AI15">
            <v>3</v>
          </cell>
          <cell r="AJ15">
            <v>0</v>
          </cell>
          <cell r="AK15">
            <v>2</v>
          </cell>
          <cell r="AL15">
            <v>2</v>
          </cell>
          <cell r="AM15">
            <v>2</v>
          </cell>
          <cell r="AN15">
            <v>130000</v>
          </cell>
          <cell r="AO15">
            <v>0</v>
          </cell>
          <cell r="AP15">
            <v>130000</v>
          </cell>
          <cell r="AQ15" t="str">
            <v>Local Parks &amp; Reserves</v>
          </cell>
          <cell r="AR15" t="str">
            <v>MAITLAND</v>
          </cell>
          <cell r="AS15" t="str">
            <v>Hunter</v>
          </cell>
          <cell r="AT15" t="str">
            <v>Y</v>
          </cell>
          <cell r="AU15">
            <v>2</v>
          </cell>
          <cell r="AV15">
            <v>2</v>
          </cell>
          <cell r="AZ15" t="str">
            <v>Y</v>
          </cell>
          <cell r="BA15" t="str">
            <v>N</v>
          </cell>
          <cell r="BB15" t="str">
            <v>N</v>
          </cell>
          <cell r="BC15" t="str">
            <v>N</v>
          </cell>
          <cell r="BD15">
            <v>0</v>
          </cell>
          <cell r="BE15" t="str">
            <v>Y</v>
          </cell>
          <cell r="BF15">
            <v>0</v>
          </cell>
          <cell r="BG15" t="str">
            <v>Y</v>
          </cell>
          <cell r="BI15" t="str">
            <v>Y</v>
          </cell>
          <cell r="BJ15" t="str">
            <v>Y</v>
          </cell>
          <cell r="BK15" t="str">
            <v>EAST</v>
          </cell>
          <cell r="BL15" t="str">
            <v>MAITLAND</v>
          </cell>
          <cell r="BM15" t="str">
            <v>MAITLAND</v>
          </cell>
          <cell r="BN15" t="str">
            <v>Other - Regional</v>
          </cell>
          <cell r="BO15" t="str">
            <v>96802,  ; {}</v>
          </cell>
          <cell r="BP15" t="str">
            <v>The Hunter Valley Gemmology Club Inc</v>
          </cell>
          <cell r="BQ15" t="str">
            <v>PO Box 166</v>
          </cell>
          <cell r="BR15" t="str">
            <v>EAST MAITLAND NSW 2323</v>
          </cell>
          <cell r="BU15" t="str">
            <v>R96802</v>
          </cell>
          <cell r="BV15" t="str">
            <v>F629766</v>
          </cell>
          <cell r="BW15" t="str">
            <v>21/05151</v>
          </cell>
          <cell r="BX15" t="str">
            <v>2021/22</v>
          </cell>
          <cell r="BY15" t="str">
            <v>No</v>
          </cell>
        </row>
        <row r="16">
          <cell r="A16">
            <v>210057</v>
          </cell>
          <cell r="B16" t="str">
            <v>GENERAL</v>
          </cell>
          <cell r="C16" t="str">
            <v>Y</v>
          </cell>
          <cell r="D16" t="str">
            <v>N</v>
          </cell>
          <cell r="E16" t="str">
            <v>Y</v>
          </cell>
          <cell r="F16">
            <v>14</v>
          </cell>
          <cell r="G16">
            <v>3065</v>
          </cell>
          <cell r="H16" t="str">
            <v>GEN &gt;14 RAC Recommended</v>
          </cell>
          <cell r="I16" t="str">
            <v>CRIFAC Funding Recommended</v>
          </cell>
          <cell r="J16" t="str">
            <v>Rec Reserve</v>
          </cell>
          <cell r="K16" t="str">
            <v>New lighting under awning near canteen</v>
          </cell>
          <cell r="L16" t="str">
            <v>Main Camp Recreation Ground</v>
          </cell>
          <cell r="N16" t="str">
            <v>Main Camp Recreation Reserve Land Manager</v>
          </cell>
          <cell r="P16" t="str">
            <v>Main Camp Recreation Reserve Land Manager</v>
          </cell>
          <cell r="Q16" t="str">
            <v>Install Lighting under shade awning adjacent to canteen.</v>
          </cell>
          <cell r="R16" t="str">
            <v>installation of lighting under awning near canteen at Main Camp Recreation Ground</v>
          </cell>
          <cell r="S16" t="str">
            <v>John Hindmarsh</v>
          </cell>
          <cell r="T16" t="str">
            <v>JOHN ALFRED HINDMARSH</v>
          </cell>
          <cell r="U16" t="str">
            <v>Main Camp Recreation Reserve Land Manager</v>
          </cell>
          <cell r="V16" t="str">
            <v>Chairperson</v>
          </cell>
          <cell r="W16" t="str">
            <v>Y</v>
          </cell>
          <cell r="X16">
            <v>79690769956</v>
          </cell>
          <cell r="Y16" t="str">
            <v>Yes</v>
          </cell>
          <cell r="Z16" t="str">
            <v>0427 436 285</v>
          </cell>
          <cell r="AA16" t="str">
            <v>02 6578 8806</v>
          </cell>
          <cell r="AB16" t="str">
            <v>jhindmarsh@activ8.net.au</v>
          </cell>
          <cell r="AC16" t="str">
            <v>Chairperson</v>
          </cell>
          <cell r="AD16" t="str">
            <v>JOHN ALFRED HINDMARSH</v>
          </cell>
          <cell r="AE16" t="str">
            <v>R Micheli, AM: Recommended - Low cost; Multi-use reserve in isolated small community with limited revenue capacity. Lighting increases amenity and community use options. Also increases usability of recently constructed shelter. [RAC] - Supported by default (score &gt;=12 and below $100k).</v>
          </cell>
          <cell r="AF16" t="str">
            <v>DO - M Dawson - Address safety issue, increase capacity for reserve use, remote area.</v>
          </cell>
          <cell r="AG16" t="str">
            <v>Additional social, cultural or environmental factors (please detail): e.g. no alternative facilities in area, remote location etc.</v>
          </cell>
          <cell r="AH16">
            <v>2</v>
          </cell>
          <cell r="AI16">
            <v>3</v>
          </cell>
          <cell r="AJ16">
            <v>0</v>
          </cell>
          <cell r="AK16">
            <v>3</v>
          </cell>
          <cell r="AL16">
            <v>3</v>
          </cell>
          <cell r="AM16">
            <v>3</v>
          </cell>
          <cell r="AN16">
            <v>3065</v>
          </cell>
          <cell r="AO16">
            <v>0</v>
          </cell>
          <cell r="AP16">
            <v>3065</v>
          </cell>
          <cell r="AQ16" t="str">
            <v>Local Parks &amp; Reserves</v>
          </cell>
          <cell r="AR16" t="str">
            <v>MAITLAND</v>
          </cell>
          <cell r="AS16" t="str">
            <v>Hunter</v>
          </cell>
          <cell r="AT16" t="str">
            <v>Y</v>
          </cell>
          <cell r="AU16">
            <v>2</v>
          </cell>
          <cell r="AV16">
            <v>2</v>
          </cell>
          <cell r="AZ16" t="str">
            <v>Y</v>
          </cell>
          <cell r="BA16" t="str">
            <v>N</v>
          </cell>
          <cell r="BB16" t="str">
            <v>N</v>
          </cell>
          <cell r="BC16" t="str">
            <v>N</v>
          </cell>
          <cell r="BD16">
            <v>0</v>
          </cell>
          <cell r="BE16" t="str">
            <v>Y</v>
          </cell>
          <cell r="BF16">
            <v>0</v>
          </cell>
          <cell r="BG16" t="str">
            <v>Y</v>
          </cell>
          <cell r="BI16" t="str">
            <v>Y</v>
          </cell>
          <cell r="BJ16" t="str">
            <v>Y</v>
          </cell>
          <cell r="BK16" t="str">
            <v>EAST</v>
          </cell>
          <cell r="BL16" t="str">
            <v>UPPER HUNTER</v>
          </cell>
          <cell r="BM16" t="str">
            <v>UPPER HUNTER</v>
          </cell>
          <cell r="BN16" t="str">
            <v>Other - Regional</v>
          </cell>
          <cell r="BO16" t="str">
            <v>52866,  ; {}</v>
          </cell>
          <cell r="BP16" t="str">
            <v>Main Camp Recreation Reserve Land Manager</v>
          </cell>
          <cell r="BQ16" t="str">
            <v>Rocky View</v>
          </cell>
          <cell r="BR16" t="str">
            <v>UPPER ROUCHEL NSW 2336</v>
          </cell>
          <cell r="BU16" t="str">
            <v>R52866</v>
          </cell>
          <cell r="BV16" t="str">
            <v>F629979</v>
          </cell>
          <cell r="BW16" t="str">
            <v>21/05228</v>
          </cell>
          <cell r="BX16" t="str">
            <v>2021/22</v>
          </cell>
          <cell r="BY16" t="str">
            <v>Yes</v>
          </cell>
        </row>
        <row r="17">
          <cell r="A17">
            <v>210059</v>
          </cell>
          <cell r="B17" t="str">
            <v>GENERAL</v>
          </cell>
          <cell r="C17" t="str">
            <v>Y</v>
          </cell>
          <cell r="D17" t="str">
            <v>N</v>
          </cell>
          <cell r="E17" t="str">
            <v>Y</v>
          </cell>
          <cell r="F17">
            <v>12</v>
          </cell>
          <cell r="G17">
            <v>27830</v>
          </cell>
          <cell r="H17" t="str">
            <v>GEN &lt; 13  RAC NOT Recommended</v>
          </cell>
          <cell r="I17" t="str">
            <v>CRIFAC Funding NOT Recommended</v>
          </cell>
          <cell r="K17" t="str">
            <v>No</v>
          </cell>
          <cell r="L17" t="str">
            <v>Binalong Mechanics Institute Land Manager</v>
          </cell>
          <cell r="N17" t="str">
            <v>CLM</v>
          </cell>
          <cell r="P17" t="str">
            <v>Binalong Mechanics Institute Incorporated</v>
          </cell>
          <cell r="Q17" t="str">
            <v>Repair and Painting of Roof and Barge Boards</v>
          </cell>
          <cell r="S17" t="str">
            <v>belinda pigram</v>
          </cell>
          <cell r="T17" t="str">
            <v>belinda pigram</v>
          </cell>
          <cell r="U17" t="str">
            <v>Binalong Mechanics Institute Land manager</v>
          </cell>
          <cell r="V17" t="str">
            <v>Secretary</v>
          </cell>
          <cell r="W17" t="str">
            <v>N</v>
          </cell>
          <cell r="X17">
            <v>13206672107</v>
          </cell>
          <cell r="Y17" t="str">
            <v>Yes</v>
          </cell>
          <cell r="Z17">
            <v>478139534</v>
          </cell>
          <cell r="AA17">
            <v>478139534</v>
          </cell>
          <cell r="AB17" t="str">
            <v>a.pigram@bigpond.com</v>
          </cell>
          <cell r="AC17" t="str">
            <v>Secretary</v>
          </cell>
          <cell r="AD17" t="str">
            <v>belinda pigram</v>
          </cell>
          <cell r="AE17" t="str">
            <v>DO L Breen - No ALC Claims - WHS scored as Medium as roof needs fixing - Moderate ability to self-fund as SLM rents out space - 0% of project being funded from other sources - meet 3 of CRIF objectives - the applicant has provided quotes and has completed similar projects - Benefits the reserve users [RAC] - Supported by default (score &gt;=12 and below $100k).</v>
          </cell>
          <cell r="AF17" t="str">
            <v>DO L Breen - No ALC</v>
          </cell>
          <cell r="AG17" t="str">
            <v>High likelihood of achieving long-term outcomes</v>
          </cell>
          <cell r="AH17">
            <v>4</v>
          </cell>
          <cell r="AI17">
            <v>2</v>
          </cell>
          <cell r="AJ17">
            <v>0</v>
          </cell>
          <cell r="AK17">
            <v>2</v>
          </cell>
          <cell r="AL17">
            <v>2</v>
          </cell>
          <cell r="AM17">
            <v>2</v>
          </cell>
          <cell r="AN17">
            <v>27830</v>
          </cell>
          <cell r="AO17">
            <v>0</v>
          </cell>
          <cell r="AP17">
            <v>27830</v>
          </cell>
          <cell r="AQ17" t="str">
            <v>Local Parks &amp; Reserves</v>
          </cell>
          <cell r="AR17" t="str">
            <v>GOULBURN</v>
          </cell>
          <cell r="AS17" t="str">
            <v>South East</v>
          </cell>
          <cell r="AT17" t="str">
            <v>Y</v>
          </cell>
          <cell r="AU17">
            <v>2</v>
          </cell>
          <cell r="AV17">
            <v>2</v>
          </cell>
          <cell r="AZ17" t="str">
            <v>N</v>
          </cell>
          <cell r="BA17" t="str">
            <v>N</v>
          </cell>
          <cell r="BB17" t="str">
            <v>N</v>
          </cell>
          <cell r="BC17" t="str">
            <v>N</v>
          </cell>
          <cell r="BD17">
            <v>0</v>
          </cell>
          <cell r="BE17" t="str">
            <v>Y</v>
          </cell>
          <cell r="BF17">
            <v>0</v>
          </cell>
          <cell r="BG17" t="str">
            <v>Y</v>
          </cell>
          <cell r="BI17" t="str">
            <v>Y</v>
          </cell>
          <cell r="BJ17" t="str">
            <v>Y</v>
          </cell>
          <cell r="BK17" t="str">
            <v>WEST</v>
          </cell>
          <cell r="BL17" t="str">
            <v>YASS VALLEY</v>
          </cell>
          <cell r="BM17" t="str">
            <v>GOULBURN</v>
          </cell>
          <cell r="BN17" t="str">
            <v>Other - Regional</v>
          </cell>
          <cell r="BO17" t="str">
            <v>R46268, R47027, R43181</v>
          </cell>
          <cell r="BP17" t="str">
            <v>Binalong Mechanics Institute Incorporated</v>
          </cell>
          <cell r="BQ17" t="str">
            <v>PO Box 26</v>
          </cell>
          <cell r="BR17" t="str">
            <v>BINALONG NSW 2584</v>
          </cell>
          <cell r="BU17" t="str">
            <v>R47027</v>
          </cell>
          <cell r="BV17" t="str">
            <v>F629890</v>
          </cell>
          <cell r="BW17" t="str">
            <v>21/04915</v>
          </cell>
          <cell r="BX17" t="str">
            <v>2021/22</v>
          </cell>
          <cell r="BY17" t="str">
            <v>No</v>
          </cell>
        </row>
        <row r="18">
          <cell r="A18">
            <v>210060</v>
          </cell>
          <cell r="B18" t="str">
            <v>GENERAL</v>
          </cell>
          <cell r="C18" t="str">
            <v>Y</v>
          </cell>
          <cell r="D18" t="str">
            <v>N</v>
          </cell>
          <cell r="E18" t="str">
            <v>Y</v>
          </cell>
          <cell r="F18">
            <v>15</v>
          </cell>
          <cell r="G18">
            <v>131861</v>
          </cell>
          <cell r="H18" t="str">
            <v>GEN &gt;14 RAC Recommended</v>
          </cell>
          <cell r="I18" t="str">
            <v>CRIFAC Funding Recommended</v>
          </cell>
          <cell r="J18" t="str">
            <v>Rec Reserve</v>
          </cell>
          <cell r="K18" t="str">
            <v>No</v>
          </cell>
          <cell r="L18" t="str">
            <v>Victoria Park</v>
          </cell>
          <cell r="N18" t="str">
            <v>CLM</v>
          </cell>
          <cell r="P18" t="str">
            <v>Goulburn Mulwaree Council</v>
          </cell>
          <cell r="Q18" t="str">
            <v>This project will construct a new public toilet block, perimeter fencing and access pathway for Seiffert Oval/Victoria Park which will provide the only disability/family friendly amenities in the Park and upgrade vital infrastructure to the oval which is the home of Goulburn Cycling Club and Junior and Senior Cricket in Goulburn.</v>
          </cell>
          <cell r="R18" t="str">
            <v>construction of amenities block, perimeter fencing and accessible pathways at Victoria Park</v>
          </cell>
          <cell r="S18" t="str">
            <v>Goulburn Mulwaree Council</v>
          </cell>
          <cell r="T18" t="str">
            <v>Warwick Bennett</v>
          </cell>
          <cell r="U18" t="str">
            <v>Goulburn Mulwaree Council</v>
          </cell>
          <cell r="V18" t="str">
            <v>General Manager</v>
          </cell>
          <cell r="W18" t="str">
            <v>Y</v>
          </cell>
          <cell r="X18">
            <v>84049849319</v>
          </cell>
          <cell r="Y18" t="str">
            <v>Yes</v>
          </cell>
          <cell r="Z18" t="str">
            <v>0499 004 765</v>
          </cell>
          <cell r="AA18" t="str">
            <v>02 4823 4487</v>
          </cell>
          <cell r="AB18" t="str">
            <v>warwick.bennett@goulburn.nsw.gov.au</v>
          </cell>
          <cell r="AC18" t="str">
            <v>General Manager</v>
          </cell>
          <cell r="AD18" t="str">
            <v>Robert Hughes</v>
          </cell>
          <cell r="AE18" t="str">
            <v>DO L Breen - No ALC Claims - WHS scored as High as they are installing disabled facilities that they currently don't have - High ability to self-fund as council - roughly 50% of project being funded from other sources - meet 4 of CRIF objectives - High ability to deliver project as supplied detailed quotes and council have completed big projects - Benefits the broader community [RAC] Risk/WHS changed from 2 to 4 as will provide disabled facilities. Social/Cultural changed from 3 to 2. New score 15. RAC supported.</v>
          </cell>
          <cell r="AF18" t="str">
            <v>DO L Breen - Nil ALC</v>
          </cell>
          <cell r="AG18" t="str">
            <v>High likelihood of achieving long-term outcomes</v>
          </cell>
          <cell r="AH18">
            <v>4</v>
          </cell>
          <cell r="AI18">
            <v>1</v>
          </cell>
          <cell r="AJ18">
            <v>2</v>
          </cell>
          <cell r="AK18">
            <v>3</v>
          </cell>
          <cell r="AL18">
            <v>3</v>
          </cell>
          <cell r="AM18">
            <v>2</v>
          </cell>
          <cell r="AN18">
            <v>131861</v>
          </cell>
          <cell r="AO18">
            <v>0</v>
          </cell>
          <cell r="AP18">
            <v>131861</v>
          </cell>
          <cell r="AQ18" t="str">
            <v>Local Parks &amp; Reserves</v>
          </cell>
          <cell r="AR18" t="str">
            <v>GOULBURN</v>
          </cell>
          <cell r="AS18" t="str">
            <v>South East</v>
          </cell>
          <cell r="AT18" t="str">
            <v>Y</v>
          </cell>
          <cell r="AU18">
            <v>2</v>
          </cell>
          <cell r="AV18">
            <v>2</v>
          </cell>
          <cell r="AZ18" t="str">
            <v>N</v>
          </cell>
          <cell r="BA18" t="str">
            <v>N</v>
          </cell>
          <cell r="BB18" t="str">
            <v>N</v>
          </cell>
          <cell r="BC18" t="str">
            <v>N</v>
          </cell>
          <cell r="BD18">
            <v>0</v>
          </cell>
          <cell r="BE18" t="str">
            <v>Y</v>
          </cell>
          <cell r="BF18">
            <v>0</v>
          </cell>
          <cell r="BG18" t="str">
            <v>Y</v>
          </cell>
          <cell r="BI18" t="str">
            <v>Y</v>
          </cell>
          <cell r="BJ18" t="str">
            <v>Y</v>
          </cell>
          <cell r="BK18" t="str">
            <v>WEST</v>
          </cell>
          <cell r="BL18" t="str">
            <v>GOULBURN MULWAREE</v>
          </cell>
          <cell r="BM18" t="str">
            <v>GOULBURN</v>
          </cell>
          <cell r="BN18" t="str">
            <v>Other - Regional</v>
          </cell>
          <cell r="BO18" t="str">
            <v>530042,  ; {}</v>
          </cell>
          <cell r="BP18" t="str">
            <v>Goulburn Mulwaree Council</v>
          </cell>
          <cell r="BQ18" t="str">
            <v>LB 22</v>
          </cell>
          <cell r="BR18" t="str">
            <v>GOULBURN NSW 2580</v>
          </cell>
          <cell r="BU18" t="str">
            <v>R530042</v>
          </cell>
          <cell r="BV18" t="str">
            <v>F629762</v>
          </cell>
          <cell r="BW18" t="str">
            <v>21/05466</v>
          </cell>
          <cell r="BX18" t="str">
            <v>2021/22</v>
          </cell>
          <cell r="BY18" t="str">
            <v>No</v>
          </cell>
        </row>
        <row r="19">
          <cell r="A19">
            <v>210062</v>
          </cell>
          <cell r="B19" t="str">
            <v>GENERAL</v>
          </cell>
          <cell r="C19" t="str">
            <v>Y</v>
          </cell>
          <cell r="D19" t="str">
            <v>Y</v>
          </cell>
          <cell r="E19" t="str">
            <v>Y</v>
          </cell>
          <cell r="F19">
            <v>11</v>
          </cell>
          <cell r="G19">
            <v>24437</v>
          </cell>
          <cell r="H19" t="str">
            <v>GEN &lt; 12  RAC NOT Recommended</v>
          </cell>
          <cell r="I19" t="str">
            <v>CRIFAC Funding NOT Recommended</v>
          </cell>
          <cell r="K19" t="str">
            <v>No</v>
          </cell>
          <cell r="L19" t="str">
            <v>Whiporie Community Hall</v>
          </cell>
          <cell r="N19" t="str">
            <v>Whiporie Public Recreation Reserve Land Manager</v>
          </cell>
          <cell r="P19" t="str">
            <v>Whiporie Public Recreation Reserve Land Manager</v>
          </cell>
          <cell r="Q19" t="str">
            <v>Repair and upgrade kitchen of Whiporie Community Hall to commercial kitchen standard, improving hygiene levels and security against rodents, replacing outdated power-hungry equipment and replacing walls, benches and cupboards damaged by old age and mouse plague.</v>
          </cell>
          <cell r="S19" t="str">
            <v>Candida Lawrence</v>
          </cell>
          <cell r="T19" t="str">
            <v>Kenneth James Corrigan</v>
          </cell>
          <cell r="U19" t="str">
            <v>Self-employed</v>
          </cell>
          <cell r="V19" t="str">
            <v>Project manager  as Chairperson of the Whiporie PRR Board and practising tradesman Licence no. 131961C</v>
          </cell>
          <cell r="W19" t="str">
            <v>N</v>
          </cell>
          <cell r="X19">
            <v>38579202009</v>
          </cell>
          <cell r="Y19" t="str">
            <v>Yes</v>
          </cell>
          <cell r="Z19">
            <v>427314504</v>
          </cell>
          <cell r="AA19">
            <v>427314504</v>
          </cell>
          <cell r="AB19" t="str">
            <v>candidanne@gmail.com</v>
          </cell>
          <cell r="AC19" t="str">
            <v>Project manager  as Chairperson of the Whiporie PRR Board and practising tradesman Licence no. 131961C</v>
          </cell>
          <cell r="AD19" t="str">
            <v>Kenneth James Corrigan</v>
          </cell>
          <cell r="AE19" t="str">
            <v>[DO - LH] Recommended [AM ¿ S. Sutherland] Application supported as recommended</v>
          </cell>
          <cell r="AF19" t="str">
            <v>[DO - LH] Kitchen not compliant with council standards; surfaces damaged; old appliances / not electrically efficient. Kitchen used regularly by community groups and Forestry crew</v>
          </cell>
          <cell r="AG19" t="str">
            <v>[DO - LH], High likelihood of achieving long-term outcomes - outdated kitchen is used regularly by the public and will need to be replaced sooner rather than later, High WHS or Public Safety Risk if not supported - kitchen is not compliant with council health standards &amp; are having issues with rodents</v>
          </cell>
          <cell r="AH19">
            <v>2</v>
          </cell>
          <cell r="AI19">
            <v>3</v>
          </cell>
          <cell r="AJ19">
            <v>0</v>
          </cell>
          <cell r="AK19">
            <v>3</v>
          </cell>
          <cell r="AL19">
            <v>1</v>
          </cell>
          <cell r="AM19">
            <v>2</v>
          </cell>
          <cell r="AN19">
            <v>24437</v>
          </cell>
          <cell r="AO19">
            <v>0</v>
          </cell>
          <cell r="AP19">
            <v>24437</v>
          </cell>
          <cell r="AQ19" t="str">
            <v>Local Parks &amp; Reserves</v>
          </cell>
          <cell r="AR19" t="str">
            <v>GRAFTON</v>
          </cell>
          <cell r="AS19" t="str">
            <v>Far North Coast</v>
          </cell>
          <cell r="AT19" t="str">
            <v>Y</v>
          </cell>
          <cell r="AU19">
            <v>2</v>
          </cell>
          <cell r="AV19">
            <v>2</v>
          </cell>
          <cell r="AZ19" t="str">
            <v>Y</v>
          </cell>
          <cell r="BA19" t="str">
            <v>N</v>
          </cell>
          <cell r="BB19" t="str">
            <v>Y</v>
          </cell>
          <cell r="BC19" t="str">
            <v>N</v>
          </cell>
          <cell r="BD19">
            <v>0</v>
          </cell>
          <cell r="BE19" t="str">
            <v>Y</v>
          </cell>
          <cell r="BF19">
            <v>0</v>
          </cell>
          <cell r="BG19" t="str">
            <v>Y</v>
          </cell>
          <cell r="BI19" t="str">
            <v>Y</v>
          </cell>
          <cell r="BJ19" t="str">
            <v>Y</v>
          </cell>
          <cell r="BK19" t="str">
            <v>EAST</v>
          </cell>
          <cell r="BL19" t="str">
            <v>RICHMOND VALLEY</v>
          </cell>
          <cell r="BM19" t="str">
            <v>CLARENCE</v>
          </cell>
          <cell r="BN19" t="str">
            <v>Other - Regional</v>
          </cell>
          <cell r="BO19" t="str">
            <v>540093,  ; {}</v>
          </cell>
          <cell r="BP19" t="str">
            <v>Whiporie Public Recreation Reserve Land Manager</v>
          </cell>
          <cell r="BQ19" t="str">
            <v>C/- Post Office</v>
          </cell>
          <cell r="BR19" t="str">
            <v>WHIPORIE NSW 2469</v>
          </cell>
          <cell r="BU19" t="str">
            <v>R540093</v>
          </cell>
          <cell r="BV19" t="str">
            <v>F630105</v>
          </cell>
          <cell r="BW19" t="str">
            <v>21/05504</v>
          </cell>
          <cell r="BX19" t="str">
            <v>2021/22</v>
          </cell>
          <cell r="BY19" t="str">
            <v>No</v>
          </cell>
        </row>
        <row r="20">
          <cell r="A20">
            <v>210065</v>
          </cell>
          <cell r="B20" t="str">
            <v>WEED</v>
          </cell>
          <cell r="C20" t="str">
            <v>Y</v>
          </cell>
          <cell r="D20" t="str">
            <v>Y</v>
          </cell>
          <cell r="E20" t="str">
            <v>Y</v>
          </cell>
          <cell r="F20">
            <v>27</v>
          </cell>
          <cell r="G20">
            <v>21961.5</v>
          </cell>
          <cell r="H20" t="str">
            <v>WEED &gt;=20 RAC Recommended</v>
          </cell>
          <cell r="I20" t="str">
            <v>CRIFAC Funding Recommended</v>
          </cell>
          <cell r="K20" t="str">
            <v>No</v>
          </cell>
          <cell r="L20" t="str">
            <v>Norah Head Lighthouse Reserve</v>
          </cell>
          <cell r="N20" t="str">
            <v>Norah Head Lighthouse Reserve Land Manager</v>
          </cell>
          <cell r="P20" t="str">
            <v>Norah Head Lighthouse Reserve Land Manager</v>
          </cell>
          <cell r="Q20" t="str">
            <v>Management of the native trees bushes, grasses, turfed areas on the Reserve to encourage native wildlife and reduce erosion while controlling the growth and distribution of invasive weeds, shrubs and rabbits.</v>
          </cell>
          <cell r="R20" t="str">
            <v>management of native vegetation and weed control at Norah Head Lighthouse Reserve</v>
          </cell>
          <cell r="S20" t="str">
            <v>Neil Rose</v>
          </cell>
          <cell r="T20" t="str">
            <v>Neil Rose</v>
          </cell>
          <cell r="U20" t="str">
            <v>Norah Head Lighthouse Reserve Land Manager Board</v>
          </cell>
          <cell r="V20" t="str">
            <v>Chairperson - NHLRLMB</v>
          </cell>
          <cell r="W20" t="str">
            <v>Y</v>
          </cell>
          <cell r="X20" t="str">
            <v>58 323 014 963</v>
          </cell>
          <cell r="Y20" t="str">
            <v>Yes</v>
          </cell>
          <cell r="Z20">
            <v>404060636</v>
          </cell>
          <cell r="AA20">
            <v>404060636</v>
          </cell>
          <cell r="AB20" t="str">
            <v>ntr45wy@gmail.com</v>
          </cell>
          <cell r="AC20" t="str">
            <v>Chairperson - NHLRLMB</v>
          </cell>
          <cell r="AD20" t="str">
            <v>Neil Rose</v>
          </cell>
          <cell r="AE20" t="str">
            <v>DO - M Dawson - Item 1 of the application is highly recommended. This is a culturally significant site that has very high visitation numbers and needs to be managed accordingly. The Reserve manager has little resources to deal with such matters. R Micheli, AM: supported [LSC - R. Butler: Application Supported, adjust amount to $21,961.50 as recommended by DO/Panel, refer to DO recommendation; Total assessment score = 27, Weed Score = 14] [LSC - J. Richards]: Application supported for partial funding amount - total score = 27 - other components may be eligible through general funding source if considered appropriate by CRIF team. Pest funding for $3,850 is also recommended as a separate application. [RAC] - Supported (Weed Score &gt;=20).</v>
          </cell>
          <cell r="AF20" t="str">
            <v>DO - M Dawson - The weed application submitted has four items it is seeking funding for. The assessment panel evaluated only item 1 should have been submitted for weed program money. Items 2 and 3 are for turf maintenance and a native flora study. These items should have been submitted through the general grants program as they are not seeking to deal with Weeds of National Significance or Priority Weeds as defined in the Regional control of weeds Plan. Spoke to Julie about remaining amount being assessed under general guidelines. Need CRIF Team to advise further on process. Item 4 is a Pest animal control application (Rabbits). Only Item 1 has been assessed and comments/recommendations relate to this item alone. The application has been flagged as having issues and an adjustment made to the recommended grant figure.  A detailed quote has been submitted costed at $19,965.00 ex GST. The application however is seeking funds for $19,965 Inc GST for these works. An adjustment for GST has been made in the final grant recommendation for this component of work.   The application is highly supported to build on the works already undertaken to reduce severe infestations of bitou and other weeds such as lantana, asparagus fern etc.</v>
          </cell>
          <cell r="AG20" t="str">
            <v>High likelihood of achieving long-term outcomes, Inability to access alternative funds, Additional social, cultural or environmental factors (please detail): Site is a prominent headland with indigenous cultural significance.</v>
          </cell>
          <cell r="AH20">
            <v>2</v>
          </cell>
          <cell r="AI20">
            <v>3</v>
          </cell>
          <cell r="AJ20">
            <v>1</v>
          </cell>
          <cell r="AK20">
            <v>3</v>
          </cell>
          <cell r="AL20">
            <v>2</v>
          </cell>
          <cell r="AM20">
            <v>2</v>
          </cell>
          <cell r="AN20">
            <v>57006</v>
          </cell>
          <cell r="AO20">
            <v>0</v>
          </cell>
          <cell r="AP20">
            <v>57006</v>
          </cell>
          <cell r="AQ20" t="str">
            <v>Local Parks &amp; Reserves</v>
          </cell>
          <cell r="AR20" t="str">
            <v>MAITLAND</v>
          </cell>
          <cell r="AS20" t="str">
            <v>Hunter</v>
          </cell>
          <cell r="AT20" t="str">
            <v>Y</v>
          </cell>
          <cell r="AU20">
            <v>2</v>
          </cell>
          <cell r="AV20">
            <v>2</v>
          </cell>
          <cell r="AZ20" t="str">
            <v>Y</v>
          </cell>
          <cell r="BA20" t="str">
            <v>Y</v>
          </cell>
          <cell r="BB20" t="str">
            <v>Y</v>
          </cell>
          <cell r="BC20" t="str">
            <v>N</v>
          </cell>
          <cell r="BD20">
            <v>0</v>
          </cell>
          <cell r="BE20" t="str">
            <v>N</v>
          </cell>
          <cell r="BF20">
            <v>21961.5</v>
          </cell>
          <cell r="BG20" t="str">
            <v>Y</v>
          </cell>
          <cell r="BI20" t="str">
            <v>Y</v>
          </cell>
          <cell r="BJ20" t="str">
            <v>Y</v>
          </cell>
          <cell r="BK20" t="str">
            <v>EAST</v>
          </cell>
          <cell r="BL20" t="str">
            <v>CENTRAL COAST</v>
          </cell>
          <cell r="BM20" t="str">
            <v>WYONG</v>
          </cell>
          <cell r="BN20" t="str">
            <v>Other - Regional</v>
          </cell>
          <cell r="BO20" t="str">
            <v>1003869,  ; {}</v>
          </cell>
          <cell r="BP20" t="str">
            <v>Norah Head Lighthouse Reserve Land Manager</v>
          </cell>
          <cell r="BQ20" t="str">
            <v>The Chairperson</v>
          </cell>
          <cell r="BR20" t="str">
            <v>PO Box 4</v>
          </cell>
          <cell r="BS20" t="str">
            <v>TOUKLEY NSW 2263</v>
          </cell>
          <cell r="BU20" t="str">
            <v>R1003869</v>
          </cell>
          <cell r="BV20" t="str">
            <v>F629743</v>
          </cell>
          <cell r="BW20" t="str">
            <v>21/05288</v>
          </cell>
          <cell r="BX20" t="str">
            <v>2021/22</v>
          </cell>
          <cell r="BY20" t="str">
            <v>No</v>
          </cell>
        </row>
        <row r="21">
          <cell r="A21">
            <v>210070</v>
          </cell>
          <cell r="B21" t="str">
            <v>GENERAL</v>
          </cell>
          <cell r="C21" t="str">
            <v>Y</v>
          </cell>
          <cell r="D21" t="str">
            <v>N</v>
          </cell>
          <cell r="E21" t="str">
            <v>Y</v>
          </cell>
          <cell r="F21">
            <v>10</v>
          </cell>
          <cell r="G21">
            <v>14030</v>
          </cell>
          <cell r="H21" t="str">
            <v>GEN &lt; 12  RAC NOT Recommended</v>
          </cell>
          <cell r="I21" t="str">
            <v>CRIFAC Funding NOT Recommended</v>
          </cell>
          <cell r="L21" t="str">
            <v>Community Arts Centre</v>
          </cell>
          <cell r="N21" t="str">
            <v>Young Community Arts Centre Land Manager</v>
          </cell>
          <cell r="P21" t="str">
            <v>Young Community Arts Centre Land Manager</v>
          </cell>
          <cell r="Q21" t="str">
            <v>Replace old electrical wiring for cafe and connect to dedicated meter box and relocation of Museum entrance and new signage.</v>
          </cell>
          <cell r="S21" t="str">
            <v>Nonette Brown</v>
          </cell>
          <cell r="T21" t="str">
            <v>Nonette Brown</v>
          </cell>
          <cell r="U21" t="str">
            <v>Young Community Arts Centre Land Manager</v>
          </cell>
          <cell r="V21" t="str">
            <v>Secretary/Treasurer</v>
          </cell>
          <cell r="W21" t="str">
            <v>Y</v>
          </cell>
          <cell r="X21">
            <v>43631579941</v>
          </cell>
          <cell r="Y21" t="str">
            <v>Yes</v>
          </cell>
          <cell r="Z21">
            <v>439502023</v>
          </cell>
          <cell r="AA21">
            <v>439502023</v>
          </cell>
          <cell r="AB21" t="str">
            <v>nonette.brown@bigpond.com</v>
          </cell>
          <cell r="AC21" t="str">
            <v>Secretary/Treasurer</v>
          </cell>
          <cell r="AD21" t="str">
            <v>Nonette Brown</v>
          </cell>
          <cell r="AE21" t="str">
            <v>DO L Breen - No ALC Claims - WHS scored as Medium electrical upgrades - Medium ability to self-fund small SLM however have multiple users - 0% of project being funded from other sources - meet 3 of CRIF objectives - Medium ability to deliver project as quotes provided and the project is uncomplication - Benefits the reserve users</v>
          </cell>
          <cell r="AF21" t="str">
            <v>DO L Breen - Nil ALC</v>
          </cell>
          <cell r="AG21" t="str">
            <v>High likelihood of achieving long-term outcomes</v>
          </cell>
          <cell r="AH21">
            <v>2</v>
          </cell>
          <cell r="AI21">
            <v>2</v>
          </cell>
          <cell r="AJ21">
            <v>0</v>
          </cell>
          <cell r="AK21">
            <v>2</v>
          </cell>
          <cell r="AL21">
            <v>2</v>
          </cell>
          <cell r="AM21">
            <v>2</v>
          </cell>
          <cell r="AN21">
            <v>14030</v>
          </cell>
          <cell r="AO21">
            <v>0</v>
          </cell>
          <cell r="AP21">
            <v>14030</v>
          </cell>
          <cell r="AQ21" t="str">
            <v>Local Parks &amp; Reserves</v>
          </cell>
          <cell r="AR21" t="str">
            <v>GOULBURN</v>
          </cell>
          <cell r="AS21" t="str">
            <v>South East</v>
          </cell>
          <cell r="AT21" t="str">
            <v>Y</v>
          </cell>
          <cell r="AU21">
            <v>3</v>
          </cell>
          <cell r="AV21">
            <v>3</v>
          </cell>
          <cell r="AZ21" t="str">
            <v>N</v>
          </cell>
          <cell r="BA21" t="str">
            <v>N</v>
          </cell>
          <cell r="BB21" t="str">
            <v>N</v>
          </cell>
          <cell r="BC21" t="str">
            <v>N</v>
          </cell>
          <cell r="BD21">
            <v>0</v>
          </cell>
          <cell r="BE21" t="str">
            <v>Y</v>
          </cell>
          <cell r="BF21">
            <v>0</v>
          </cell>
          <cell r="BG21" t="str">
            <v>Y</v>
          </cell>
          <cell r="BI21" t="str">
            <v>Y</v>
          </cell>
          <cell r="BJ21" t="str">
            <v>Y</v>
          </cell>
          <cell r="BK21" t="str">
            <v>WEST</v>
          </cell>
          <cell r="BL21" t="str">
            <v>HILLTOPS</v>
          </cell>
          <cell r="BM21" t="str">
            <v>COOTAMUNDRA</v>
          </cell>
          <cell r="BN21" t="str">
            <v>Other - Regional</v>
          </cell>
          <cell r="BO21" t="str">
            <v>91145,  ; {}</v>
          </cell>
          <cell r="BP21" t="str">
            <v>Young Community Arts Centre Land Manager</v>
          </cell>
          <cell r="BQ21" t="str">
            <v>PO Box 494</v>
          </cell>
          <cell r="BR21" t="str">
            <v>YOUNG NSW 2594</v>
          </cell>
          <cell r="BU21" t="str">
            <v>R91145</v>
          </cell>
          <cell r="BV21" t="str">
            <v>F629936</v>
          </cell>
          <cell r="BW21" t="str">
            <v>21/05004</v>
          </cell>
          <cell r="BX21" t="str">
            <v>2021/22</v>
          </cell>
          <cell r="BY21" t="str">
            <v>No</v>
          </cell>
        </row>
        <row r="22">
          <cell r="A22">
            <v>210071</v>
          </cell>
          <cell r="B22" t="str">
            <v>GENERAL</v>
          </cell>
          <cell r="C22" t="str">
            <v>Y</v>
          </cell>
          <cell r="D22" t="str">
            <v>Y</v>
          </cell>
          <cell r="E22" t="str">
            <v>Y</v>
          </cell>
          <cell r="F22">
            <v>9</v>
          </cell>
          <cell r="G22">
            <v>206036</v>
          </cell>
          <cell r="H22" t="str">
            <v>GEN &lt; 12  RAC NOT Recommended</v>
          </cell>
          <cell r="I22" t="str">
            <v>CRIFAC Funding NOT Recommended</v>
          </cell>
          <cell r="L22" t="str">
            <v>Tyalgum Literary Institute</v>
          </cell>
          <cell r="N22" t="str">
            <v>Tyalgum Community Hall Assocation Inc</v>
          </cell>
          <cell r="P22" t="str">
            <v>Minister</v>
          </cell>
          <cell r="Q22" t="str">
            <v>The project is building repairs involving replacement of external windows, repairing external damaged timber and external painting of Hall.</v>
          </cell>
          <cell r="S22" t="str">
            <v>Rona Quayle</v>
          </cell>
          <cell r="T22" t="str">
            <v>Rona Quayle</v>
          </cell>
          <cell r="U22" t="str">
            <v>Tyalgum Community Hall Association Inc.</v>
          </cell>
          <cell r="V22" t="str">
            <v>Treasurer</v>
          </cell>
          <cell r="W22" t="str">
            <v>N</v>
          </cell>
          <cell r="X22" t="str">
            <v>32 805 199 897</v>
          </cell>
          <cell r="Y22" t="str">
            <v>Yes</v>
          </cell>
          <cell r="Z22">
            <v>429400401</v>
          </cell>
          <cell r="AA22">
            <v>429400401</v>
          </cell>
          <cell r="AB22" t="str">
            <v>tyalgumcommunityhall1908@gmail.com</v>
          </cell>
          <cell r="AC22" t="str">
            <v>Treasurer</v>
          </cell>
          <cell r="AD22" t="str">
            <v>Rona Quayle</v>
          </cell>
          <cell r="AE22" t="str">
            <v>(DO J.Endean) Recommended Rank 3 [AM ¿ S. Sutherland] Application supported as recommended</v>
          </cell>
          <cell r="AF22" t="str">
            <v>Amount requested for external painting element of application ($73022) is considerably more than lowest quote provided ($61200 GST Incl). Amount requested for Windows element of application ($58025) is considerably more than lowest quote provided ($48250).</v>
          </cell>
          <cell r="AG22" t="str">
            <v>Additional social, cultural or environmental factors (please detail): e.g. no alternative facilities in area, remote location etc., Inability to access alternative funds</v>
          </cell>
          <cell r="AH22">
            <v>2</v>
          </cell>
          <cell r="AI22">
            <v>2</v>
          </cell>
          <cell r="AJ22">
            <v>0</v>
          </cell>
          <cell r="AK22">
            <v>2</v>
          </cell>
          <cell r="AL22">
            <v>1</v>
          </cell>
          <cell r="AM22">
            <v>2</v>
          </cell>
          <cell r="AN22">
            <v>227633</v>
          </cell>
          <cell r="AO22">
            <v>0</v>
          </cell>
          <cell r="AP22">
            <v>227633</v>
          </cell>
          <cell r="AQ22" t="str">
            <v>Local Parks &amp; Reserves</v>
          </cell>
          <cell r="AR22" t="str">
            <v>GRAFTON</v>
          </cell>
          <cell r="AS22" t="str">
            <v>Far North Coast</v>
          </cell>
          <cell r="AT22" t="str">
            <v>Y</v>
          </cell>
          <cell r="AU22">
            <v>3</v>
          </cell>
          <cell r="AV22">
            <v>3</v>
          </cell>
          <cell r="AZ22" t="str">
            <v>N</v>
          </cell>
          <cell r="BA22" t="str">
            <v>N</v>
          </cell>
          <cell r="BB22" t="str">
            <v>Y</v>
          </cell>
          <cell r="BC22" t="str">
            <v>N</v>
          </cell>
          <cell r="BD22">
            <v>0</v>
          </cell>
          <cell r="BE22" t="str">
            <v>N</v>
          </cell>
          <cell r="BF22">
            <v>206036</v>
          </cell>
          <cell r="BG22" t="str">
            <v>Y</v>
          </cell>
          <cell r="BI22" t="str">
            <v>Y</v>
          </cell>
          <cell r="BJ22" t="str">
            <v>Y</v>
          </cell>
          <cell r="BK22" t="str">
            <v>EAST</v>
          </cell>
          <cell r="BL22" t="str">
            <v>TWEED</v>
          </cell>
          <cell r="BM22" t="str">
            <v>LISMORE</v>
          </cell>
          <cell r="BN22" t="str">
            <v>Other - Regional</v>
          </cell>
          <cell r="BP22" t="str">
            <v>Tyalgum Community Hall Assocation Inc</v>
          </cell>
          <cell r="BQ22" t="str">
            <v>PO Box 24</v>
          </cell>
          <cell r="BR22" t="str">
            <v>TYALGUM NSW 2484</v>
          </cell>
          <cell r="BU22" t="str">
            <v>R540098</v>
          </cell>
          <cell r="BV22" t="str">
            <v>F630111</v>
          </cell>
          <cell r="BW22" t="str">
            <v>21/05451</v>
          </cell>
          <cell r="BX22" t="str">
            <v>2021/22</v>
          </cell>
          <cell r="BY22" t="str">
            <v>No</v>
          </cell>
        </row>
        <row r="23">
          <cell r="A23">
            <v>210075</v>
          </cell>
          <cell r="B23" t="str">
            <v>WEED</v>
          </cell>
          <cell r="C23" t="str">
            <v>Y</v>
          </cell>
          <cell r="D23" t="str">
            <v>N</v>
          </cell>
          <cell r="E23" t="str">
            <v>Y</v>
          </cell>
          <cell r="F23">
            <v>19</v>
          </cell>
          <cell r="G23">
            <v>22000</v>
          </cell>
          <cell r="H23" t="str">
            <v>WEED&lt;20 RAC NOT Recommended</v>
          </cell>
          <cell r="I23" t="str">
            <v>CRIFAC Funding NOT Recommended</v>
          </cell>
          <cell r="L23" t="str">
            <v>Boronia Park</v>
          </cell>
          <cell r="N23" t="str">
            <v>CLM</v>
          </cell>
          <cell r="P23" t="str">
            <v>Hunters Hill Council</v>
          </cell>
          <cell r="Q23" t="str">
            <v>Continue implementing high priority weed management actions in the Plan of Management 2020 including control of WoNS and high risk weeds in Boronia Park.</v>
          </cell>
          <cell r="S23">
            <v>0</v>
          </cell>
          <cell r="T23" t="str">
            <v>Jacqui  Vollmer</v>
          </cell>
          <cell r="U23" t="str">
            <v>Hunters Hill Council</v>
          </cell>
          <cell r="V23" t="str">
            <v>Bushland Management Officer</v>
          </cell>
          <cell r="W23" t="str">
            <v>Y</v>
          </cell>
          <cell r="X23">
            <v>75570316011</v>
          </cell>
          <cell r="Y23" t="str">
            <v>Yes</v>
          </cell>
          <cell r="Z23">
            <v>402716208</v>
          </cell>
          <cell r="AA23">
            <v>98799439</v>
          </cell>
          <cell r="AB23" t="str">
            <v>vollmerj@huntershill.nsw.gov.au</v>
          </cell>
          <cell r="AC23" t="str">
            <v>Bushland Management Officer</v>
          </cell>
          <cell r="AD23" t="str">
            <v>Jacqui  Vollmer</v>
          </cell>
          <cell r="AE23" t="str">
            <v>[DO srees] recommends that this project is funded, as practical . [LSC - R. Butler: Application Supported; Total assessment score = 19, Weed Score = 11] [LSC - J. Richards]: Application supported - total score = 19</v>
          </cell>
          <cell r="AF23" t="str">
            <v>[DOsrees] The grant will assist Council in implementing high priority weed management actions in the Plan of Management 2020, including control of high risk weeds and Weeds of National Significance.</v>
          </cell>
          <cell r="AG23" t="str">
            <v>[DO srees]   Council has provided 50% of the CRIF Funds sought and the project will support  EECs including Sydney Turpentine Ironbark Forest and Coastal Saltmarsh and Swamp Oak Floodplain Forest,</v>
          </cell>
          <cell r="AH23">
            <v>0</v>
          </cell>
          <cell r="AI23">
            <v>1</v>
          </cell>
          <cell r="AJ23">
            <v>1</v>
          </cell>
          <cell r="AK23">
            <v>2</v>
          </cell>
          <cell r="AL23">
            <v>2</v>
          </cell>
          <cell r="AM23">
            <v>2</v>
          </cell>
          <cell r="AN23">
            <v>22000</v>
          </cell>
          <cell r="AO23">
            <v>0</v>
          </cell>
          <cell r="AP23">
            <v>22000</v>
          </cell>
          <cell r="AQ23" t="str">
            <v>Local Parks &amp; Reserves</v>
          </cell>
          <cell r="AR23" t="str">
            <v>METROPOLITAN</v>
          </cell>
          <cell r="AS23" t="str">
            <v>Sydney</v>
          </cell>
          <cell r="AT23" t="str">
            <v>Y</v>
          </cell>
          <cell r="AU23">
            <v>3</v>
          </cell>
          <cell r="AV23">
            <v>3</v>
          </cell>
          <cell r="AZ23" t="str">
            <v>Y</v>
          </cell>
          <cell r="BA23" t="str">
            <v>Y</v>
          </cell>
          <cell r="BB23" t="str">
            <v>Y</v>
          </cell>
          <cell r="BC23" t="str">
            <v>N</v>
          </cell>
          <cell r="BD23">
            <v>0</v>
          </cell>
          <cell r="BE23" t="str">
            <v>Y</v>
          </cell>
          <cell r="BF23">
            <v>0</v>
          </cell>
          <cell r="BG23" t="str">
            <v>Y</v>
          </cell>
          <cell r="BI23" t="str">
            <v>Y</v>
          </cell>
          <cell r="BJ23" t="str">
            <v>Y</v>
          </cell>
          <cell r="BK23" t="str">
            <v>EAST</v>
          </cell>
          <cell r="BL23" t="str">
            <v>HUNTERS HILL</v>
          </cell>
          <cell r="BM23" t="str">
            <v>LANE COVE</v>
          </cell>
          <cell r="BN23" t="str">
            <v>Greater Sydney</v>
          </cell>
          <cell r="BO23" t="str">
            <v>500262, 500262,  ; {} ; {}</v>
          </cell>
          <cell r="BP23" t="str">
            <v>Hunters Hill Council</v>
          </cell>
          <cell r="BQ23" t="str">
            <v>PO Box 21</v>
          </cell>
          <cell r="BR23" t="str">
            <v>HUNTERS HILL NSW 2110</v>
          </cell>
          <cell r="BU23" t="str">
            <v>R500262</v>
          </cell>
          <cell r="BV23" t="str">
            <v>F630009</v>
          </cell>
          <cell r="BW23" t="str">
            <v>21/04938</v>
          </cell>
          <cell r="BX23" t="str">
            <v>2021/22</v>
          </cell>
          <cell r="BY23" t="str">
            <v>No</v>
          </cell>
        </row>
        <row r="24">
          <cell r="A24">
            <v>210080</v>
          </cell>
          <cell r="B24" t="str">
            <v>GENERAL</v>
          </cell>
          <cell r="C24" t="str">
            <v>Y</v>
          </cell>
          <cell r="D24" t="str">
            <v>N</v>
          </cell>
          <cell r="E24" t="str">
            <v>Y</v>
          </cell>
          <cell r="F24">
            <v>13</v>
          </cell>
          <cell r="G24">
            <v>0</v>
          </cell>
          <cell r="H24" t="str">
            <v>GEN = 13 WHS 4 RAC Recommended</v>
          </cell>
          <cell r="I24" t="str">
            <v>CRIFAC Funding Not Recommended - Alternate Funding Stonger Country Communties Fund</v>
          </cell>
          <cell r="J24" t="str">
            <v>Rec Reserve</v>
          </cell>
          <cell r="K24" t="str">
            <v>No</v>
          </cell>
          <cell r="L24" t="str">
            <v>Bonny Hills Picnic &amp; Beach Reserve</v>
          </cell>
          <cell r="N24" t="str">
            <v>CLM</v>
          </cell>
          <cell r="P24" t="str">
            <v>Port Macquarie-Hastings Council</v>
          </cell>
          <cell r="Q24" t="str">
            <v>This project is to repair and upgrade the Tennis Club carpark in the Bonny Beach and Picnic Reserve to make it safe and fit for purpose for the Community.</v>
          </cell>
          <cell r="R24" t="str">
            <v>upgrades and repairs to Tennis Club carpark at Bonny Hills Picnic &amp; Beach Reserve</v>
          </cell>
          <cell r="S24">
            <v>0</v>
          </cell>
          <cell r="T24" t="str">
            <v>Geoff Carter</v>
          </cell>
          <cell r="U24" t="str">
            <v>The Bonny Hills Tennis Club</v>
          </cell>
          <cell r="V24" t="str">
            <v>Vice President of the user group of the Reserve - the Bonny Hills Tennis Club</v>
          </cell>
          <cell r="W24" t="str">
            <v>Y</v>
          </cell>
          <cell r="X24" t="str">
            <v>11 236 901 601</v>
          </cell>
          <cell r="Y24" t="str">
            <v>Yes</v>
          </cell>
          <cell r="Z24">
            <v>421050236</v>
          </cell>
          <cell r="AA24">
            <v>421050236</v>
          </cell>
          <cell r="AB24" t="str">
            <v>geoffcarter@hotmail.com.au</v>
          </cell>
          <cell r="AC24" t="str">
            <v>Vice President of the user group of the Reserve - the Bonny Hills Tennis Club</v>
          </cell>
          <cell r="AD24" t="str">
            <v>Geoff Carter</v>
          </cell>
          <cell r="AE24" t="str">
            <v>[AM ¿ S. Sutherland] Application supported as recommended [RAC] - Supported by default (score &gt;=12 and below $100k).</v>
          </cell>
          <cell r="AG24" t="str">
            <v>Carparking area currently a safety issue  to the public.  Reserve is well used and application is supported by local member.</v>
          </cell>
          <cell r="AH24">
            <v>4</v>
          </cell>
          <cell r="AI24">
            <v>3</v>
          </cell>
          <cell r="AJ24">
            <v>0</v>
          </cell>
          <cell r="AK24">
            <v>2</v>
          </cell>
          <cell r="AL24">
            <v>2</v>
          </cell>
          <cell r="AM24">
            <v>2</v>
          </cell>
          <cell r="AN24">
            <v>73194</v>
          </cell>
          <cell r="AO24">
            <v>0</v>
          </cell>
          <cell r="AP24">
            <v>73194</v>
          </cell>
          <cell r="AQ24" t="str">
            <v>Local Parks &amp; Reserves</v>
          </cell>
          <cell r="AR24" t="str">
            <v>GRAFTON</v>
          </cell>
          <cell r="AS24" t="str">
            <v>Far North Coast</v>
          </cell>
          <cell r="AT24" t="str">
            <v>Y</v>
          </cell>
          <cell r="AU24">
            <v>2</v>
          </cell>
          <cell r="AV24">
            <v>2</v>
          </cell>
          <cell r="AZ24" t="str">
            <v>Y</v>
          </cell>
          <cell r="BA24" t="str">
            <v>N</v>
          </cell>
          <cell r="BB24" t="str">
            <v>Y</v>
          </cell>
          <cell r="BC24" t="str">
            <v>N</v>
          </cell>
          <cell r="BD24">
            <v>0</v>
          </cell>
          <cell r="BE24" t="str">
            <v>Y</v>
          </cell>
          <cell r="BF24">
            <v>0</v>
          </cell>
          <cell r="BG24" t="str">
            <v>Y</v>
          </cell>
          <cell r="BI24" t="str">
            <v>Y</v>
          </cell>
          <cell r="BJ24" t="str">
            <v>Y</v>
          </cell>
          <cell r="BK24" t="str">
            <v>EAST</v>
          </cell>
          <cell r="BL24" t="str">
            <v>PORT MACQUARIE-HASTINGS</v>
          </cell>
          <cell r="BM24" t="str">
            <v>PORT MACQUARIE</v>
          </cell>
          <cell r="BN24" t="str">
            <v>Other - Regional</v>
          </cell>
          <cell r="BP24" t="str">
            <v>Port Macquarie-Hastings Council</v>
          </cell>
          <cell r="BQ24" t="str">
            <v>PO Box 84</v>
          </cell>
          <cell r="BR24" t="str">
            <v>PORT MACQUARIE NSW 2444</v>
          </cell>
          <cell r="BU24" t="str">
            <v>R81643</v>
          </cell>
          <cell r="BV24" t="str">
            <v>F629675</v>
          </cell>
          <cell r="BW24" t="str">
            <v>21/04932</v>
          </cell>
          <cell r="BX24" t="str">
            <v>2021/22</v>
          </cell>
          <cell r="BY24" t="str">
            <v>No</v>
          </cell>
        </row>
        <row r="25">
          <cell r="A25">
            <v>210082</v>
          </cell>
          <cell r="B25" t="str">
            <v>GENERAL</v>
          </cell>
          <cell r="C25" t="str">
            <v>Y</v>
          </cell>
          <cell r="D25" t="str">
            <v>N</v>
          </cell>
          <cell r="E25" t="str">
            <v>Y</v>
          </cell>
          <cell r="F25">
            <v>13</v>
          </cell>
          <cell r="G25">
            <v>50000</v>
          </cell>
          <cell r="H25" t="str">
            <v>GEN = 13 WHS 4 RAC Recommended</v>
          </cell>
          <cell r="I25" t="str">
            <v>CRIFAC Funding Recommended</v>
          </cell>
          <cell r="J25" t="str">
            <v>Rec Reserve</v>
          </cell>
          <cell r="K25" t="str">
            <v>New amenities building (services travellers)</v>
          </cell>
          <cell r="L25" t="str">
            <v>Victoria Park</v>
          </cell>
          <cell r="N25" t="str">
            <v>CLM</v>
          </cell>
          <cell r="P25" t="str">
            <v>Yass Valley Council</v>
          </cell>
          <cell r="Q25" t="str">
            <v>Yass Valley Council will be replacing the existing amenities building, installing a dump point for grey nomads waste, making significant repairs to concrete pathways and stairwells, installing a new front entry/exit boom gate and undertaking remediation works to caravan site areas to reduce damage caused in the wetter months.</v>
          </cell>
          <cell r="R25" t="str">
            <v>pre-planning work for new amenities building and other proposed upgrades to Victoria Park</v>
          </cell>
          <cell r="S25" t="str">
            <v>James Dugdell</v>
          </cell>
          <cell r="T25" t="str">
            <v>James Dugdell</v>
          </cell>
          <cell r="U25" t="str">
            <v>Yass Valley Council</v>
          </cell>
          <cell r="V25" t="str">
            <v>Director Infrastructure &amp; Assets</v>
          </cell>
          <cell r="W25" t="str">
            <v>Y</v>
          </cell>
          <cell r="X25">
            <v>50119744650</v>
          </cell>
          <cell r="Y25" t="str">
            <v>Yes</v>
          </cell>
          <cell r="Z25">
            <v>497001450</v>
          </cell>
          <cell r="AA25" t="str">
            <v>02 6226 1477</v>
          </cell>
          <cell r="AB25" t="str">
            <v>james.dugdell@yass.nsw.gov.au</v>
          </cell>
          <cell r="AC25" t="str">
            <v>Director Infrastructure &amp; Assets</v>
          </cell>
          <cell r="AD25" t="str">
            <v>Melinda Cooke</v>
          </cell>
          <cell r="AE25" t="str">
            <v>DO L Breen - No ALC Claims - WHS scored as High as they have had to close toilets due to non-compliance - High ability to self-fund as council - roughly 25-30% of project being funded from other sources - meet 3 of CRIF objectives - High ability to deliver project as supplied detailed quotes and council have completed big projects - Benefits to the reserve use [RAC] Support comments from Built Assets, that as size and scale unknown financial risk is impossible to be determined. RAC to fund pre-planning work for total of $50k.</v>
          </cell>
          <cell r="AF25" t="str">
            <v>DO L Breen - nil ALC</v>
          </cell>
          <cell r="AG25" t="str">
            <v>High likelihood of achieving long-term outcomes</v>
          </cell>
          <cell r="AH25">
            <v>4</v>
          </cell>
          <cell r="AI25">
            <v>1</v>
          </cell>
          <cell r="AJ25">
            <v>1</v>
          </cell>
          <cell r="AK25">
            <v>2</v>
          </cell>
          <cell r="AL25">
            <v>3</v>
          </cell>
          <cell r="AM25">
            <v>2</v>
          </cell>
          <cell r="AN25">
            <v>687350</v>
          </cell>
          <cell r="AO25">
            <v>0</v>
          </cell>
          <cell r="AP25">
            <v>687350</v>
          </cell>
          <cell r="AQ25" t="str">
            <v>Caravan Parks</v>
          </cell>
          <cell r="AR25" t="str">
            <v>GOULBURN</v>
          </cell>
          <cell r="AS25" t="str">
            <v>South East</v>
          </cell>
          <cell r="AT25" t="str">
            <v>Y</v>
          </cell>
          <cell r="AU25">
            <v>2</v>
          </cell>
          <cell r="AV25">
            <v>2</v>
          </cell>
          <cell r="AZ25" t="str">
            <v>N</v>
          </cell>
          <cell r="BA25" t="str">
            <v>N</v>
          </cell>
          <cell r="BB25" t="str">
            <v>N</v>
          </cell>
          <cell r="BC25" t="str">
            <v>N</v>
          </cell>
          <cell r="BD25">
            <v>0</v>
          </cell>
          <cell r="BE25" t="str">
            <v>N</v>
          </cell>
          <cell r="BF25">
            <v>50000</v>
          </cell>
          <cell r="BG25" t="str">
            <v>Y</v>
          </cell>
          <cell r="BI25" t="str">
            <v>Y</v>
          </cell>
          <cell r="BJ25" t="str">
            <v>Y</v>
          </cell>
          <cell r="BK25" t="str">
            <v>WEST</v>
          </cell>
          <cell r="BL25" t="str">
            <v>YASS VALLEY</v>
          </cell>
          <cell r="BM25" t="str">
            <v>GOULBURN</v>
          </cell>
          <cell r="BN25" t="str">
            <v>Other - Regional</v>
          </cell>
          <cell r="BO25" t="str">
            <v>530056,  ; {}</v>
          </cell>
          <cell r="BP25" t="str">
            <v>Yass Valley Council</v>
          </cell>
          <cell r="BQ25" t="str">
            <v>PO Box 6</v>
          </cell>
          <cell r="BR25" t="str">
            <v>YASS NSW 2582</v>
          </cell>
          <cell r="BU25" t="str">
            <v>R530056</v>
          </cell>
          <cell r="BV25" t="str">
            <v>F629919</v>
          </cell>
          <cell r="BW25" t="str">
            <v>21/05467</v>
          </cell>
          <cell r="BX25" t="str">
            <v>2021/22</v>
          </cell>
          <cell r="BY25" t="str">
            <v>Yes</v>
          </cell>
        </row>
        <row r="26">
          <cell r="A26">
            <v>210086</v>
          </cell>
          <cell r="B26" t="str">
            <v>GENERAL</v>
          </cell>
          <cell r="C26" t="str">
            <v>Y</v>
          </cell>
          <cell r="D26" t="str">
            <v>N</v>
          </cell>
          <cell r="E26" t="str">
            <v>Y</v>
          </cell>
          <cell r="F26">
            <v>11</v>
          </cell>
          <cell r="G26">
            <v>109180</v>
          </cell>
          <cell r="H26" t="str">
            <v>GEN &lt; 12  RAC NOT Recommended</v>
          </cell>
          <cell r="I26" t="str">
            <v>CRIFAC Funding NOT Recommended</v>
          </cell>
          <cell r="L26" t="str">
            <v>Goulburn Golf Course</v>
          </cell>
          <cell r="N26" t="str">
            <v>Goulburn Golf Course Land Manager</v>
          </cell>
          <cell r="P26" t="str">
            <v>Goulburn Golf Course Land Manager</v>
          </cell>
          <cell r="Q26" t="str">
            <v>Maintenance and improvement of the Reserve by removal of dangerous and unsuitable species of trees.</v>
          </cell>
          <cell r="S26" t="str">
            <v>Gail Moroney</v>
          </cell>
          <cell r="T26" t="str">
            <v>GAIL  MORONEY</v>
          </cell>
          <cell r="U26" t="str">
            <v>Goulburn Golf Course Crown Land Reserve 72087</v>
          </cell>
          <cell r="V26" t="str">
            <v>Secretary</v>
          </cell>
          <cell r="W26" t="str">
            <v>Y</v>
          </cell>
          <cell r="X26">
            <v>14721033527</v>
          </cell>
          <cell r="Y26" t="str">
            <v>Yes</v>
          </cell>
          <cell r="Z26">
            <v>428212383</v>
          </cell>
          <cell r="AA26">
            <v>428212383</v>
          </cell>
          <cell r="AB26" t="str">
            <v>gemoroney@gmail.com</v>
          </cell>
          <cell r="AC26" t="str">
            <v>Secretary</v>
          </cell>
          <cell r="AD26" t="str">
            <v>GAIL  MORONEY</v>
          </cell>
          <cell r="AE26" t="str">
            <v>DO L Breen - No ALC Claims - WHS scored as Low - High ability to self-fund Council - 0% of project being funded from other sources - meet 4 of CRIF objectives - Hgih ability to deliver project as quotes provided and the project is being run by council - Benefits the reserve users</v>
          </cell>
          <cell r="AF26" t="str">
            <v>DO L Breen - Nil ALC</v>
          </cell>
          <cell r="AG26" t="str">
            <v>High likelihood of achieving long-term outcomes</v>
          </cell>
          <cell r="AH26">
            <v>2</v>
          </cell>
          <cell r="AI26">
            <v>3</v>
          </cell>
          <cell r="AJ26">
            <v>0</v>
          </cell>
          <cell r="AK26">
            <v>2</v>
          </cell>
          <cell r="AL26">
            <v>2</v>
          </cell>
          <cell r="AM26">
            <v>2</v>
          </cell>
          <cell r="AN26">
            <v>109180</v>
          </cell>
          <cell r="AO26">
            <v>0</v>
          </cell>
          <cell r="AP26">
            <v>109180</v>
          </cell>
          <cell r="AQ26" t="str">
            <v>Local Parks &amp; Reserves</v>
          </cell>
          <cell r="AR26" t="str">
            <v>GOULBURN</v>
          </cell>
          <cell r="AS26" t="str">
            <v>South East</v>
          </cell>
          <cell r="AT26" t="str">
            <v>Y</v>
          </cell>
          <cell r="AU26">
            <v>2</v>
          </cell>
          <cell r="AV26">
            <v>2</v>
          </cell>
          <cell r="AZ26" t="str">
            <v>N</v>
          </cell>
          <cell r="BA26" t="str">
            <v>N</v>
          </cell>
          <cell r="BB26" t="str">
            <v>N</v>
          </cell>
          <cell r="BC26" t="str">
            <v>N</v>
          </cell>
          <cell r="BD26">
            <v>0</v>
          </cell>
          <cell r="BE26" t="str">
            <v>Y</v>
          </cell>
          <cell r="BF26">
            <v>0</v>
          </cell>
          <cell r="BG26" t="str">
            <v>Y</v>
          </cell>
          <cell r="BI26" t="str">
            <v>Y</v>
          </cell>
          <cell r="BJ26" t="str">
            <v>Y</v>
          </cell>
          <cell r="BK26" t="str">
            <v>WEST</v>
          </cell>
          <cell r="BL26" t="str">
            <v>GOULBURN MULWAREE</v>
          </cell>
          <cell r="BM26" t="str">
            <v>GOULBURN</v>
          </cell>
          <cell r="BN26" t="str">
            <v>Other - Regional</v>
          </cell>
          <cell r="BO26" t="str">
            <v>72087, 72087, 72087,  ; {} ; {} ; {}</v>
          </cell>
          <cell r="BP26" t="str">
            <v>Goulburn Golf Course Land Manager</v>
          </cell>
          <cell r="BQ26" t="str">
            <v>C/- Goulburn Golf Club</v>
          </cell>
          <cell r="BR26" t="str">
            <v>PO Box 117</v>
          </cell>
          <cell r="BS26" t="str">
            <v>GOULBURN NSW 2580</v>
          </cell>
          <cell r="BU26" t="str">
            <v>R72087</v>
          </cell>
          <cell r="BV26" t="str">
            <v>F629501</v>
          </cell>
          <cell r="BW26" t="str">
            <v>21/05099</v>
          </cell>
          <cell r="BX26" t="str">
            <v>2021/22</v>
          </cell>
          <cell r="BY26" t="str">
            <v>No</v>
          </cell>
        </row>
        <row r="27">
          <cell r="A27">
            <v>210087</v>
          </cell>
          <cell r="B27" t="str">
            <v>GENERAL</v>
          </cell>
          <cell r="C27" t="str">
            <v>Y</v>
          </cell>
          <cell r="D27" t="str">
            <v>Y</v>
          </cell>
          <cell r="E27" t="str">
            <v>Y</v>
          </cell>
          <cell r="F27">
            <v>10</v>
          </cell>
          <cell r="G27">
            <v>9397</v>
          </cell>
          <cell r="H27" t="str">
            <v>GEN &lt; 12  RAC NOT Recommended</v>
          </cell>
          <cell r="I27" t="str">
            <v>CRIFAC Funding NOT Recommended</v>
          </cell>
          <cell r="L27" t="str">
            <v>Lower Bucca Recreation Reserve</v>
          </cell>
          <cell r="N27" t="str">
            <v>Lower Bucca Public Recreation Reserve Land Manager</v>
          </cell>
          <cell r="P27" t="str">
            <v>Lower Bucca Public Recreation Reserve Land Manager</v>
          </cell>
          <cell r="Q27" t="str">
            <v>Installation of solar panels to ensure reserve sustainability enabling continued operations.</v>
          </cell>
          <cell r="S27" t="str">
            <v>Jayne Burke</v>
          </cell>
          <cell r="T27" t="str">
            <v>KEVIN MAXWELL ADAMS</v>
          </cell>
          <cell r="U27" t="str">
            <v>Lower Bucca Recreation Reserve Trust</v>
          </cell>
          <cell r="V27" t="str">
            <v>Secretary</v>
          </cell>
          <cell r="W27" t="str">
            <v>Y</v>
          </cell>
          <cell r="X27">
            <v>22855696873</v>
          </cell>
          <cell r="Y27" t="str">
            <v>Yes</v>
          </cell>
          <cell r="Z27">
            <v>66543303</v>
          </cell>
          <cell r="AA27">
            <v>66543303</v>
          </cell>
          <cell r="AB27" t="str">
            <v>adamsjk02@gmail.com</v>
          </cell>
          <cell r="AC27" t="str">
            <v>Secretary</v>
          </cell>
          <cell r="AD27" t="str">
            <v>KEVIN MAXWELL ADAMS</v>
          </cell>
          <cell r="AE27" t="str">
            <v>[DO - LH] Recommended [AM ¿ S. Sutherland] Application supported as recommended</v>
          </cell>
          <cell r="AF27" t="str">
            <v>[DO - LH] None of the quotes add up to the requested grant amount - email to be sent to Funding team to provide clarification. Will provide financial sustainability and stability for the reserve. Reserve has little to no income to fund these works. Works will reduce electricity costs to ensure reserve remains financially viable</v>
          </cell>
          <cell r="AG27" t="str">
            <v>[DO - LH] Additional social, cultural or environmental factors (please detail): e.g. no alternative facilities in area, remote location, becoming more environmentally efficient, High likelihood of achieving long-term outcomes, Inability to access alternative funds</v>
          </cell>
          <cell r="AH27">
            <v>0</v>
          </cell>
          <cell r="AI27">
            <v>3</v>
          </cell>
          <cell r="AJ27">
            <v>0</v>
          </cell>
          <cell r="AK27">
            <v>3</v>
          </cell>
          <cell r="AL27">
            <v>1</v>
          </cell>
          <cell r="AM27">
            <v>3</v>
          </cell>
          <cell r="AN27">
            <v>9397</v>
          </cell>
          <cell r="AO27">
            <v>0</v>
          </cell>
          <cell r="AP27">
            <v>9397</v>
          </cell>
          <cell r="AQ27" t="str">
            <v>Local Parks &amp; Reserves</v>
          </cell>
          <cell r="AR27" t="str">
            <v>GRAFTON</v>
          </cell>
          <cell r="AS27" t="str">
            <v>Far North Coast</v>
          </cell>
          <cell r="AT27" t="str">
            <v>Y</v>
          </cell>
          <cell r="AU27">
            <v>3</v>
          </cell>
          <cell r="AV27">
            <v>3</v>
          </cell>
          <cell r="AZ27" t="str">
            <v>Y</v>
          </cell>
          <cell r="BA27" t="str">
            <v>N</v>
          </cell>
          <cell r="BB27" t="str">
            <v>Y</v>
          </cell>
          <cell r="BC27" t="str">
            <v>N</v>
          </cell>
          <cell r="BD27">
            <v>0</v>
          </cell>
          <cell r="BE27" t="str">
            <v>Y</v>
          </cell>
          <cell r="BF27">
            <v>0</v>
          </cell>
          <cell r="BG27" t="str">
            <v>Y</v>
          </cell>
          <cell r="BI27" t="str">
            <v>Y</v>
          </cell>
          <cell r="BJ27" t="str">
            <v>Y</v>
          </cell>
          <cell r="BK27" t="str">
            <v>EAST</v>
          </cell>
          <cell r="BL27" t="str">
            <v>COFFS HARBOUR</v>
          </cell>
          <cell r="BM27" t="str">
            <v>COFFS HARBOUR</v>
          </cell>
          <cell r="BN27" t="str">
            <v>Other - Regional</v>
          </cell>
          <cell r="BO27" t="str">
            <v>41754,  ; {}</v>
          </cell>
          <cell r="BP27" t="str">
            <v>Lower Bucca Public Recreation Reserve Land Manager</v>
          </cell>
          <cell r="BQ27" t="str">
            <v>892 Bucca Rd</v>
          </cell>
          <cell r="BR27" t="str">
            <v>LOWER BUCCA NSW 2450</v>
          </cell>
          <cell r="BU27" t="str">
            <v>R41754</v>
          </cell>
          <cell r="BV27" t="str">
            <v>F629665</v>
          </cell>
          <cell r="BW27" t="str">
            <v>21/05217</v>
          </cell>
          <cell r="BX27" t="str">
            <v>2021/22</v>
          </cell>
          <cell r="BY27" t="str">
            <v>No</v>
          </cell>
        </row>
        <row r="28">
          <cell r="A28">
            <v>210088</v>
          </cell>
          <cell r="B28" t="str">
            <v>PEST</v>
          </cell>
          <cell r="C28" t="str">
            <v>Y</v>
          </cell>
          <cell r="D28" t="str">
            <v>N</v>
          </cell>
          <cell r="E28" t="str">
            <v>Y</v>
          </cell>
          <cell r="F28">
            <v>21</v>
          </cell>
          <cell r="G28">
            <v>11250</v>
          </cell>
          <cell r="H28" t="str">
            <v>Pest &gt;=21 RAC Recommended</v>
          </cell>
          <cell r="I28" t="str">
            <v>CRIFAC Funding Recommended</v>
          </cell>
          <cell r="L28" t="str">
            <v>Cooma</v>
          </cell>
          <cell r="N28" t="str">
            <v>Devolved</v>
          </cell>
          <cell r="P28" t="str">
            <v>Snowy Monaro Regional Council</v>
          </cell>
          <cell r="Q28" t="str">
            <v>To remove rabbits and their warrens/harbours and to reinstate the land, support graves where possible and ensure the structure of the land to be as safe as possible for visitors to the historic site which dates back to 1845.</v>
          </cell>
          <cell r="R28" t="str">
            <v>control of rabbits and land reinstatement at Cooma Cemetery</v>
          </cell>
          <cell r="S28">
            <v>0</v>
          </cell>
          <cell r="T28" t="str">
            <v>Noelene Whiting</v>
          </cell>
          <cell r="U28" t="str">
            <v>Snowy Monaro Regional Council</v>
          </cell>
          <cell r="V28" t="str">
            <v>Enviironmental Management Cemetery Services</v>
          </cell>
          <cell r="W28" t="str">
            <v>Y</v>
          </cell>
          <cell r="X28">
            <v>72906802034</v>
          </cell>
          <cell r="Y28" t="str">
            <v>Yes</v>
          </cell>
          <cell r="Z28">
            <v>264511413</v>
          </cell>
          <cell r="AA28">
            <v>264511413</v>
          </cell>
          <cell r="AB28" t="str">
            <v>noelene.whiting@snowymonaro.nsw.gov.au</v>
          </cell>
          <cell r="AC28" t="str">
            <v>Enviironmental Management Cemetery Services</v>
          </cell>
          <cell r="AD28" t="str">
            <v>Noelene Whiting</v>
          </cell>
          <cell r="AE28" t="str">
            <v>[LSC- R. Butler: Application Supported; Total assessment score = 21, Pest Score = 9] [LSC- J. Richards] Application supported, Total score = 21  [RAC] - Supported (Pest Score &gt;=21).</v>
          </cell>
          <cell r="AF28" t="str">
            <v>[Panel - Q.Hart: addresses impacts but not numbers, approach seems effective for the historical site, funding amount reasonable]</v>
          </cell>
          <cell r="AG28" t="str">
            <v>Additional social, cultural or environmental factors - Statutory pest control activities, protection of historical site</v>
          </cell>
          <cell r="AH28">
            <v>2</v>
          </cell>
          <cell r="AI28">
            <v>2</v>
          </cell>
          <cell r="AJ28">
            <v>1</v>
          </cell>
          <cell r="AK28">
            <v>3</v>
          </cell>
          <cell r="AL28">
            <v>2</v>
          </cell>
          <cell r="AM28">
            <v>2</v>
          </cell>
          <cell r="AN28">
            <v>11250</v>
          </cell>
          <cell r="AO28">
            <v>0</v>
          </cell>
          <cell r="AP28">
            <v>11250</v>
          </cell>
          <cell r="AQ28" t="str">
            <v>Local Parks &amp; Reserves</v>
          </cell>
          <cell r="AR28" t="str">
            <v>GOULBURN</v>
          </cell>
          <cell r="AS28" t="str">
            <v>South East</v>
          </cell>
          <cell r="AT28" t="str">
            <v>Y</v>
          </cell>
          <cell r="AU28">
            <v>3</v>
          </cell>
          <cell r="AV28">
            <v>3</v>
          </cell>
          <cell r="AZ28" t="str">
            <v>Y</v>
          </cell>
          <cell r="BA28" t="str">
            <v>Y</v>
          </cell>
          <cell r="BB28" t="str">
            <v>Y</v>
          </cell>
          <cell r="BC28" t="str">
            <v>N</v>
          </cell>
          <cell r="BD28">
            <v>0</v>
          </cell>
          <cell r="BE28" t="str">
            <v>Y</v>
          </cell>
          <cell r="BF28">
            <v>0</v>
          </cell>
          <cell r="BG28" t="str">
            <v>Y</v>
          </cell>
          <cell r="BI28" t="str">
            <v>Y</v>
          </cell>
          <cell r="BJ28" t="str">
            <v>Y</v>
          </cell>
          <cell r="BK28" t="str">
            <v>WEST</v>
          </cell>
          <cell r="BL28" t="str">
            <v>SNOWY MONARO REGIONAL</v>
          </cell>
          <cell r="BM28" t="str">
            <v>MONARO</v>
          </cell>
          <cell r="BN28" t="str">
            <v>Other - Regional</v>
          </cell>
          <cell r="BO28" t="str">
            <v>1032968,  ; {}</v>
          </cell>
          <cell r="BP28" t="str">
            <v>Snowy Monaro Regional Council</v>
          </cell>
          <cell r="BQ28" t="str">
            <v>PO Box 714</v>
          </cell>
          <cell r="BR28" t="str">
            <v>COOMA NSW 2630</v>
          </cell>
          <cell r="BU28" t="str">
            <v>R1032968</v>
          </cell>
          <cell r="BV28" t="str">
            <v>F629645</v>
          </cell>
          <cell r="BW28" t="str">
            <v>21/05013</v>
          </cell>
          <cell r="BX28" t="str">
            <v>2021/22</v>
          </cell>
          <cell r="BY28" t="str">
            <v>No</v>
          </cell>
        </row>
        <row r="29">
          <cell r="A29">
            <v>210093</v>
          </cell>
          <cell r="B29" t="str">
            <v>GENERAL</v>
          </cell>
          <cell r="C29" t="str">
            <v>Y</v>
          </cell>
          <cell r="D29" t="str">
            <v>N</v>
          </cell>
          <cell r="E29" t="str">
            <v>Y</v>
          </cell>
          <cell r="F29">
            <v>10</v>
          </cell>
          <cell r="G29">
            <v>657774</v>
          </cell>
          <cell r="H29" t="str">
            <v>GEN &lt; 12  RAC NOT Recommended</v>
          </cell>
          <cell r="I29" t="str">
            <v>CRIFAC Funding NOT Recommended</v>
          </cell>
          <cell r="L29" t="str">
            <v>North Park</v>
          </cell>
          <cell r="N29" t="str">
            <v>CLM</v>
          </cell>
          <cell r="P29" t="str">
            <v>Goulburn Mulwaree Council</v>
          </cell>
          <cell r="Q29" t="str">
            <v>The project will deliver a 'once in a generation' opportunity to redevelop the aged pavilion at North Park (Goulburn) to transform the local home of regional junior rugby league and junior cricket into a modern sporting complex.</v>
          </cell>
          <cell r="S29" t="str">
            <v>Warwick Bennett</v>
          </cell>
          <cell r="T29" t="str">
            <v>Robert Hughes</v>
          </cell>
          <cell r="U29" t="str">
            <v>Goulburn Mulwaree Council</v>
          </cell>
          <cell r="V29" t="str">
            <v>Business Manager Community Facilities</v>
          </cell>
          <cell r="W29" t="str">
            <v>Y</v>
          </cell>
          <cell r="X29" t="str">
            <v>84 049 849 319</v>
          </cell>
          <cell r="Y29" t="str">
            <v>Yes</v>
          </cell>
          <cell r="Z29" t="str">
            <v>0418 483 704</v>
          </cell>
          <cell r="AA29">
            <v>248234544</v>
          </cell>
          <cell r="AB29" t="str">
            <v>grants@goulburn.nsw.gov.au</v>
          </cell>
          <cell r="AC29" t="str">
            <v>Business Manager Community Facilities</v>
          </cell>
          <cell r="AD29" t="str">
            <v>Robert Hughes</v>
          </cell>
          <cell r="AE29" t="str">
            <v>DO L Breen - No ALC Claims - WHS scored as Low - High ability to self-fund as council managed - 40-50% of project being funded from other sources - meet 3 of CRIF objectives - High ability to deliver project as detailed quotes and project plans provided and have completed projects in the past - Benefits the reserve users</v>
          </cell>
          <cell r="AF29" t="str">
            <v>DO L Breen - nil ALC</v>
          </cell>
          <cell r="AG29" t="str">
            <v>High likelihood of achieving long-term outcomes</v>
          </cell>
          <cell r="AH29">
            <v>0</v>
          </cell>
          <cell r="AI29">
            <v>1</v>
          </cell>
          <cell r="AJ29">
            <v>2</v>
          </cell>
          <cell r="AK29">
            <v>2</v>
          </cell>
          <cell r="AL29">
            <v>3</v>
          </cell>
          <cell r="AM29">
            <v>2</v>
          </cell>
          <cell r="AN29">
            <v>657774</v>
          </cell>
          <cell r="AO29">
            <v>0</v>
          </cell>
          <cell r="AP29">
            <v>657774</v>
          </cell>
          <cell r="AQ29" t="str">
            <v>Local Parks &amp; Reserves</v>
          </cell>
          <cell r="AR29" t="str">
            <v>GOULBURN</v>
          </cell>
          <cell r="AS29" t="str">
            <v>South East</v>
          </cell>
          <cell r="AT29" t="str">
            <v>Y</v>
          </cell>
          <cell r="AU29">
            <v>3</v>
          </cell>
          <cell r="AV29">
            <v>3</v>
          </cell>
          <cell r="AZ29" t="str">
            <v>N</v>
          </cell>
          <cell r="BA29" t="str">
            <v>N</v>
          </cell>
          <cell r="BB29" t="str">
            <v>N</v>
          </cell>
          <cell r="BC29" t="str">
            <v>N</v>
          </cell>
          <cell r="BD29">
            <v>0</v>
          </cell>
          <cell r="BE29" t="str">
            <v>Y</v>
          </cell>
          <cell r="BF29">
            <v>0</v>
          </cell>
          <cell r="BG29" t="str">
            <v>Y</v>
          </cell>
          <cell r="BI29" t="str">
            <v>Y</v>
          </cell>
          <cell r="BJ29" t="str">
            <v>Y</v>
          </cell>
          <cell r="BK29" t="str">
            <v>WEST</v>
          </cell>
          <cell r="BL29" t="str">
            <v>GOULBURN MULWAREE</v>
          </cell>
          <cell r="BM29" t="str">
            <v>GOULBURN</v>
          </cell>
          <cell r="BN29" t="str">
            <v>Other - Regional</v>
          </cell>
          <cell r="BO29" t="str">
            <v>530041,  ; {}</v>
          </cell>
          <cell r="BP29" t="str">
            <v>Goulburn Mulwaree Council</v>
          </cell>
          <cell r="BQ29" t="str">
            <v>LB 22</v>
          </cell>
          <cell r="BR29" t="str">
            <v>GOULBURN NSW 2580</v>
          </cell>
          <cell r="BU29" t="str">
            <v>R530041</v>
          </cell>
          <cell r="BV29" t="str">
            <v>F630065</v>
          </cell>
          <cell r="BW29" t="str">
            <v>21/05292</v>
          </cell>
          <cell r="BX29" t="str">
            <v>2021/22</v>
          </cell>
          <cell r="BY29" t="str">
            <v>No</v>
          </cell>
        </row>
        <row r="30">
          <cell r="A30">
            <v>210095</v>
          </cell>
          <cell r="B30" t="str">
            <v>GENERAL</v>
          </cell>
          <cell r="C30" t="str">
            <v>Y</v>
          </cell>
          <cell r="D30" t="str">
            <v>Y</v>
          </cell>
          <cell r="E30" t="str">
            <v>Y</v>
          </cell>
          <cell r="F30">
            <v>9</v>
          </cell>
          <cell r="G30">
            <v>91686</v>
          </cell>
          <cell r="H30" t="str">
            <v>GEN &lt; 12  RAC NOT Recommended</v>
          </cell>
          <cell r="I30" t="str">
            <v>CRIFAC Funding NOT Recommended</v>
          </cell>
          <cell r="L30" t="str">
            <v>Waratah Sports Ground</v>
          </cell>
          <cell r="N30" t="str">
            <v>CLM</v>
          </cell>
          <cell r="P30" t="str">
            <v>Orange Waratah Sports Club Ltd</v>
          </cell>
          <cell r="Q30" t="str">
            <v>Upgrade lighting to main field to enable competition sports to be played and to enhance safety for all users of the facility, including community groups and sports bodies.</v>
          </cell>
          <cell r="S30">
            <v>0</v>
          </cell>
          <cell r="T30" t="str">
            <v>Patrick Allen</v>
          </cell>
          <cell r="U30" t="str">
            <v>Volunteer - Orange Waratah Sports Club</v>
          </cell>
          <cell r="V30" t="str">
            <v>Former Director providing voluntary assistance in compiling the application for funding</v>
          </cell>
          <cell r="W30" t="str">
            <v>Y</v>
          </cell>
          <cell r="X30" t="str">
            <v>56 001 538 174</v>
          </cell>
          <cell r="Y30" t="str">
            <v>Yes</v>
          </cell>
          <cell r="Z30" t="str">
            <v>0475 775 591</v>
          </cell>
          <cell r="AA30" t="str">
            <v>02 6362 8773</v>
          </cell>
          <cell r="AB30" t="str">
            <v>patall1954@yahoo.com.au</v>
          </cell>
          <cell r="AC30" t="str">
            <v>Former Director providing voluntary assistance in compiling the application for funding</v>
          </cell>
          <cell r="AD30" t="str">
            <v>Darren Sinclair</v>
          </cell>
          <cell r="AE30" t="str">
            <v>DO - D. Lawrence - Project supported noting generally lower cost comparative to other lighting applications AM - D. Young - Support to project noting reasonable cost comparatively but ongoing LNP outcomes will need to be considered.</v>
          </cell>
          <cell r="AF30" t="str">
            <v>No ALC. AM - D. Young - note this is within the Orange LNP program subject to ongoing negotiation.</v>
          </cell>
          <cell r="AG30" t="str">
            <v>High likelihood of achieving long-term outcomes</v>
          </cell>
          <cell r="AH30">
            <v>0</v>
          </cell>
          <cell r="AI30">
            <v>1</v>
          </cell>
          <cell r="AJ30">
            <v>1</v>
          </cell>
          <cell r="AK30">
            <v>3</v>
          </cell>
          <cell r="AL30">
            <v>3</v>
          </cell>
          <cell r="AM30">
            <v>1</v>
          </cell>
          <cell r="AN30">
            <v>91686</v>
          </cell>
          <cell r="AO30">
            <v>0</v>
          </cell>
          <cell r="AP30">
            <v>91686</v>
          </cell>
          <cell r="AQ30" t="str">
            <v>Local Parks &amp; Reserves</v>
          </cell>
          <cell r="AR30" t="str">
            <v>ORANGE</v>
          </cell>
          <cell r="AS30" t="str">
            <v>North West</v>
          </cell>
          <cell r="AT30" t="str">
            <v>Y</v>
          </cell>
          <cell r="AU30">
            <v>3</v>
          </cell>
          <cell r="AV30">
            <v>3</v>
          </cell>
          <cell r="AZ30" t="str">
            <v>Y</v>
          </cell>
          <cell r="BA30" t="str">
            <v>N</v>
          </cell>
          <cell r="BB30" t="str">
            <v>Y</v>
          </cell>
          <cell r="BC30" t="str">
            <v>N</v>
          </cell>
          <cell r="BD30">
            <v>0</v>
          </cell>
          <cell r="BE30" t="str">
            <v>Y</v>
          </cell>
          <cell r="BF30">
            <v>0</v>
          </cell>
          <cell r="BG30" t="str">
            <v>Y</v>
          </cell>
          <cell r="BI30" t="str">
            <v>Y</v>
          </cell>
          <cell r="BJ30" t="str">
            <v>Y</v>
          </cell>
          <cell r="BK30" t="str">
            <v>WEST</v>
          </cell>
          <cell r="BL30" t="str">
            <v>ORANGE</v>
          </cell>
          <cell r="BM30" t="str">
            <v>ORANGE</v>
          </cell>
          <cell r="BN30" t="str">
            <v>Other - Regional</v>
          </cell>
          <cell r="BP30" t="str">
            <v>Orange Waratah Sports Club Ltd</v>
          </cell>
          <cell r="BQ30" t="str">
            <v>PO Box 633</v>
          </cell>
          <cell r="BR30" t="str">
            <v>Orange NSW 2800</v>
          </cell>
          <cell r="BU30" t="str">
            <v>R96952</v>
          </cell>
          <cell r="BV30" t="str">
            <v>F629613</v>
          </cell>
          <cell r="BW30" t="str">
            <v>21/05480</v>
          </cell>
          <cell r="BX30" t="str">
            <v>2021/22</v>
          </cell>
          <cell r="BY30" t="str">
            <v>No</v>
          </cell>
        </row>
        <row r="31">
          <cell r="A31">
            <v>210097</v>
          </cell>
          <cell r="B31" t="str">
            <v>GENERAL</v>
          </cell>
          <cell r="C31" t="str">
            <v>Y</v>
          </cell>
          <cell r="D31" t="str">
            <v>Y</v>
          </cell>
          <cell r="E31" t="str">
            <v>N</v>
          </cell>
          <cell r="F31">
            <v>9</v>
          </cell>
          <cell r="G31">
            <v>0</v>
          </cell>
          <cell r="H31" t="str">
            <v>Not Recommended Scores &lt; 13</v>
          </cell>
          <cell r="I31" t="str">
            <v>CRIFAC Funding NOT Recommended</v>
          </cell>
          <cell r="L31" t="str">
            <v>Gladstone Racecourse</v>
          </cell>
          <cell r="N31" t="str">
            <v>Gladstone Recreation &amp; Racecourse Reserve Land Manager</v>
          </cell>
          <cell r="P31" t="str">
            <v>Gladstone Recreation &amp; Racecourse Reserve Land Manager</v>
          </cell>
          <cell r="Q31" t="str">
            <v>Construction of a new multiuse facility, site, and access upgrades for the Gladstone Recreation &amp; Racecourse Reserve (GRRR), optimising its value to the community by providing a facility that is accessible to people of all abilities, meets public safety and work health and safety standards, and promotes regional tourism and economic growth.</v>
          </cell>
          <cell r="S31">
            <v>0</v>
          </cell>
          <cell r="T31" t="str">
            <v>Michael O'Donnell</v>
          </cell>
          <cell r="U31" t="str">
            <v>Assisting as a volunteer</v>
          </cell>
          <cell r="V31" t="str">
            <v>Volunteer assisting CLM Bob Fuller</v>
          </cell>
          <cell r="W31" t="str">
            <v>Y</v>
          </cell>
          <cell r="X31">
            <v>54832613469</v>
          </cell>
          <cell r="Y31" t="str">
            <v>Yes</v>
          </cell>
          <cell r="Z31">
            <v>409626368</v>
          </cell>
          <cell r="AA31">
            <v>409626368</v>
          </cell>
          <cell r="AB31" t="str">
            <v>michael.odoneell@odh.com.au</v>
          </cell>
          <cell r="AC31" t="str">
            <v>Volunteer assisting CLM Bob Fuller</v>
          </cell>
          <cell r="AD31" t="str">
            <v>Robert Fuller</v>
          </cell>
          <cell r="AE31" t="str">
            <v>[AM ¿ S. Sutherland] Application not supported</v>
          </cell>
          <cell r="AG31" t="str">
            <v>Flagged. Concept stage cost estimate provided. Approvals for construction required.</v>
          </cell>
          <cell r="AH31">
            <v>0</v>
          </cell>
          <cell r="AI31">
            <v>3</v>
          </cell>
          <cell r="AJ31">
            <v>1</v>
          </cell>
          <cell r="AK31">
            <v>2</v>
          </cell>
          <cell r="AL31">
            <v>1</v>
          </cell>
          <cell r="AM31">
            <v>2</v>
          </cell>
          <cell r="AN31">
            <v>1101726</v>
          </cell>
          <cell r="AO31">
            <v>0</v>
          </cell>
          <cell r="AP31">
            <v>1101726</v>
          </cell>
          <cell r="AQ31" t="str">
            <v>Local Parks &amp; Reserves</v>
          </cell>
          <cell r="AR31" t="str">
            <v>GRAFTON</v>
          </cell>
          <cell r="AS31" t="str">
            <v>Far North Coast</v>
          </cell>
          <cell r="AT31" t="str">
            <v>Y</v>
          </cell>
          <cell r="AU31">
            <v>3</v>
          </cell>
          <cell r="AV31">
            <v>3</v>
          </cell>
          <cell r="AZ31" t="str">
            <v>Y</v>
          </cell>
          <cell r="BA31" t="str">
            <v>N</v>
          </cell>
          <cell r="BB31" t="str">
            <v>Y</v>
          </cell>
          <cell r="BC31" t="str">
            <v>N</v>
          </cell>
          <cell r="BD31">
            <v>0</v>
          </cell>
          <cell r="BE31" t="str">
            <v>N</v>
          </cell>
          <cell r="BF31">
            <v>0</v>
          </cell>
          <cell r="BG31" t="str">
            <v>Y</v>
          </cell>
          <cell r="BI31" t="str">
            <v>Y</v>
          </cell>
          <cell r="BJ31" t="str">
            <v>Y</v>
          </cell>
          <cell r="BK31" t="str">
            <v>EAST</v>
          </cell>
          <cell r="BL31" t="str">
            <v>KEMPSEY</v>
          </cell>
          <cell r="BM31" t="str">
            <v>OXLEY</v>
          </cell>
          <cell r="BN31" t="str">
            <v>Other - Regional</v>
          </cell>
          <cell r="BO31" t="str">
            <v>610030,  ; {}</v>
          </cell>
          <cell r="BP31" t="str">
            <v>Gladstone Recreation &amp; Racecourse Reserve Land Manager</v>
          </cell>
          <cell r="BU31" t="str">
            <v>R610030</v>
          </cell>
          <cell r="BV31" t="str">
            <v>F630109</v>
          </cell>
          <cell r="BW31" t="str">
            <v>21/05085</v>
          </cell>
          <cell r="BX31" t="str">
            <v>2021/22</v>
          </cell>
          <cell r="BY31" t="str">
            <v>No</v>
          </cell>
        </row>
        <row r="32">
          <cell r="A32">
            <v>210098</v>
          </cell>
          <cell r="B32" t="str">
            <v>GENERAL</v>
          </cell>
          <cell r="C32" t="str">
            <v>Y</v>
          </cell>
          <cell r="D32" t="str">
            <v>N</v>
          </cell>
          <cell r="E32" t="str">
            <v>Y</v>
          </cell>
          <cell r="F32">
            <v>15</v>
          </cell>
          <cell r="G32">
            <v>87957</v>
          </cell>
          <cell r="H32" t="str">
            <v>GEN &gt;14 RAC Recommended</v>
          </cell>
          <cell r="I32" t="str">
            <v>CRIFAC Funding Recommended</v>
          </cell>
          <cell r="J32" t="str">
            <v>School of Arts</v>
          </cell>
          <cell r="K32" t="str">
            <v>No</v>
          </cell>
          <cell r="L32" t="str">
            <v>Bobin School Of Arts</v>
          </cell>
          <cell r="N32" t="str">
            <v>CLM</v>
          </cell>
          <cell r="P32" t="str">
            <v>Bobin School Of Arts Inc</v>
          </cell>
          <cell r="Q32" t="str">
            <v>The purchase and installation of a Disabled Bathroom Pod (POD B) to upgrade our community halls infrastructure to provide an easily accessible facility for residents and volunteer emergency services personnel in times of crisis.</v>
          </cell>
          <cell r="R32" t="str">
            <v>installation of disabled bathroom pod at Bobin School of Arts</v>
          </cell>
          <cell r="S32" t="str">
            <v>Peter Schouten AM</v>
          </cell>
          <cell r="T32" t="str">
            <v>Kim MacDonald</v>
          </cell>
          <cell r="U32" t="str">
            <v>Bobin School of Arts Hall Committee</v>
          </cell>
          <cell r="V32" t="str">
            <v>Vice President</v>
          </cell>
          <cell r="W32" t="str">
            <v>N</v>
          </cell>
          <cell r="X32">
            <v>23922872516</v>
          </cell>
          <cell r="Y32" t="str">
            <v>Yes</v>
          </cell>
          <cell r="Z32">
            <v>428744006</v>
          </cell>
          <cell r="AA32">
            <v>428744006</v>
          </cell>
          <cell r="AB32" t="str">
            <v>kimmie2518@hotmail.com</v>
          </cell>
          <cell r="AC32" t="str">
            <v>Vice President</v>
          </cell>
          <cell r="AD32" t="str">
            <v>Kim MacDonald</v>
          </cell>
          <cell r="AE32" t="str">
            <v>R Micheli, AM: Recommended - significant community resource in remote area doubles as emergency base/mustering area; proposal increases community inclusivity - disabled and elderly. [RAC] - Supported by default (score &gt;=12 and below $100k).</v>
          </cell>
          <cell r="AF32" t="str">
            <v>DO - M Dawson - Significant community resource in remote area. Doubles as a emergency resource site. Provides disabled facilities and promotes inclusivity.</v>
          </cell>
          <cell r="AG32" t="str">
            <v>High likelihood of achieving long-term outcomes, Inability to access alternative funds</v>
          </cell>
          <cell r="AH32">
            <v>4</v>
          </cell>
          <cell r="AI32">
            <v>3</v>
          </cell>
          <cell r="AJ32">
            <v>0</v>
          </cell>
          <cell r="AK32">
            <v>3</v>
          </cell>
          <cell r="AL32">
            <v>2</v>
          </cell>
          <cell r="AM32">
            <v>3</v>
          </cell>
          <cell r="AN32">
            <v>87957</v>
          </cell>
          <cell r="AO32">
            <v>0</v>
          </cell>
          <cell r="AP32">
            <v>87957</v>
          </cell>
          <cell r="AQ32" t="str">
            <v>Local Parks &amp; Reserves</v>
          </cell>
          <cell r="AR32" t="str">
            <v>MAITLAND</v>
          </cell>
          <cell r="AS32" t="str">
            <v>Hunter</v>
          </cell>
          <cell r="AT32" t="str">
            <v>Y</v>
          </cell>
          <cell r="AU32">
            <v>2</v>
          </cell>
          <cell r="AV32">
            <v>2</v>
          </cell>
          <cell r="AZ32" t="str">
            <v>Y</v>
          </cell>
          <cell r="BA32" t="str">
            <v>N</v>
          </cell>
          <cell r="BB32" t="str">
            <v>N</v>
          </cell>
          <cell r="BC32" t="str">
            <v>N</v>
          </cell>
          <cell r="BD32">
            <v>0</v>
          </cell>
          <cell r="BE32" t="str">
            <v>Y</v>
          </cell>
          <cell r="BF32">
            <v>0</v>
          </cell>
          <cell r="BG32" t="str">
            <v>Y</v>
          </cell>
          <cell r="BI32" t="str">
            <v>Y</v>
          </cell>
          <cell r="BJ32" t="str">
            <v>Y</v>
          </cell>
          <cell r="BK32" t="str">
            <v>EAST</v>
          </cell>
          <cell r="BL32" t="str">
            <v>MID-COAST</v>
          </cell>
          <cell r="BM32" t="str">
            <v>MYALL LAKES</v>
          </cell>
          <cell r="BN32" t="str">
            <v>Other - Regional</v>
          </cell>
          <cell r="BO32" t="str">
            <v>1036228, 1036228,  ; {} ; {}</v>
          </cell>
          <cell r="BP32" t="str">
            <v>Bobin School Of Arts Inc</v>
          </cell>
          <cell r="BQ32" t="str">
            <v>2509 Bulga Rd</v>
          </cell>
          <cell r="BR32" t="str">
            <v>BOBIN NSW 2429</v>
          </cell>
          <cell r="BU32" t="str">
            <v>R1036228</v>
          </cell>
          <cell r="BV32" t="str">
            <v>F629962</v>
          </cell>
          <cell r="BW32" t="str">
            <v>21/04927</v>
          </cell>
          <cell r="BX32" t="str">
            <v>2021/22</v>
          </cell>
          <cell r="BY32" t="str">
            <v>No</v>
          </cell>
        </row>
        <row r="33">
          <cell r="A33">
            <v>210099</v>
          </cell>
          <cell r="B33" t="str">
            <v>GENERAL</v>
          </cell>
          <cell r="C33" t="str">
            <v>N</v>
          </cell>
          <cell r="D33" t="str">
            <v>N</v>
          </cell>
          <cell r="E33" t="str">
            <v>N</v>
          </cell>
          <cell r="F33">
            <v>0</v>
          </cell>
          <cell r="G33">
            <v>0</v>
          </cell>
          <cell r="H33" t="str">
            <v>Ineligible Quotes</v>
          </cell>
          <cell r="I33" t="str">
            <v>CRIFAC Funding NOT Recommended</v>
          </cell>
          <cell r="L33" t="str">
            <v>Gulgong Racecourse Reserve</v>
          </cell>
          <cell r="N33" t="str">
            <v>Gulgong Pony &amp; Polocrosse Ground Reserve Land Manager</v>
          </cell>
          <cell r="P33" t="str">
            <v>Gulgong Pony &amp; Polocrosse Ground Reserve Land Manager</v>
          </cell>
          <cell r="Q33" t="str">
            <v>Construction of a New Shed to house Amenities (Showers, Toilets, Disabled Shower &amp; toilet and Family room) and in latter stages 3-5 Kitchen / Canteen, Dining area, Bar, Office .</v>
          </cell>
          <cell r="S33" t="str">
            <v>Helen Dickinson</v>
          </cell>
          <cell r="T33" t="str">
            <v>Helen Dickinson</v>
          </cell>
          <cell r="U33" t="str">
            <v>Gulgong Pony Club &amp; Polocrosse Trust Manager</v>
          </cell>
          <cell r="V33" t="str">
            <v>Treasurer</v>
          </cell>
          <cell r="W33" t="str">
            <v>N</v>
          </cell>
          <cell r="X33">
            <v>15782670725</v>
          </cell>
          <cell r="Y33" t="str">
            <v>Yes</v>
          </cell>
          <cell r="Z33">
            <v>488200087</v>
          </cell>
          <cell r="AA33" t="str">
            <v>02 63724355</v>
          </cell>
          <cell r="AB33" t="str">
            <v>helen.di@bigpond.net.au</v>
          </cell>
          <cell r="AC33" t="str">
            <v>Treasurer</v>
          </cell>
          <cell r="AD33" t="str">
            <v>Helen Dickinson</v>
          </cell>
          <cell r="AE33" t="str">
            <v>[FT] - D. Ryan - INELIGIBLE - Quotes - unable to make sense of App -  do not assess</v>
          </cell>
          <cell r="AH33">
            <v>0</v>
          </cell>
          <cell r="AI33">
            <v>0</v>
          </cell>
          <cell r="AJ33">
            <v>0</v>
          </cell>
          <cell r="AK33">
            <v>0</v>
          </cell>
          <cell r="AL33">
            <v>0</v>
          </cell>
          <cell r="AM33">
            <v>0</v>
          </cell>
          <cell r="AN33">
            <v>73367</v>
          </cell>
          <cell r="AO33">
            <v>0</v>
          </cell>
          <cell r="AP33">
            <v>73367</v>
          </cell>
          <cell r="AQ33" t="str">
            <v>Local Parks &amp; Reserves</v>
          </cell>
          <cell r="AR33" t="str">
            <v>DUBBO</v>
          </cell>
          <cell r="AS33" t="str">
            <v>North West</v>
          </cell>
          <cell r="AT33" t="str">
            <v>Y</v>
          </cell>
          <cell r="AZ33" t="str">
            <v>N</v>
          </cell>
          <cell r="BA33" t="str">
            <v>N</v>
          </cell>
          <cell r="BB33" t="str">
            <v>Y</v>
          </cell>
          <cell r="BC33" t="str">
            <v>N</v>
          </cell>
          <cell r="BD33">
            <v>0</v>
          </cell>
          <cell r="BE33" t="str">
            <v>N</v>
          </cell>
          <cell r="BF33">
            <v>0</v>
          </cell>
          <cell r="BG33" t="str">
            <v>N</v>
          </cell>
          <cell r="BI33" t="str">
            <v>Y</v>
          </cell>
          <cell r="BJ33" t="str">
            <v>Y</v>
          </cell>
          <cell r="BK33" t="str">
            <v>WEST</v>
          </cell>
          <cell r="BL33" t="str">
            <v>MID-WESTERN REGIONAL</v>
          </cell>
          <cell r="BM33" t="str">
            <v>DUBBO</v>
          </cell>
          <cell r="BN33" t="str">
            <v>Other - Regional</v>
          </cell>
          <cell r="BP33" t="str">
            <v>Gulgong Pony &amp; Polocrosse Ground Reserve Land Manager</v>
          </cell>
          <cell r="BQ33" t="str">
            <v>C/- Steve Birt</v>
          </cell>
          <cell r="BR33" t="str">
            <v>35 Gollan Rd</v>
          </cell>
          <cell r="BS33" t="str">
            <v>GOOLMA NSW 2852</v>
          </cell>
          <cell r="BU33" t="str">
            <v>R520071</v>
          </cell>
          <cell r="BV33" t="str">
            <v>F629903</v>
          </cell>
          <cell r="BW33" t="str">
            <v>21/05113</v>
          </cell>
          <cell r="BX33" t="str">
            <v>2021/22</v>
          </cell>
          <cell r="BY33" t="str">
            <v>No</v>
          </cell>
        </row>
        <row r="34">
          <cell r="A34">
            <v>210103</v>
          </cell>
          <cell r="B34" t="str">
            <v>GENERAL</v>
          </cell>
          <cell r="C34" t="str">
            <v>Y</v>
          </cell>
          <cell r="D34" t="str">
            <v>N</v>
          </cell>
          <cell r="E34" t="str">
            <v>Y</v>
          </cell>
          <cell r="F34">
            <v>16</v>
          </cell>
          <cell r="G34">
            <v>181174</v>
          </cell>
          <cell r="H34" t="str">
            <v>GEN &gt;14 RAC Recommended</v>
          </cell>
          <cell r="I34" t="str">
            <v>CRIFAC Funding Recommended</v>
          </cell>
          <cell r="J34" t="str">
            <v>Racecourse</v>
          </cell>
          <cell r="K34" t="str">
            <v>No</v>
          </cell>
          <cell r="L34" t="str">
            <v>Broken Hill Regional Events Centre / Racecourse</v>
          </cell>
          <cell r="N34" t="str">
            <v>Broken Hill Regional Events Centre Reserve Land Manager</v>
          </cell>
          <cell r="P34" t="str">
            <v>Broken Hill Regional Events Centre Reserve Land Manager</v>
          </cell>
          <cell r="Q34" t="str">
            <v>Construct a new laundry &amp; replace roof of the Caretakers Residence; repairs to multiple aspects of the heritage listed Members Grandstand; replace 1200m long eastern boundary fence and replace round yard/sand roll.</v>
          </cell>
          <cell r="R34" t="str">
            <v>construction of laundry and new roof for caretakers residence, repairs to Members Grandstand, yard repairs and replacement of eastern boundary fence at Broken Hill Regional Events Centre / Racecourse</v>
          </cell>
          <cell r="S34" t="str">
            <v>CHERYL KRUTLI</v>
          </cell>
          <cell r="T34" t="str">
            <v>CHERYL KRUTLI</v>
          </cell>
          <cell r="U34" t="str">
            <v>BROKEN HILL REGIONAL EVENTS CENTRE RESERVE LAND MANAGER</v>
          </cell>
          <cell r="V34" t="str">
            <v>CHAIRPERSON</v>
          </cell>
          <cell r="W34" t="str">
            <v>Y</v>
          </cell>
          <cell r="X34">
            <v>93781966979</v>
          </cell>
          <cell r="Y34" t="str">
            <v>Yes</v>
          </cell>
          <cell r="Z34" t="str">
            <v>0407 195 459</v>
          </cell>
          <cell r="AA34" t="str">
            <v>0407 195 459</v>
          </cell>
          <cell r="AB34" t="str">
            <v>ckrutli@bigpond.com</v>
          </cell>
          <cell r="AC34" t="str">
            <v>CHAIRPERSON</v>
          </cell>
          <cell r="AD34" t="str">
            <v>CHERYL KRUTLI</v>
          </cell>
          <cell r="AE34" t="str">
            <v>DO - Approve in full. AM - Agreed as above. [RAC] Supported.</v>
          </cell>
          <cell r="AF34" t="str">
            <v>DO - Costing appropriate and community benefit</v>
          </cell>
          <cell r="AG34" t="str">
            <v>Additional social, cultural or environmental factors (please detail): no alternative facilities in area, remote location etc.</v>
          </cell>
          <cell r="AH34">
            <v>4</v>
          </cell>
          <cell r="AI34">
            <v>3</v>
          </cell>
          <cell r="AJ34">
            <v>0</v>
          </cell>
          <cell r="AK34">
            <v>3</v>
          </cell>
          <cell r="AL34">
            <v>3</v>
          </cell>
          <cell r="AM34">
            <v>3</v>
          </cell>
          <cell r="AN34">
            <v>181174</v>
          </cell>
          <cell r="AO34">
            <v>0</v>
          </cell>
          <cell r="AP34">
            <v>181174</v>
          </cell>
          <cell r="AQ34" t="str">
            <v>Local Parks &amp; Reserves</v>
          </cell>
          <cell r="AR34" t="str">
            <v>WESTERN DIVISION</v>
          </cell>
          <cell r="AS34" t="str">
            <v>Far West</v>
          </cell>
          <cell r="AT34" t="str">
            <v>Y</v>
          </cell>
          <cell r="AU34">
            <v>2</v>
          </cell>
          <cell r="AV34">
            <v>2</v>
          </cell>
          <cell r="AZ34" t="str">
            <v>Y</v>
          </cell>
          <cell r="BA34" t="str">
            <v>N</v>
          </cell>
          <cell r="BB34" t="str">
            <v>Y</v>
          </cell>
          <cell r="BC34" t="str">
            <v>N</v>
          </cell>
          <cell r="BD34">
            <v>0</v>
          </cell>
          <cell r="BE34" t="str">
            <v>Y</v>
          </cell>
          <cell r="BF34">
            <v>0</v>
          </cell>
          <cell r="BG34" t="str">
            <v>Y</v>
          </cell>
          <cell r="BI34" t="str">
            <v>Y</v>
          </cell>
          <cell r="BJ34" t="str">
            <v>Y</v>
          </cell>
          <cell r="BK34" t="str">
            <v>WEST</v>
          </cell>
          <cell r="BL34" t="str">
            <v>BROKEN HILL</v>
          </cell>
          <cell r="BM34" t="str">
            <v>BARWON</v>
          </cell>
          <cell r="BN34" t="str">
            <v>Other - Regional</v>
          </cell>
          <cell r="BO34" t="str">
            <v>630055,  ; {}</v>
          </cell>
          <cell r="BP34" t="str">
            <v>Broken Hill Regional Events Centre Reserve Land Manager</v>
          </cell>
          <cell r="BQ34" t="str">
            <v>PO Box 540</v>
          </cell>
          <cell r="BR34" t="str">
            <v>BROKEN HILL NSW 2880</v>
          </cell>
          <cell r="BU34" t="str">
            <v>R630055</v>
          </cell>
          <cell r="BV34" t="str">
            <v>F629711</v>
          </cell>
          <cell r="BW34" t="str">
            <v>21/04954</v>
          </cell>
          <cell r="BX34" t="str">
            <v>2021/22</v>
          </cell>
          <cell r="BY34" t="str">
            <v>No</v>
          </cell>
        </row>
        <row r="35">
          <cell r="A35">
            <v>210104</v>
          </cell>
          <cell r="B35" t="str">
            <v>WEED</v>
          </cell>
          <cell r="C35" t="str">
            <v>Y</v>
          </cell>
          <cell r="D35" t="str">
            <v>N</v>
          </cell>
          <cell r="E35" t="str">
            <v>Y</v>
          </cell>
          <cell r="F35">
            <v>32</v>
          </cell>
          <cell r="G35">
            <v>7040</v>
          </cell>
          <cell r="H35" t="str">
            <v>WEED &gt;=20 RAC Recommended</v>
          </cell>
          <cell r="I35" t="str">
            <v>CRIFAC Funding Recommended</v>
          </cell>
          <cell r="L35" t="str">
            <v>Byrangery Grass</v>
          </cell>
          <cell r="N35" t="str">
            <v>Byrangery Grass (R140088) Reserve Land Manager</v>
          </cell>
          <cell r="P35" t="str">
            <v>Byrangery Grass (R140088) Reserve Land Manager</v>
          </cell>
          <cell r="Q35" t="str">
            <v>Along with the Trust members and community volunteers PRMFP has contributed to the growing success of revegetation and restoration of this Reserve and this application seeks to fund a modest contribution to this programme brought about from the continuing impacts of drought.</v>
          </cell>
          <cell r="R35" t="str">
            <v>control of weeds at Byrangery Grass Reserve</v>
          </cell>
          <cell r="S35" t="str">
            <v>Alan Goldstein</v>
          </cell>
          <cell r="T35" t="str">
            <v>Alan Goldstein</v>
          </cell>
          <cell r="U35" t="str">
            <v>Byrangery Grass Reserve Land Managers</v>
          </cell>
          <cell r="V35" t="str">
            <v>Treasurer</v>
          </cell>
          <cell r="W35" t="str">
            <v>N</v>
          </cell>
          <cell r="X35">
            <v>55840593966</v>
          </cell>
          <cell r="Y35" t="str">
            <v>Yes</v>
          </cell>
          <cell r="Z35">
            <v>417211323</v>
          </cell>
          <cell r="AA35" t="str">
            <v>02 66849313</v>
          </cell>
          <cell r="AB35" t="str">
            <v>aa4gold@gmail.com</v>
          </cell>
          <cell r="AC35" t="str">
            <v>Treasurer</v>
          </cell>
          <cell r="AD35" t="str">
            <v>Valerie June Hodgson</v>
          </cell>
          <cell r="AE35" t="str">
            <v>Recommended for funding. [LSC - R. Butler: Application Supported; Total assessment score = 32, Weed Score = 18] [LSC - J. Richards]: Application supported - total score = 32 [RAC] - Supported (Weed Score &gt;=20).</v>
          </cell>
          <cell r="AF35" t="str">
            <v>DO - K.Luckie.Quote appropriate.</v>
          </cell>
          <cell r="AG35" t="str">
            <v>DO - K.Luckie., High likelihood of achieving long-term outcomes.Great application, worthy project. Well document information on weed control methods supported by evidence.</v>
          </cell>
          <cell r="AH35">
            <v>0</v>
          </cell>
          <cell r="AI35">
            <v>3</v>
          </cell>
          <cell r="AJ35">
            <v>3</v>
          </cell>
          <cell r="AK35">
            <v>3</v>
          </cell>
          <cell r="AL35">
            <v>3</v>
          </cell>
          <cell r="AM35">
            <v>2</v>
          </cell>
          <cell r="AN35">
            <v>7040</v>
          </cell>
          <cell r="AO35">
            <v>0</v>
          </cell>
          <cell r="AP35">
            <v>7040</v>
          </cell>
          <cell r="AQ35" t="str">
            <v>Local Parks &amp; Reserves</v>
          </cell>
          <cell r="AR35" t="str">
            <v>GRAFTON</v>
          </cell>
          <cell r="AS35" t="str">
            <v>Far North Coast</v>
          </cell>
          <cell r="AT35" t="str">
            <v>Y</v>
          </cell>
          <cell r="AU35">
            <v>2</v>
          </cell>
          <cell r="AV35">
            <v>2</v>
          </cell>
          <cell r="AZ35" t="str">
            <v>Y</v>
          </cell>
          <cell r="BA35" t="str">
            <v>Y</v>
          </cell>
          <cell r="BB35" t="str">
            <v>Y</v>
          </cell>
          <cell r="BC35" t="str">
            <v>N</v>
          </cell>
          <cell r="BD35">
            <v>0</v>
          </cell>
          <cell r="BE35" t="str">
            <v>Y</v>
          </cell>
          <cell r="BF35">
            <v>0</v>
          </cell>
          <cell r="BG35" t="str">
            <v>Y</v>
          </cell>
          <cell r="BI35" t="str">
            <v>Y</v>
          </cell>
          <cell r="BJ35" t="str">
            <v>Y</v>
          </cell>
          <cell r="BK35" t="str">
            <v>EAST</v>
          </cell>
          <cell r="BL35" t="str">
            <v>BYRON</v>
          </cell>
          <cell r="BM35" t="str">
            <v>BALLINA</v>
          </cell>
          <cell r="BN35" t="str">
            <v>Other - Regional</v>
          </cell>
          <cell r="BO35" t="str">
            <v>140088,  ; {}</v>
          </cell>
          <cell r="BP35" t="str">
            <v>Byrangery Grass (R140088) Reserve Land Manager</v>
          </cell>
          <cell r="BQ35" t="str">
            <v>PO Box 95</v>
          </cell>
          <cell r="BR35" t="str">
            <v>FEDERAL NSW 2480</v>
          </cell>
          <cell r="BU35" t="str">
            <v>R140088</v>
          </cell>
          <cell r="BV35" t="str">
            <v>F629958</v>
          </cell>
          <cell r="BW35" t="str">
            <v>21/04972</v>
          </cell>
          <cell r="BX35" t="str">
            <v>2021/22</v>
          </cell>
          <cell r="BY35" t="str">
            <v>No</v>
          </cell>
        </row>
        <row r="36">
          <cell r="A36">
            <v>210105</v>
          </cell>
          <cell r="B36" t="str">
            <v>WEED</v>
          </cell>
          <cell r="C36" t="str">
            <v>Y</v>
          </cell>
          <cell r="D36" t="str">
            <v>N</v>
          </cell>
          <cell r="E36" t="str">
            <v>Y</v>
          </cell>
          <cell r="F36">
            <v>21</v>
          </cell>
          <cell r="G36">
            <v>4620</v>
          </cell>
          <cell r="H36" t="str">
            <v>WEED &gt;=20 RAC Recommended</v>
          </cell>
          <cell r="I36" t="str">
            <v>CRIFAC Funding Recommended</v>
          </cell>
          <cell r="L36" t="str">
            <v>Illabo Showground</v>
          </cell>
          <cell r="N36" t="str">
            <v>Illabo Showground Land Manager</v>
          </cell>
          <cell r="P36" t="str">
            <v>Illabo Showground Land Manager</v>
          </cell>
          <cell r="Q36" t="str">
            <v>To eradicate invasive weeds within the reserve..</v>
          </cell>
          <cell r="R36" t="str">
            <v>control of invasive weeds at Illabo Showground</v>
          </cell>
          <cell r="S36" t="str">
            <v>DAVID Maxwell Carter</v>
          </cell>
          <cell r="T36" t="str">
            <v>DAVID MAXWELL CARTER</v>
          </cell>
          <cell r="U36" t="str">
            <v>Illabo Showground Land Manager</v>
          </cell>
          <cell r="V36" t="str">
            <v>Chair</v>
          </cell>
          <cell r="W36" t="str">
            <v>N</v>
          </cell>
          <cell r="X36">
            <v>18840440996</v>
          </cell>
          <cell r="Y36" t="str">
            <v>Yes</v>
          </cell>
          <cell r="Z36" t="str">
            <v>0429 639 183</v>
          </cell>
          <cell r="AA36">
            <v>429639183</v>
          </cell>
          <cell r="AB36" t="str">
            <v>illabo1@bigpond.com</v>
          </cell>
          <cell r="AC36" t="str">
            <v>Chair</v>
          </cell>
          <cell r="AD36" t="str">
            <v>DAVID MAXWELL CARTER</v>
          </cell>
          <cell r="AE36" t="str">
            <v>[DO-S.Fitzgerald: Reccommended][DO-S.Fitzgerald: A very worthwhile local project that will be of benefit although the application was not as good as it could have been thus reflected in the lower score] [LSC - R. Butler: Application Supported; Total assessment score = 21, Weed Score = 7] [LSC - J. Richards]: Application supported - total score = 21 [RAC] - Supported (Weed Score &gt;=20).</v>
          </cell>
          <cell r="AF36" t="str">
            <v>[DO-S.Fitzgerald: Application in order with all requirements]</v>
          </cell>
          <cell r="AG36" t="str">
            <v>Additional social, cultural or environmental factors (please detail): e.g. no alternative facilities in area, remote location etc.[DO-S.Fitzgerald: Soial and cultural benefits as the Showground that is used by the small rural community for a number of events, social benefits by decreasing prickly weeds currently hampering activities in the reserve, environmnetal benefits by decreasing the potential for weeds to spread due to high use of reserve], Inability to access alternative funds</v>
          </cell>
          <cell r="AH36">
            <v>2</v>
          </cell>
          <cell r="AI36">
            <v>3</v>
          </cell>
          <cell r="AJ36">
            <v>0</v>
          </cell>
          <cell r="AK36">
            <v>3</v>
          </cell>
          <cell r="AL36">
            <v>3</v>
          </cell>
          <cell r="AM36">
            <v>3</v>
          </cell>
          <cell r="AN36">
            <v>4620</v>
          </cell>
          <cell r="AO36">
            <v>0</v>
          </cell>
          <cell r="AP36">
            <v>4620</v>
          </cell>
          <cell r="AQ36" t="str">
            <v>Showgrounds</v>
          </cell>
          <cell r="AR36" t="str">
            <v>WAGGA WAGGA</v>
          </cell>
          <cell r="AS36" t="str">
            <v>South West</v>
          </cell>
          <cell r="AT36" t="str">
            <v>Y</v>
          </cell>
          <cell r="AU36">
            <v>3</v>
          </cell>
          <cell r="AV36">
            <v>3</v>
          </cell>
          <cell r="AZ36" t="str">
            <v>Y</v>
          </cell>
          <cell r="BA36" t="str">
            <v>Y</v>
          </cell>
          <cell r="BB36" t="str">
            <v>Y</v>
          </cell>
          <cell r="BC36" t="str">
            <v>N</v>
          </cell>
          <cell r="BD36">
            <v>0</v>
          </cell>
          <cell r="BE36" t="str">
            <v>Y</v>
          </cell>
          <cell r="BF36">
            <v>0</v>
          </cell>
          <cell r="BG36" t="str">
            <v>Y</v>
          </cell>
          <cell r="BI36" t="str">
            <v>Y</v>
          </cell>
          <cell r="BJ36" t="str">
            <v>Y</v>
          </cell>
          <cell r="BK36" t="str">
            <v>WEST</v>
          </cell>
          <cell r="BL36" t="str">
            <v>JUNEE</v>
          </cell>
          <cell r="BM36" t="str">
            <v>COOTAMUNDRA</v>
          </cell>
          <cell r="BN36" t="str">
            <v>Other - Regional</v>
          </cell>
          <cell r="BO36" t="str">
            <v>620025,  ; {}</v>
          </cell>
          <cell r="BP36" t="str">
            <v>Illabo Showground Land Manager</v>
          </cell>
          <cell r="BQ36" t="str">
            <v>Walbridge</v>
          </cell>
          <cell r="BR36" t="str">
            <v>ILLABO NSW 2590</v>
          </cell>
          <cell r="BU36" t="str">
            <v>R620025</v>
          </cell>
          <cell r="BV36" t="str">
            <v>F629852</v>
          </cell>
          <cell r="BW36" t="str">
            <v>21/05152</v>
          </cell>
          <cell r="BX36" t="str">
            <v>2021/22</v>
          </cell>
          <cell r="BY36" t="str">
            <v>No</v>
          </cell>
        </row>
        <row r="37">
          <cell r="A37">
            <v>210106</v>
          </cell>
          <cell r="B37" t="str">
            <v>GENERAL</v>
          </cell>
          <cell r="C37" t="str">
            <v>Y</v>
          </cell>
          <cell r="D37" t="str">
            <v>N</v>
          </cell>
          <cell r="E37" t="str">
            <v>Y</v>
          </cell>
          <cell r="F37">
            <v>11</v>
          </cell>
          <cell r="G37">
            <v>29480</v>
          </cell>
          <cell r="H37" t="str">
            <v>GEN &lt; 12  RAC NOT Recommended</v>
          </cell>
          <cell r="I37" t="str">
            <v>CRIFAC Funding NOT Recommended</v>
          </cell>
          <cell r="L37" t="str">
            <v>Illabo Showground</v>
          </cell>
          <cell r="N37" t="str">
            <v>Illabo Showground Land Manager</v>
          </cell>
          <cell r="P37" t="str">
            <v>Illabo Showground Land Manager</v>
          </cell>
          <cell r="Q37" t="str">
            <v>To build a lockup storage facility.</v>
          </cell>
          <cell r="S37" t="str">
            <v>David Carter</v>
          </cell>
          <cell r="T37" t="str">
            <v>David Carter</v>
          </cell>
          <cell r="U37" t="str">
            <v>Illabo Showground Land Manager</v>
          </cell>
          <cell r="V37" t="str">
            <v>Chair</v>
          </cell>
          <cell r="W37" t="str">
            <v>N</v>
          </cell>
          <cell r="X37">
            <v>18840440996</v>
          </cell>
          <cell r="Y37" t="str">
            <v>Yes</v>
          </cell>
          <cell r="Z37" t="str">
            <v>0429 639 183</v>
          </cell>
          <cell r="AA37">
            <v>429639183</v>
          </cell>
          <cell r="AB37" t="str">
            <v>illabo1@bigpond.com</v>
          </cell>
          <cell r="AC37" t="str">
            <v>Chair</v>
          </cell>
          <cell r="AD37" t="str">
            <v>DAVID MAXWELL CARTER</v>
          </cell>
          <cell r="AE37" t="str">
            <v>(DO - S.Cowley) To safely secure equipment and computers from dust and vermin. No contribution. Objectives 1, 2, 6, 9.</v>
          </cell>
          <cell r="AF37" t="str">
            <v>[DO - G.Maginness] No ALC as at 4 August 2021.</v>
          </cell>
          <cell r="AG37" t="str">
            <v>Inability to access alternative funds</v>
          </cell>
          <cell r="AH37">
            <v>0</v>
          </cell>
          <cell r="AI37">
            <v>3</v>
          </cell>
          <cell r="AJ37">
            <v>0</v>
          </cell>
          <cell r="AK37">
            <v>3</v>
          </cell>
          <cell r="AL37">
            <v>3</v>
          </cell>
          <cell r="AM37">
            <v>2</v>
          </cell>
          <cell r="AN37">
            <v>29480</v>
          </cell>
          <cell r="AO37">
            <v>0</v>
          </cell>
          <cell r="AP37">
            <v>29480</v>
          </cell>
          <cell r="AQ37" t="str">
            <v>Showgrounds</v>
          </cell>
          <cell r="AR37" t="str">
            <v>WAGGA WAGGA</v>
          </cell>
          <cell r="AS37" t="str">
            <v>South West</v>
          </cell>
          <cell r="AT37" t="str">
            <v>Y</v>
          </cell>
          <cell r="AU37">
            <v>2</v>
          </cell>
          <cell r="AV37">
            <v>2</v>
          </cell>
          <cell r="AZ37" t="str">
            <v>N</v>
          </cell>
          <cell r="BA37" t="str">
            <v>N</v>
          </cell>
          <cell r="BB37" t="str">
            <v>Y</v>
          </cell>
          <cell r="BC37" t="str">
            <v>N</v>
          </cell>
          <cell r="BD37">
            <v>0</v>
          </cell>
          <cell r="BE37" t="str">
            <v>Y</v>
          </cell>
          <cell r="BF37">
            <v>0</v>
          </cell>
          <cell r="BG37" t="str">
            <v>Y</v>
          </cell>
          <cell r="BI37" t="str">
            <v>Y</v>
          </cell>
          <cell r="BJ37" t="str">
            <v>Y</v>
          </cell>
          <cell r="BK37" t="str">
            <v>WEST</v>
          </cell>
          <cell r="BL37" t="str">
            <v>JUNEE</v>
          </cell>
          <cell r="BM37" t="str">
            <v>COOTAMUNDRA</v>
          </cell>
          <cell r="BN37" t="str">
            <v>Other - Regional</v>
          </cell>
          <cell r="BO37" t="str">
            <v>620025,  ; {}</v>
          </cell>
          <cell r="BP37" t="str">
            <v>Illabo Showground Land Manager</v>
          </cell>
          <cell r="BQ37" t="str">
            <v>Walbridge</v>
          </cell>
          <cell r="BR37" t="str">
            <v>ILLABO NSW 2590</v>
          </cell>
          <cell r="BU37" t="str">
            <v>R620025</v>
          </cell>
          <cell r="BV37" t="str">
            <v>F629918</v>
          </cell>
          <cell r="BW37" t="str">
            <v>21/05153</v>
          </cell>
          <cell r="BX37" t="str">
            <v>2021/22</v>
          </cell>
          <cell r="BY37" t="str">
            <v>No</v>
          </cell>
        </row>
        <row r="38">
          <cell r="A38">
            <v>210107</v>
          </cell>
          <cell r="B38" t="str">
            <v>GENERAL</v>
          </cell>
          <cell r="C38" t="str">
            <v>N</v>
          </cell>
          <cell r="D38" t="str">
            <v>Y</v>
          </cell>
          <cell r="E38" t="str">
            <v>N</v>
          </cell>
          <cell r="F38">
            <v>0</v>
          </cell>
          <cell r="G38">
            <v>0</v>
          </cell>
          <cell r="H38" t="str">
            <v>Ineligible Other 1</v>
          </cell>
          <cell r="I38" t="str">
            <v>CRIFAC Funding NOT Recommended</v>
          </cell>
          <cell r="L38" t="str">
            <v>Roy Waddell Community Centre</v>
          </cell>
          <cell r="N38" t="str">
            <v>CLM</v>
          </cell>
          <cell r="P38" t="str">
            <v>Lismore City Council</v>
          </cell>
          <cell r="Q38" t="str">
            <v>The project is to upgrade the community centre's carpark and driveways from existing gravel surface to asphalt sealing, by firstly preparing the base and construct kerbing and guttering, then complete the project with asphalt sealing.</v>
          </cell>
          <cell r="S38">
            <v>0</v>
          </cell>
          <cell r="T38" t="str">
            <v>Leonard Johnston</v>
          </cell>
          <cell r="U38" t="str">
            <v>Roy Waddell Community Centre Assoc. Inc.</v>
          </cell>
          <cell r="V38" t="str">
            <v>Secretary/Treasurer</v>
          </cell>
          <cell r="W38" t="str">
            <v>Y</v>
          </cell>
          <cell r="X38" t="str">
            <v>60 080 932 837</v>
          </cell>
          <cell r="Y38" t="str">
            <v>Yes</v>
          </cell>
          <cell r="Z38">
            <v>427252024</v>
          </cell>
          <cell r="AA38">
            <v>427252024</v>
          </cell>
          <cell r="AB38" t="str">
            <v>richmondhillcommunitycentre@gmail.com</v>
          </cell>
          <cell r="AC38" t="str">
            <v>Secretary/Treasurer</v>
          </cell>
          <cell r="AD38" t="str">
            <v>Leonard Johnston</v>
          </cell>
          <cell r="AE38" t="str">
            <v>[DO - L.Welldon] Recommended that application be marked as ineligible as applicants use and occupation of part of the Reserve is not lawful.</v>
          </cell>
          <cell r="AF38" t="str">
            <v>[DO - L.Welldon] No ALC. Within Widjabul Wia-bal People NT Claim. Applicant does not have lawful use and occupation of the Reserve.</v>
          </cell>
          <cell r="AH38">
            <v>0</v>
          </cell>
          <cell r="AI38">
            <v>0</v>
          </cell>
          <cell r="AJ38">
            <v>0</v>
          </cell>
          <cell r="AK38">
            <v>0</v>
          </cell>
          <cell r="AL38">
            <v>0</v>
          </cell>
          <cell r="AM38">
            <v>0</v>
          </cell>
          <cell r="AN38">
            <v>54539</v>
          </cell>
          <cell r="AO38">
            <v>0</v>
          </cell>
          <cell r="AP38">
            <v>54539</v>
          </cell>
          <cell r="AQ38" t="str">
            <v>Local Parks &amp; Reserves</v>
          </cell>
          <cell r="AR38" t="str">
            <v>GRAFTON</v>
          </cell>
          <cell r="AS38" t="str">
            <v>Far North Coast</v>
          </cell>
          <cell r="AT38" t="str">
            <v>Y</v>
          </cell>
          <cell r="AU38">
            <v>999</v>
          </cell>
          <cell r="AV38">
            <v>4</v>
          </cell>
          <cell r="AZ38" t="str">
            <v>N</v>
          </cell>
          <cell r="BA38" t="str">
            <v>N</v>
          </cell>
          <cell r="BB38" t="str">
            <v>N</v>
          </cell>
          <cell r="BC38" t="str">
            <v>N</v>
          </cell>
          <cell r="BD38">
            <v>0</v>
          </cell>
          <cell r="BE38" t="str">
            <v>N</v>
          </cell>
          <cell r="BF38">
            <v>0</v>
          </cell>
          <cell r="BG38" t="str">
            <v>Y</v>
          </cell>
          <cell r="BI38" t="str">
            <v>Y</v>
          </cell>
          <cell r="BJ38" t="str">
            <v>Y</v>
          </cell>
          <cell r="BK38" t="str">
            <v>EAST</v>
          </cell>
          <cell r="BL38" t="str">
            <v>LISMORE</v>
          </cell>
          <cell r="BM38" t="str">
            <v>LISMORE</v>
          </cell>
          <cell r="BN38" t="str">
            <v>Other - Regional</v>
          </cell>
          <cell r="BP38" t="str">
            <v>Lismore City Council</v>
          </cell>
          <cell r="BQ38" t="str">
            <v>PO Box 23A</v>
          </cell>
          <cell r="BR38" t="str">
            <v>LISMORE NSW 2480</v>
          </cell>
          <cell r="BU38" t="str">
            <v>R91411</v>
          </cell>
          <cell r="BV38" t="str">
            <v>F629535</v>
          </cell>
          <cell r="BW38" t="str">
            <v>21/05365</v>
          </cell>
          <cell r="BX38" t="str">
            <v>2021/22</v>
          </cell>
          <cell r="BY38" t="str">
            <v>No</v>
          </cell>
        </row>
        <row r="39">
          <cell r="A39">
            <v>210113</v>
          </cell>
          <cell r="B39" t="str">
            <v>GENERAL</v>
          </cell>
          <cell r="C39" t="str">
            <v>Y</v>
          </cell>
          <cell r="D39" t="str">
            <v>N</v>
          </cell>
          <cell r="E39" t="str">
            <v>Y</v>
          </cell>
          <cell r="F39">
            <v>6</v>
          </cell>
          <cell r="G39">
            <v>21470</v>
          </cell>
          <cell r="H39" t="str">
            <v>GEN &lt; 12  RAC NOT Recommended</v>
          </cell>
          <cell r="I39" t="str">
            <v>CRIFAC Funding NOT Recommended</v>
          </cell>
          <cell r="L39" t="str">
            <v>Carroll Common</v>
          </cell>
          <cell r="N39" t="str">
            <v>PRMFP Lands Office - TAMWORTH</v>
          </cell>
          <cell r="P39" t="str">
            <v>Minister</v>
          </cell>
          <cell r="Q39" t="str">
            <v>Construct new boundary fence and gates, repair water troughs, repair windmills Spray noxious weeds.</v>
          </cell>
          <cell r="S39" t="str">
            <v>Toni Randall</v>
          </cell>
          <cell r="T39" t="str">
            <v>Toni Randall</v>
          </cell>
          <cell r="U39" t="str">
            <v>Carroll Common Trust</v>
          </cell>
          <cell r="V39" t="str">
            <v>Secretary</v>
          </cell>
          <cell r="W39" t="str">
            <v>N</v>
          </cell>
          <cell r="X39">
            <v>29241715068</v>
          </cell>
          <cell r="Y39" t="str">
            <v>Yes</v>
          </cell>
          <cell r="Z39">
            <v>437028819</v>
          </cell>
          <cell r="AA39">
            <v>437028819</v>
          </cell>
          <cell r="AB39" t="str">
            <v>tonifaint1@hotmail.com</v>
          </cell>
          <cell r="AC39" t="str">
            <v>Secretary</v>
          </cell>
          <cell r="AD39" t="str">
            <v>Toni Randall</v>
          </cell>
          <cell r="AE39" t="str">
            <v>DO - M. Read - Proposed works would be of benefit to the Commoners.  Supported, but note Commons could fund these types of work through fees. AM - D. Young - Agreed.  Low scoring project noting the commoners are the beneficiaries of the work.</v>
          </cell>
          <cell r="AF39" t="str">
            <v>No ALC.</v>
          </cell>
          <cell r="AG39" t="str">
            <v>High likelihood of achieving long-term outcomes</v>
          </cell>
          <cell r="AH39">
            <v>0</v>
          </cell>
          <cell r="AI39">
            <v>2</v>
          </cell>
          <cell r="AJ39">
            <v>0</v>
          </cell>
          <cell r="AK39">
            <v>1</v>
          </cell>
          <cell r="AL39">
            <v>1</v>
          </cell>
          <cell r="AM39">
            <v>2</v>
          </cell>
          <cell r="AN39">
            <v>21470</v>
          </cell>
          <cell r="AO39">
            <v>0</v>
          </cell>
          <cell r="AP39">
            <v>21470</v>
          </cell>
          <cell r="AQ39" t="str">
            <v>Commons</v>
          </cell>
          <cell r="AR39" t="str">
            <v>TAMWORTH</v>
          </cell>
          <cell r="AS39" t="str">
            <v>North West</v>
          </cell>
          <cell r="AT39" t="str">
            <v>Y</v>
          </cell>
          <cell r="AU39">
            <v>3</v>
          </cell>
          <cell r="AV39">
            <v>3</v>
          </cell>
          <cell r="AZ39" t="str">
            <v>Y</v>
          </cell>
          <cell r="BA39" t="str">
            <v>N</v>
          </cell>
          <cell r="BB39" t="str">
            <v>Y</v>
          </cell>
          <cell r="BC39" t="str">
            <v>N</v>
          </cell>
          <cell r="BD39">
            <v>0</v>
          </cell>
          <cell r="BE39" t="str">
            <v>Y</v>
          </cell>
          <cell r="BF39">
            <v>0</v>
          </cell>
          <cell r="BG39" t="str">
            <v>Y</v>
          </cell>
          <cell r="BI39" t="str">
            <v>Y</v>
          </cell>
          <cell r="BJ39" t="str">
            <v>Y</v>
          </cell>
          <cell r="BK39" t="str">
            <v>WEST</v>
          </cell>
          <cell r="BL39" t="str">
            <v>CLARENCE VALLEY</v>
          </cell>
          <cell r="BM39" t="str">
            <v>CLARENCE</v>
          </cell>
          <cell r="BN39" t="str">
            <v>Other - Regional</v>
          </cell>
          <cell r="BO39" t="str">
            <v>420,  ; {}</v>
          </cell>
          <cell r="BP39" t="str">
            <v>Prmfp Crown Lands Tamworth</v>
          </cell>
          <cell r="BQ39" t="str">
            <v>PO Box 535</v>
          </cell>
          <cell r="BR39" t="str">
            <v>Tamworth NSW 2340</v>
          </cell>
          <cell r="BU39" t="str">
            <v>R420</v>
          </cell>
          <cell r="BV39" t="str">
            <v>F629587</v>
          </cell>
          <cell r="BW39" t="str">
            <v>21/04987</v>
          </cell>
          <cell r="BX39" t="str">
            <v>2021/22</v>
          </cell>
          <cell r="BY39" t="str">
            <v>No</v>
          </cell>
        </row>
        <row r="40">
          <cell r="A40">
            <v>210114</v>
          </cell>
          <cell r="B40" t="str">
            <v>GENERAL</v>
          </cell>
          <cell r="C40" t="str">
            <v>Y</v>
          </cell>
          <cell r="D40" t="str">
            <v>Y</v>
          </cell>
          <cell r="E40" t="str">
            <v>Y</v>
          </cell>
          <cell r="F40">
            <v>13</v>
          </cell>
          <cell r="G40">
            <v>66268</v>
          </cell>
          <cell r="H40" t="str">
            <v>GEN = 13 WHS 4 RAC Recommended</v>
          </cell>
          <cell r="I40" t="str">
            <v>CRIFAC Funding Recommended</v>
          </cell>
          <cell r="J40" t="str">
            <v>Other</v>
          </cell>
          <cell r="K40" t="str">
            <v>No</v>
          </cell>
          <cell r="L40" t="str">
            <v>Manilla bushmans carnival association Inc</v>
          </cell>
          <cell r="N40" t="str">
            <v>Manilla Bushman's Carnival Association Inc</v>
          </cell>
          <cell r="P40" t="str">
            <v>Minister</v>
          </cell>
          <cell r="Q40" t="str">
            <v>Install a horse mounting ramp to assist people with poor mobility and or disability to use the grounds. Competitors with these issues can mount and dismount their horse safely.  The ramp will be built where it will also accommodate the announcers box. Replace the existing perimeter panels (with rubber attached) to the arena with higher visual and non bruise panels to enhance animal welfare and competitor safety. Place sand over the arena surface that will be suitable to multi discipline equine groups and dog trials to compete on providing a safe and high grade surface to compete on. Replace the holding and processing yards to enhance animal welfare and volunteer safety.</v>
          </cell>
          <cell r="R40" t="str">
            <v>installation of horse mounting ramp and arena perimeter panels with rubber at Manilla Bushman's Carnival Association Inc</v>
          </cell>
          <cell r="S40" t="str">
            <v>Julie Duff</v>
          </cell>
          <cell r="T40" t="str">
            <v>Julie Duff</v>
          </cell>
          <cell r="U40" t="str">
            <v>Manilla Bushmans Carnival Association</v>
          </cell>
          <cell r="V40" t="str">
            <v>Secretary of the Manilla Bushmans Carnival Association</v>
          </cell>
          <cell r="W40" t="str">
            <v>N</v>
          </cell>
          <cell r="X40">
            <v>77432062924</v>
          </cell>
          <cell r="Y40" t="str">
            <v>Yes</v>
          </cell>
          <cell r="Z40">
            <v>498511088</v>
          </cell>
          <cell r="AA40">
            <v>498511088</v>
          </cell>
          <cell r="AB40" t="str">
            <v>jndventures@outlook.com</v>
          </cell>
          <cell r="AC40" t="str">
            <v>Secretary of the Manilla Bushmans Carnival Association</v>
          </cell>
          <cell r="AD40" t="str">
            <v>Julie Duff</v>
          </cell>
          <cell r="AE40" t="str">
            <v>DO - M. Read - A well utilised facility for decades despite the occupancy issues over the reserve.  Support project if those issues can be resolved. AM - D. Young - A very popular site and would benefit from these improvements but note likely NT implications.  Would support elements of Disabled Ramp ($21350); Arena Panel ($35414) and Rubber ($9504). [RAC] - Supported by default (score &gt;=12 and below $100k).</v>
          </cell>
          <cell r="AF40" t="str">
            <v>No ALC.   AM  - Tenure issue - occupying TSR by Licence.  Likely NT implications.</v>
          </cell>
          <cell r="AG40" t="str">
            <v>High likelihood of achieving long-term outcomes, Inability to access alternative funds</v>
          </cell>
          <cell r="AH40">
            <v>4</v>
          </cell>
          <cell r="AI40">
            <v>2</v>
          </cell>
          <cell r="AJ40">
            <v>0</v>
          </cell>
          <cell r="AK40">
            <v>3</v>
          </cell>
          <cell r="AL40">
            <v>2</v>
          </cell>
          <cell r="AM40">
            <v>2</v>
          </cell>
          <cell r="AN40">
            <v>136854</v>
          </cell>
          <cell r="AO40">
            <v>0</v>
          </cell>
          <cell r="AP40">
            <v>136854</v>
          </cell>
          <cell r="AQ40" t="str">
            <v>Local Parks &amp; Reserves</v>
          </cell>
          <cell r="AR40" t="str">
            <v>TAMWORTH</v>
          </cell>
          <cell r="AS40" t="str">
            <v>North West</v>
          </cell>
          <cell r="AT40" t="str">
            <v>Y</v>
          </cell>
          <cell r="AU40">
            <v>2</v>
          </cell>
          <cell r="AV40">
            <v>2</v>
          </cell>
          <cell r="AZ40" t="str">
            <v>Y</v>
          </cell>
          <cell r="BA40" t="str">
            <v>N</v>
          </cell>
          <cell r="BB40" t="str">
            <v>Y</v>
          </cell>
          <cell r="BC40" t="str">
            <v>N</v>
          </cell>
          <cell r="BD40">
            <v>0</v>
          </cell>
          <cell r="BE40" t="str">
            <v>N</v>
          </cell>
          <cell r="BF40">
            <v>66268</v>
          </cell>
          <cell r="BG40" t="str">
            <v>Y</v>
          </cell>
          <cell r="BI40" t="str">
            <v>Y</v>
          </cell>
          <cell r="BJ40" t="str">
            <v>Y</v>
          </cell>
          <cell r="BK40" t="str">
            <v>WEST</v>
          </cell>
          <cell r="BL40" t="str">
            <v>TAMWORTH REGIONAL</v>
          </cell>
          <cell r="BM40" t="str">
            <v>TAMWORTH</v>
          </cell>
          <cell r="BN40" t="str">
            <v>Other - Regional</v>
          </cell>
          <cell r="BP40" t="str">
            <v>Manilla Bushman's Carnival Association Inc</v>
          </cell>
          <cell r="BQ40" t="str">
            <v>PO Box 266</v>
          </cell>
          <cell r="BR40" t="str">
            <v>MANILLA NSW 2346</v>
          </cell>
          <cell r="BU40" t="str">
            <v>R87472</v>
          </cell>
          <cell r="BV40" t="str">
            <v>F629738</v>
          </cell>
          <cell r="BW40" t="str">
            <v>21/05239</v>
          </cell>
          <cell r="BX40" t="str">
            <v>2021/22</v>
          </cell>
          <cell r="BY40" t="str">
            <v>No</v>
          </cell>
        </row>
        <row r="41">
          <cell r="A41">
            <v>210115</v>
          </cell>
          <cell r="B41" t="str">
            <v>GENERAL</v>
          </cell>
          <cell r="C41" t="str">
            <v>Y</v>
          </cell>
          <cell r="D41" t="str">
            <v>N</v>
          </cell>
          <cell r="E41" t="str">
            <v>Y</v>
          </cell>
          <cell r="F41">
            <v>14</v>
          </cell>
          <cell r="G41">
            <v>24990</v>
          </cell>
          <cell r="H41" t="str">
            <v>GEN &gt;14 RAC Recommended</v>
          </cell>
          <cell r="I41" t="str">
            <v>CRIFAC Funding Recommended</v>
          </cell>
          <cell r="J41" t="str">
            <v>Preschool</v>
          </cell>
          <cell r="K41" t="str">
            <v>No</v>
          </cell>
          <cell r="L41" t="str">
            <v>Preschool Kindergarten</v>
          </cell>
          <cell r="N41" t="str">
            <v>CLM</v>
          </cell>
          <cell r="P41" t="str">
            <v>Hay Children's Services Incorporated</v>
          </cell>
          <cell r="Q41" t="str">
            <v>Construct carports, accessible toilets and a meeting room.</v>
          </cell>
          <cell r="R41" t="str">
            <v>construction of carports, accessible toilets and a meeting room at Hay Preschool Kindergarten</v>
          </cell>
          <cell r="S41" t="str">
            <v>Emily Perkins</v>
          </cell>
          <cell r="T41" t="str">
            <v>Emily Perkins</v>
          </cell>
          <cell r="U41" t="str">
            <v>Hay Children's Services Inc</v>
          </cell>
          <cell r="V41" t="str">
            <v>President/Chair Hay Children's Services Inc management committee</v>
          </cell>
          <cell r="W41" t="str">
            <v>Y</v>
          </cell>
          <cell r="X41" t="str">
            <v>26 553 005 269</v>
          </cell>
          <cell r="Y41" t="str">
            <v>Yes</v>
          </cell>
          <cell r="Z41">
            <v>69931757</v>
          </cell>
          <cell r="AA41">
            <v>69931757</v>
          </cell>
          <cell r="AB41" t="str">
            <v>education.supervisor@haycs.com.au</v>
          </cell>
          <cell r="AC41" t="str">
            <v>President/Chair Hay Children's Services Inc management committee</v>
          </cell>
          <cell r="AD41" t="str">
            <v>Cas Tidey</v>
          </cell>
          <cell r="AE41" t="str">
            <v>[DO - S.Flood] - The construction of car port, toilets and meeting room will enhace the usability of the reserve for stafff and kids. Objectives 1, 2, 3.  Reserve not subject to claim [AM ¿ G Marsden] ¿ Amended WHS component to 4 because of provision of accessible toilets consistent with the CRIF Guidleines. [RAC] - Supported by default (score &gt;=12 and below $100k).</v>
          </cell>
          <cell r="AF41" t="str">
            <v>The construction of car port, toilets and meeting room will enhace the usability of the reserve for stafff and kids. Reserve not subject to claim</v>
          </cell>
          <cell r="AG41" t="str">
            <v>Additional social, cultural or environmental factors - no alternative facilities in area, remote location,, High likelihood of achieving long-term outcomes</v>
          </cell>
          <cell r="AH41">
            <v>4</v>
          </cell>
          <cell r="AI41">
            <v>2</v>
          </cell>
          <cell r="AJ41">
            <v>0</v>
          </cell>
          <cell r="AK41">
            <v>2</v>
          </cell>
          <cell r="AL41">
            <v>3</v>
          </cell>
          <cell r="AM41">
            <v>3</v>
          </cell>
          <cell r="AN41">
            <v>24990</v>
          </cell>
          <cell r="AO41">
            <v>0</v>
          </cell>
          <cell r="AP41">
            <v>24990</v>
          </cell>
          <cell r="AQ41" t="str">
            <v>Local Parks &amp; Reserves</v>
          </cell>
          <cell r="AR41" t="str">
            <v>HAY</v>
          </cell>
          <cell r="AS41" t="str">
            <v>South West</v>
          </cell>
          <cell r="AT41" t="str">
            <v>Y</v>
          </cell>
          <cell r="AU41">
            <v>2</v>
          </cell>
          <cell r="AV41">
            <v>2</v>
          </cell>
          <cell r="AZ41" t="str">
            <v>Y</v>
          </cell>
          <cell r="BA41" t="str">
            <v>N</v>
          </cell>
          <cell r="BB41" t="str">
            <v>Y</v>
          </cell>
          <cell r="BC41" t="str">
            <v>N</v>
          </cell>
          <cell r="BD41">
            <v>0</v>
          </cell>
          <cell r="BE41" t="str">
            <v>Y</v>
          </cell>
          <cell r="BF41">
            <v>0</v>
          </cell>
          <cell r="BG41" t="str">
            <v>Y</v>
          </cell>
          <cell r="BI41" t="str">
            <v>Y</v>
          </cell>
          <cell r="BJ41" t="str">
            <v>Y</v>
          </cell>
          <cell r="BK41" t="str">
            <v>WEST</v>
          </cell>
          <cell r="BL41" t="str">
            <v>HAY</v>
          </cell>
          <cell r="BM41" t="str">
            <v>MURRAY</v>
          </cell>
          <cell r="BN41" t="str">
            <v>Other - Regional</v>
          </cell>
          <cell r="BP41" t="str">
            <v>Hay Children's Services Incorporated</v>
          </cell>
          <cell r="BQ41" t="str">
            <v>348-350 CHURCH ST</v>
          </cell>
          <cell r="BR41" t="str">
            <v>HAY NSW 2711</v>
          </cell>
          <cell r="BU41" t="str">
            <v>R87631</v>
          </cell>
          <cell r="BV41" t="str">
            <v>F629531</v>
          </cell>
          <cell r="BW41" t="str">
            <v>21/05341</v>
          </cell>
          <cell r="BX41" t="str">
            <v>2021/22</v>
          </cell>
          <cell r="BY41" t="str">
            <v>No</v>
          </cell>
        </row>
        <row r="42">
          <cell r="A42">
            <v>210117</v>
          </cell>
          <cell r="B42" t="str">
            <v>WEED</v>
          </cell>
          <cell r="C42" t="str">
            <v>Y</v>
          </cell>
          <cell r="D42" t="str">
            <v>N</v>
          </cell>
          <cell r="E42" t="str">
            <v>Y</v>
          </cell>
          <cell r="F42">
            <v>19</v>
          </cell>
          <cell r="G42">
            <v>22000</v>
          </cell>
          <cell r="H42" t="str">
            <v>WEED&lt;20 RAC NOT Recommended</v>
          </cell>
          <cell r="I42" t="str">
            <v>CRIFAC Funding NOT Recommended</v>
          </cell>
          <cell r="L42" t="str">
            <v>Riverglade Reserve</v>
          </cell>
          <cell r="N42" t="str">
            <v>CLM</v>
          </cell>
          <cell r="P42" t="str">
            <v>Hunters Hill Council</v>
          </cell>
          <cell r="Q42" t="str">
            <v>Continue implementing high priority weed management actions in the Plan of Management 2021 including control of WoNS and high risk weeds in Riverglade Reserve.</v>
          </cell>
          <cell r="S42">
            <v>0</v>
          </cell>
          <cell r="T42" t="str">
            <v>Jacqui  Vollmer</v>
          </cell>
          <cell r="U42" t="str">
            <v>Hunter's Hill Council</v>
          </cell>
          <cell r="V42" t="str">
            <v>Bushland Management Officer</v>
          </cell>
          <cell r="W42" t="str">
            <v>Y</v>
          </cell>
          <cell r="X42">
            <v>75570316011</v>
          </cell>
          <cell r="Y42" t="str">
            <v>Yes</v>
          </cell>
          <cell r="Z42">
            <v>402716208</v>
          </cell>
          <cell r="AA42">
            <v>98799439</v>
          </cell>
          <cell r="AB42" t="str">
            <v>vollmerj@huntershill.nsw.gov.au</v>
          </cell>
          <cell r="AC42" t="str">
            <v>Bushland Management Officer</v>
          </cell>
          <cell r="AD42" t="str">
            <v>Jacqui  Vollmer</v>
          </cell>
          <cell r="AE42" t="str">
            <v xml:space="preserve">[DO srees] That the Riverglades Reserve project is funded, if practical. [LSC - R. Butler: Application Supported; Total assessment score = 19, Weed Score = 11] [LSC - J. Richards]: Application supported - total score = 19 </v>
          </cell>
          <cell r="AF42" t="str">
            <v>[DO srees] Waratah Ecoworks is a relaible contractor for the quote received and the works.</v>
          </cell>
          <cell r="AG42" t="str">
            <v>[ DO srees] Weeds within the reserve include 6 WONS weeds, 4 state priority weeds and 2 regional,weed, which pose a burden on  the 4.67 ha of vegetation communities (some engangered) in the reserve.prioroity weeds</v>
          </cell>
          <cell r="AH42">
            <v>0</v>
          </cell>
          <cell r="AI42">
            <v>1</v>
          </cell>
          <cell r="AJ42">
            <v>1</v>
          </cell>
          <cell r="AK42">
            <v>2</v>
          </cell>
          <cell r="AL42">
            <v>2</v>
          </cell>
          <cell r="AM42">
            <v>2</v>
          </cell>
          <cell r="AN42">
            <v>22000</v>
          </cell>
          <cell r="AO42">
            <v>0</v>
          </cell>
          <cell r="AP42">
            <v>22000</v>
          </cell>
          <cell r="AQ42" t="str">
            <v>Local Parks &amp; Reserves</v>
          </cell>
          <cell r="AR42" t="str">
            <v>METROPOLITAN</v>
          </cell>
          <cell r="AS42" t="str">
            <v>Sydney</v>
          </cell>
          <cell r="AT42" t="str">
            <v>Y</v>
          </cell>
          <cell r="AU42">
            <v>3</v>
          </cell>
          <cell r="AV42">
            <v>3</v>
          </cell>
          <cell r="AZ42" t="str">
            <v>Y</v>
          </cell>
          <cell r="BA42" t="str">
            <v>Y</v>
          </cell>
          <cell r="BB42" t="str">
            <v>Y</v>
          </cell>
          <cell r="BC42" t="str">
            <v>N</v>
          </cell>
          <cell r="BD42">
            <v>0</v>
          </cell>
          <cell r="BE42" t="str">
            <v>Y</v>
          </cell>
          <cell r="BF42">
            <v>0</v>
          </cell>
          <cell r="BG42" t="str">
            <v>Y</v>
          </cell>
          <cell r="BI42" t="str">
            <v>Y</v>
          </cell>
          <cell r="BJ42" t="str">
            <v>Y</v>
          </cell>
          <cell r="BK42" t="str">
            <v>EAST</v>
          </cell>
          <cell r="BL42" t="str">
            <v>HUNTERS HILL</v>
          </cell>
          <cell r="BM42" t="str">
            <v>LANE COVE</v>
          </cell>
          <cell r="BN42" t="str">
            <v>Greater Sydney</v>
          </cell>
          <cell r="BO42" t="str">
            <v>100263,  ; {}</v>
          </cell>
          <cell r="BP42" t="str">
            <v>Hunters Hill Council</v>
          </cell>
          <cell r="BQ42" t="str">
            <v>PO Box 21</v>
          </cell>
          <cell r="BR42" t="str">
            <v>HUNTERS HILL NSW 2110</v>
          </cell>
          <cell r="BU42" t="str">
            <v>R100263</v>
          </cell>
          <cell r="BV42" t="str">
            <v>F629596</v>
          </cell>
          <cell r="BW42" t="str">
            <v>21/05352</v>
          </cell>
          <cell r="BX42" t="str">
            <v>2021/22</v>
          </cell>
          <cell r="BY42" t="str">
            <v>No</v>
          </cell>
        </row>
        <row r="43">
          <cell r="A43">
            <v>210119</v>
          </cell>
          <cell r="B43" t="str">
            <v>GENERAL</v>
          </cell>
          <cell r="C43" t="str">
            <v>Y</v>
          </cell>
          <cell r="D43" t="str">
            <v>N</v>
          </cell>
          <cell r="E43" t="str">
            <v>N</v>
          </cell>
          <cell r="F43">
            <v>10</v>
          </cell>
          <cell r="G43">
            <v>0</v>
          </cell>
          <cell r="H43" t="str">
            <v>Not Recommended Scores &lt; 13</v>
          </cell>
          <cell r="I43" t="str">
            <v>CRIFAC Funding NOT Recommended</v>
          </cell>
          <cell r="L43" t="str">
            <v>Swan Vale Recreation Reserve</v>
          </cell>
          <cell r="N43" t="str">
            <v>Swan Vale Recreation Reserve Land Manager</v>
          </cell>
          <cell r="P43" t="str">
            <v>Swan Vale Recreation Reserve Land Manager</v>
          </cell>
          <cell r="Q43" t="str">
            <v>Construction of a community hall and fencing the reserve off from surrounding farm land. Project is underway approximately 70% completed and requires finishing off.</v>
          </cell>
          <cell r="S43" t="str">
            <v>Philip Clayton</v>
          </cell>
          <cell r="T43" t="str">
            <v>Leanne  Thompson  Philip Clayton  Ross Thompson</v>
          </cell>
          <cell r="U43" t="str">
            <v>Swan Vale Recreation Reserve</v>
          </cell>
          <cell r="V43" t="str">
            <v>Crown Reserve Land Manager</v>
          </cell>
          <cell r="W43" t="str">
            <v>N</v>
          </cell>
          <cell r="X43">
            <v>73170948282</v>
          </cell>
          <cell r="Y43" t="str">
            <v>Yes</v>
          </cell>
          <cell r="Z43">
            <v>429219271</v>
          </cell>
          <cell r="AA43">
            <v>429232362</v>
          </cell>
          <cell r="AB43" t="str">
            <v>philip.clayton@inverell.nsw.gov.au</v>
          </cell>
          <cell r="AC43" t="str">
            <v>Crown Reserve Land Manager</v>
          </cell>
          <cell r="AD43" t="str">
            <v>Leanne  Thompson  Philip Clayton  Ross Thompson</v>
          </cell>
          <cell r="AE43" t="str">
            <v>DO - R. O'Brien - Longstanding issues with this CLM who are difficult to work with, have not submitted any annual returns and note likely claimable ALC.  Not supported. AM - D. Young - Note this CLM obtained funding from other sources and commenced works on projects without appropriate authority.  Noting potential for the claim to be grant and ongoing CLM issues - not supported.</v>
          </cell>
          <cell r="AF43" t="str">
            <v>Incomplete ALC - Likely claimable</v>
          </cell>
          <cell r="AG43" t="str">
            <v>Merits of application recognised, however project is not a priority because:potential granting of ALC and issues of compliance by CLM.</v>
          </cell>
          <cell r="AH43">
            <v>0</v>
          </cell>
          <cell r="AI43">
            <v>3</v>
          </cell>
          <cell r="AJ43">
            <v>0</v>
          </cell>
          <cell r="AK43">
            <v>3</v>
          </cell>
          <cell r="AL43">
            <v>2</v>
          </cell>
          <cell r="AM43">
            <v>2</v>
          </cell>
          <cell r="AN43">
            <v>24000</v>
          </cell>
          <cell r="AO43">
            <v>0</v>
          </cell>
          <cell r="AP43">
            <v>24000</v>
          </cell>
          <cell r="AQ43" t="str">
            <v>Local Parks &amp; Reserves</v>
          </cell>
          <cell r="AR43" t="str">
            <v>ARMIDALE</v>
          </cell>
          <cell r="AS43" t="str">
            <v>North West</v>
          </cell>
          <cell r="AT43" t="str">
            <v>Y</v>
          </cell>
          <cell r="AU43">
            <v>3</v>
          </cell>
          <cell r="AV43">
            <v>3</v>
          </cell>
          <cell r="AZ43" t="str">
            <v>Y</v>
          </cell>
          <cell r="BA43" t="str">
            <v>N</v>
          </cell>
          <cell r="BB43" t="str">
            <v>Y</v>
          </cell>
          <cell r="BC43" t="str">
            <v>N</v>
          </cell>
          <cell r="BD43">
            <v>0</v>
          </cell>
          <cell r="BE43" t="str">
            <v>N</v>
          </cell>
          <cell r="BF43">
            <v>0</v>
          </cell>
          <cell r="BG43" t="str">
            <v>Y</v>
          </cell>
          <cell r="BI43" t="str">
            <v>Y</v>
          </cell>
          <cell r="BJ43" t="str">
            <v>Y</v>
          </cell>
          <cell r="BK43" t="str">
            <v>WEST</v>
          </cell>
          <cell r="BL43" t="str">
            <v>INVERELL</v>
          </cell>
          <cell r="BM43" t="str">
            <v>NORTHERN TABLELANDS</v>
          </cell>
          <cell r="BN43" t="str">
            <v>Other - Regional</v>
          </cell>
          <cell r="BO43" t="str">
            <v>80092,  ; {}</v>
          </cell>
          <cell r="BP43" t="str">
            <v>Swan Vale Recreation Reserve Land Manager</v>
          </cell>
          <cell r="BQ43" t="str">
            <v>Mindora</v>
          </cell>
          <cell r="BR43" t="str">
            <v>3018 Gwydir Hwy</v>
          </cell>
          <cell r="BS43" t="str">
            <v>SWAN VALE NSW 2370</v>
          </cell>
          <cell r="BU43" t="str">
            <v>R80092</v>
          </cell>
          <cell r="BV43" t="str">
            <v>F629938</v>
          </cell>
          <cell r="BW43" t="str">
            <v>21/05397</v>
          </cell>
          <cell r="BX43" t="str">
            <v>2021/22</v>
          </cell>
          <cell r="BY43" t="str">
            <v>No</v>
          </cell>
        </row>
        <row r="44">
          <cell r="A44">
            <v>210120</v>
          </cell>
          <cell r="B44" t="str">
            <v>GENERAL</v>
          </cell>
          <cell r="C44" t="str">
            <v>Y</v>
          </cell>
          <cell r="D44" t="str">
            <v>N</v>
          </cell>
          <cell r="E44" t="str">
            <v>Y</v>
          </cell>
          <cell r="F44">
            <v>14</v>
          </cell>
          <cell r="G44">
            <v>59851</v>
          </cell>
          <cell r="H44" t="str">
            <v>GEN &gt;14 RAC Recommended</v>
          </cell>
          <cell r="I44" t="str">
            <v>CRIFAC Funding Recommended</v>
          </cell>
          <cell r="J44" t="str">
            <v>Public Hall</v>
          </cell>
          <cell r="K44" t="str">
            <v>No</v>
          </cell>
          <cell r="L44" t="str">
            <v>South West Rocks Public Hall</v>
          </cell>
          <cell r="N44" t="str">
            <v>CLM</v>
          </cell>
          <cell r="P44" t="str">
            <v>Kempsey Shire Council</v>
          </cell>
          <cell r="Q44" t="str">
            <v>Replacement of entire roof of the South West Rocks School of Arts Community Hall</v>
          </cell>
          <cell r="R44" t="str">
            <v>replacement of the roof at South West Rocks School of Arts Community Hall</v>
          </cell>
          <cell r="S44">
            <v>0</v>
          </cell>
          <cell r="T44" t="str">
            <v>John Forrest</v>
          </cell>
          <cell r="U44" t="str">
            <v>South West Rocks School of Arts Organisation 355 Committee of Management</v>
          </cell>
          <cell r="V44" t="str">
            <v>Vice President  South West Rocks School of Arts Organisation 355 Committee of Management</v>
          </cell>
          <cell r="W44" t="str">
            <v>Y</v>
          </cell>
          <cell r="X44">
            <v>70705618663</v>
          </cell>
          <cell r="Y44" t="str">
            <v>Yes</v>
          </cell>
          <cell r="Z44">
            <v>265667534</v>
          </cell>
          <cell r="AA44">
            <v>265667534</v>
          </cell>
          <cell r="AB44" t="str">
            <v>johnforrest2431@gmail.com</v>
          </cell>
          <cell r="AC44" t="str">
            <v>Vice President  South West Rocks School of Arts Organisation 355 Committee of Management</v>
          </cell>
          <cell r="AD44" t="str">
            <v>John Forrest</v>
          </cell>
          <cell r="AE44" t="str">
            <v>[DO - LH] - recommended [AM ¿ S. Sutherland] Application supported as recommended [RAC] - Supported by default (score &gt;=12 and below $100k).</v>
          </cell>
          <cell r="AF44" t="str">
            <v>[DO - LH] Risk assessment higher - heritage building - further increase cost for future years</v>
          </cell>
          <cell r="AG44" t="str">
            <v>Additional social, cultural or environmental factors (please detail): e.g. maintaining old infrastructure, High likelihood of achieving long-term outcomes</v>
          </cell>
          <cell r="AH44">
            <v>4</v>
          </cell>
          <cell r="AI44">
            <v>2</v>
          </cell>
          <cell r="AJ44">
            <v>0</v>
          </cell>
          <cell r="AK44">
            <v>3</v>
          </cell>
          <cell r="AL44">
            <v>2</v>
          </cell>
          <cell r="AM44">
            <v>3</v>
          </cell>
          <cell r="AN44">
            <v>59851</v>
          </cell>
          <cell r="AO44">
            <v>0</v>
          </cell>
          <cell r="AP44">
            <v>59851</v>
          </cell>
          <cell r="AQ44" t="str">
            <v>School of Arts</v>
          </cell>
          <cell r="AR44" t="str">
            <v>GRAFTON</v>
          </cell>
          <cell r="AS44" t="str">
            <v>Far North Coast</v>
          </cell>
          <cell r="AT44" t="str">
            <v>Y</v>
          </cell>
          <cell r="AU44">
            <v>2</v>
          </cell>
          <cell r="AV44">
            <v>2</v>
          </cell>
          <cell r="AZ44" t="str">
            <v>Y</v>
          </cell>
          <cell r="BA44" t="str">
            <v>N</v>
          </cell>
          <cell r="BB44" t="str">
            <v>Y</v>
          </cell>
          <cell r="BC44" t="str">
            <v>N</v>
          </cell>
          <cell r="BD44">
            <v>0</v>
          </cell>
          <cell r="BE44" t="str">
            <v>Y</v>
          </cell>
          <cell r="BF44">
            <v>0</v>
          </cell>
          <cell r="BG44" t="str">
            <v>Y</v>
          </cell>
          <cell r="BI44" t="str">
            <v>Y</v>
          </cell>
          <cell r="BJ44" t="str">
            <v>Y</v>
          </cell>
          <cell r="BK44" t="str">
            <v>EAST</v>
          </cell>
          <cell r="BL44" t="str">
            <v>KEMPSEY</v>
          </cell>
          <cell r="BM44" t="str">
            <v>OXLEY</v>
          </cell>
          <cell r="BN44" t="str">
            <v>Other - Regional</v>
          </cell>
          <cell r="BP44" t="str">
            <v>Kempsey Shire Council</v>
          </cell>
          <cell r="BQ44" t="str">
            <v>PO Box 3078</v>
          </cell>
          <cell r="BR44" t="str">
            <v>WEST KEMPSEY NSW 2440</v>
          </cell>
          <cell r="BU44" t="str">
            <v>R97847</v>
          </cell>
          <cell r="BV44" t="str">
            <v>F629512</v>
          </cell>
          <cell r="BW44" t="str">
            <v>21/05385</v>
          </cell>
          <cell r="BX44" t="str">
            <v>2021/22</v>
          </cell>
          <cell r="BY44" t="str">
            <v>No</v>
          </cell>
        </row>
        <row r="45">
          <cell r="A45">
            <v>210121</v>
          </cell>
          <cell r="B45" t="str">
            <v>GENERAL</v>
          </cell>
          <cell r="C45" t="str">
            <v>Y</v>
          </cell>
          <cell r="D45" t="str">
            <v>N</v>
          </cell>
          <cell r="E45" t="str">
            <v>Y</v>
          </cell>
          <cell r="F45">
            <v>14</v>
          </cell>
          <cell r="G45">
            <v>60976</v>
          </cell>
          <cell r="H45" t="str">
            <v>GEN &gt;14 RAC Recommended</v>
          </cell>
          <cell r="I45" t="str">
            <v>CRIFAC Funding Recommended</v>
          </cell>
          <cell r="J45" t="str">
            <v>Retirement Village</v>
          </cell>
          <cell r="K45" t="str">
            <v>No</v>
          </cell>
          <cell r="L45" t="str">
            <v>Grevillia Grove Retirement Village</v>
          </cell>
          <cell r="N45" t="str">
            <v>CLM</v>
          </cell>
          <cell r="P45" t="str">
            <v>Brisbane Water Retirement &amp; Special Accommodation Association</v>
          </cell>
          <cell r="Q45" t="str">
            <v>Replacement of Guttering and downpipes to all Units and Community Hall.  Install Solar Panels to 10 Units.</v>
          </cell>
          <cell r="R45" t="str">
            <v>replacement of guttering and downpipes to all units and community hall and installation of solar panels to 10 units at Grevillia Grove Retirement Village</v>
          </cell>
          <cell r="S45" t="str">
            <v>Jennifer Lucas</v>
          </cell>
          <cell r="T45" t="str">
            <v>JENNIFER LUCAS</v>
          </cell>
          <cell r="U45" t="str">
            <v>Brisbane Water Retirement &amp; Special Accommodation</v>
          </cell>
          <cell r="V45" t="str">
            <v>Secretary</v>
          </cell>
          <cell r="W45" t="str">
            <v>N</v>
          </cell>
          <cell r="X45">
            <v>87001774018</v>
          </cell>
          <cell r="Y45" t="str">
            <v>Yes</v>
          </cell>
          <cell r="Z45">
            <v>411021913</v>
          </cell>
          <cell r="AA45" t="str">
            <v>02 4368 1903</v>
          </cell>
          <cell r="AB45" t="str">
            <v>bwrsa@bigpond.com.au</v>
          </cell>
          <cell r="AC45" t="str">
            <v>Secretary</v>
          </cell>
          <cell r="AD45" t="str">
            <v>JENNIFER LUCAS</v>
          </cell>
          <cell r="AE45" t="str">
            <v>R Micheli, AM: Recommended - Charitable organisation for retirement village - residents from low socio-economic background; Improve sustainability from solar; fix gutters to improve building lifespan, prevent water damage/mould and address slip hazards on pathways [RAC] - Supported by default (score &gt;=12 and below $100k).</v>
          </cell>
          <cell r="AF45" t="str">
            <v>DO - M Dawson - Appication supported.</v>
          </cell>
          <cell r="AG45" t="str">
            <v>Inability to access alternative funds, High WHS or Public Safety Risk if not supported</v>
          </cell>
          <cell r="AH45">
            <v>4</v>
          </cell>
          <cell r="AI45">
            <v>3</v>
          </cell>
          <cell r="AJ45">
            <v>0</v>
          </cell>
          <cell r="AK45">
            <v>3</v>
          </cell>
          <cell r="AL45">
            <v>2</v>
          </cell>
          <cell r="AM45">
            <v>2</v>
          </cell>
          <cell r="AN45">
            <v>60976</v>
          </cell>
          <cell r="AO45">
            <v>0</v>
          </cell>
          <cell r="AP45">
            <v>60976</v>
          </cell>
          <cell r="AQ45" t="str">
            <v>Local Parks &amp; Reserves</v>
          </cell>
          <cell r="AR45" t="str">
            <v>MAITLAND</v>
          </cell>
          <cell r="AS45" t="str">
            <v>Hunter</v>
          </cell>
          <cell r="AT45" t="str">
            <v>Y</v>
          </cell>
          <cell r="AU45">
            <v>2</v>
          </cell>
          <cell r="AV45">
            <v>2</v>
          </cell>
          <cell r="AZ45" t="str">
            <v>Y</v>
          </cell>
          <cell r="BA45" t="str">
            <v>N</v>
          </cell>
          <cell r="BB45" t="str">
            <v>N</v>
          </cell>
          <cell r="BC45" t="str">
            <v>N</v>
          </cell>
          <cell r="BD45">
            <v>0</v>
          </cell>
          <cell r="BE45" t="str">
            <v>Y</v>
          </cell>
          <cell r="BF45">
            <v>0</v>
          </cell>
          <cell r="BG45" t="str">
            <v>Y</v>
          </cell>
          <cell r="BI45" t="str">
            <v>Y</v>
          </cell>
          <cell r="BJ45" t="str">
            <v>Y</v>
          </cell>
          <cell r="BK45" t="str">
            <v>EAST</v>
          </cell>
          <cell r="BL45" t="str">
            <v>CENTRAL COAST</v>
          </cell>
          <cell r="BM45" t="str">
            <v>TERRIGAL</v>
          </cell>
          <cell r="BN45" t="str">
            <v>Other - Regional</v>
          </cell>
          <cell r="BO45" t="str">
            <v>94223,  ; {}</v>
          </cell>
          <cell r="BP45" t="str">
            <v>Brisbane Water Retirement &amp; Special Accommodation Association</v>
          </cell>
          <cell r="BQ45" t="str">
            <v>910 The Scenic Rd</v>
          </cell>
          <cell r="BR45" t="str">
            <v>KINCUMBER NSW 2251</v>
          </cell>
          <cell r="BU45" t="str">
            <v>R94223</v>
          </cell>
          <cell r="BV45" t="str">
            <v>F629659</v>
          </cell>
          <cell r="BW45" t="str">
            <v>21/05109</v>
          </cell>
          <cell r="BX45" t="str">
            <v>2021/22</v>
          </cell>
          <cell r="BY45" t="str">
            <v>No</v>
          </cell>
        </row>
        <row r="46">
          <cell r="A46">
            <v>210122</v>
          </cell>
          <cell r="B46" t="str">
            <v>GENERAL</v>
          </cell>
          <cell r="C46" t="str">
            <v>Y</v>
          </cell>
          <cell r="D46" t="str">
            <v>Y</v>
          </cell>
          <cell r="E46" t="str">
            <v>Y</v>
          </cell>
          <cell r="F46">
            <v>9</v>
          </cell>
          <cell r="G46">
            <v>37640</v>
          </cell>
          <cell r="H46" t="str">
            <v>GEN &lt; 12  RAC NOT Recommended</v>
          </cell>
          <cell r="I46" t="str">
            <v>CRIFAC Funding NOT Recommended</v>
          </cell>
          <cell r="L46" t="str">
            <v>Oberon Showground</v>
          </cell>
          <cell r="N46" t="str">
            <v>Oberon Showground Land Manager</v>
          </cell>
          <cell r="P46" t="str">
            <v>Oberon Showground Land Manager</v>
          </cell>
          <cell r="Q46" t="str">
            <v>Maintenance and repairs to facilities and grounds</v>
          </cell>
          <cell r="S46" t="str">
            <v>Glen Stewart</v>
          </cell>
          <cell r="T46" t="str">
            <v>Glen Stewart</v>
          </cell>
          <cell r="U46" t="str">
            <v>Oberon Showground Land manager</v>
          </cell>
          <cell r="V46" t="str">
            <v>Secretary</v>
          </cell>
          <cell r="W46" t="str">
            <v>N</v>
          </cell>
          <cell r="X46">
            <v>27926516611</v>
          </cell>
          <cell r="Y46" t="str">
            <v>Yes</v>
          </cell>
          <cell r="Z46">
            <v>416239249</v>
          </cell>
          <cell r="AA46" t="str">
            <v>02 63365306</v>
          </cell>
          <cell r="AB46" t="str">
            <v>stewart.glen@hotmail.com</v>
          </cell>
          <cell r="AC46" t="str">
            <v>Secretary</v>
          </cell>
          <cell r="AD46" t="str">
            <v>Glen Stewart</v>
          </cell>
          <cell r="AE46" t="str">
            <v>DO - D. Lawrence - Project supported that comprises lighting upgrade, guttering replacement and water tanks. AM - D. Young - Value for money project that is supporteed but note quotes more than 12 months old.</v>
          </cell>
          <cell r="AF46" t="str">
            <v>No ALC. Note quotes more than 12 months old</v>
          </cell>
          <cell r="AG46" t="str">
            <v>High likelihood of achieving long-term outcomes, Inability to access alternative funds</v>
          </cell>
          <cell r="AH46">
            <v>0</v>
          </cell>
          <cell r="AI46">
            <v>3</v>
          </cell>
          <cell r="AJ46">
            <v>0</v>
          </cell>
          <cell r="AK46">
            <v>3</v>
          </cell>
          <cell r="AL46">
            <v>1</v>
          </cell>
          <cell r="AM46">
            <v>2</v>
          </cell>
          <cell r="AN46">
            <v>37640</v>
          </cell>
          <cell r="AO46">
            <v>0</v>
          </cell>
          <cell r="AP46">
            <v>37640</v>
          </cell>
          <cell r="AQ46" t="str">
            <v>Showgrounds</v>
          </cell>
          <cell r="AR46" t="str">
            <v>ORANGE</v>
          </cell>
          <cell r="AS46" t="str">
            <v>North West</v>
          </cell>
          <cell r="AT46" t="str">
            <v>Y</v>
          </cell>
          <cell r="AU46">
            <v>3</v>
          </cell>
          <cell r="AV46">
            <v>3</v>
          </cell>
          <cell r="AZ46" t="str">
            <v>Y</v>
          </cell>
          <cell r="BA46" t="str">
            <v>N</v>
          </cell>
          <cell r="BB46" t="str">
            <v>Y</v>
          </cell>
          <cell r="BC46" t="str">
            <v>N</v>
          </cell>
          <cell r="BD46">
            <v>0</v>
          </cell>
          <cell r="BE46" t="str">
            <v>Y</v>
          </cell>
          <cell r="BF46">
            <v>0</v>
          </cell>
          <cell r="BG46" t="str">
            <v>Y</v>
          </cell>
          <cell r="BI46" t="str">
            <v>Y</v>
          </cell>
          <cell r="BJ46" t="str">
            <v>Y</v>
          </cell>
          <cell r="BK46" t="str">
            <v>WEST</v>
          </cell>
          <cell r="BL46" t="str">
            <v>OBERON</v>
          </cell>
          <cell r="BM46" t="str">
            <v>BATHURST</v>
          </cell>
          <cell r="BN46" t="str">
            <v>Other - Regional</v>
          </cell>
          <cell r="BP46" t="str">
            <v>Oberon Showground Land Manager</v>
          </cell>
          <cell r="BQ46" t="str">
            <v>PO Box 191</v>
          </cell>
          <cell r="BR46" t="str">
            <v>OBERON NSW 2787</v>
          </cell>
          <cell r="BU46" t="str">
            <v>R590080</v>
          </cell>
          <cell r="BV46" t="str">
            <v>F629940</v>
          </cell>
          <cell r="BW46" t="str">
            <v>21/05302</v>
          </cell>
          <cell r="BX46" t="str">
            <v>2021/22</v>
          </cell>
          <cell r="BY46" t="str">
            <v>No</v>
          </cell>
        </row>
        <row r="47">
          <cell r="A47">
            <v>210128</v>
          </cell>
          <cell r="B47" t="str">
            <v>GENERAL</v>
          </cell>
          <cell r="C47" t="str">
            <v>Y</v>
          </cell>
          <cell r="D47" t="str">
            <v>N</v>
          </cell>
          <cell r="E47" t="str">
            <v>Y</v>
          </cell>
          <cell r="F47">
            <v>12</v>
          </cell>
          <cell r="G47">
            <v>45000</v>
          </cell>
          <cell r="H47" t="str">
            <v>GEN &lt; 12  RAC NOT Recommended</v>
          </cell>
          <cell r="I47" t="str">
            <v>CRIFAC Funding NOT Recommended</v>
          </cell>
          <cell r="L47" t="str">
            <v>Lake Park</v>
          </cell>
          <cell r="N47" t="str">
            <v>CLM</v>
          </cell>
          <cell r="P47" t="str">
            <v>Northern Beaches Council</v>
          </cell>
          <cell r="Q47" t="str">
            <v>This project will upgrade and repair campsites at Sydney Lakeside Holiday Park, Narrabeen by installing synthetic grass and turf and drainage improvement works.</v>
          </cell>
          <cell r="S47">
            <v>0</v>
          </cell>
          <cell r="T47" t="str">
            <v>Alison Osborne</v>
          </cell>
          <cell r="U47" t="str">
            <v>Northern Beaches Council</v>
          </cell>
          <cell r="V47" t="str">
            <v>Grants Coordinator</v>
          </cell>
          <cell r="W47" t="str">
            <v>Y</v>
          </cell>
          <cell r="X47">
            <v>57284295198</v>
          </cell>
          <cell r="Y47" t="str">
            <v>Yes</v>
          </cell>
          <cell r="Z47">
            <v>412882929</v>
          </cell>
          <cell r="AA47" t="str">
            <v>02 8495 6624</v>
          </cell>
          <cell r="AB47" t="str">
            <v>alison.osborne@northernbeaches.nsw.gov.au</v>
          </cell>
          <cell r="AC47" t="str">
            <v>Grants Coordinator</v>
          </cell>
          <cell r="AD47" t="str">
            <v>Alison Osborne</v>
          </cell>
          <cell r="AE47" t="str">
            <v>DO-T. Middleton. 34 campsites have already been successfully upgraded and this funding will deliver the same positive outcomes for the next two rows situated on the southern part of the park meeting the POM objectives. This will reduce site closure for grass rejuvenation allowing greater use for tourism.        DO-C.Wright low to moderate risk, income source (Caravan Park) yet less than 12% contribution recommend 50K funding AM - B.Tax Endorse providing 50% ($45K) funding for the project given high income potential for site to fund these works in full [RAC] - Supported by default (score &gt;=12 and below $100k).</v>
          </cell>
          <cell r="AF47" t="str">
            <v xml:space="preserve">DO-T. Middleton. Risk- 2 moderate (uneven surfaces, water pooling, safety), Council has committed $11,000 towards the project, will maintain and develop recreational and tourism facilities, reducing ongoing costs / grass repair, supports water efficiency.  More accessable The current maintenance program sees half the park having to be closed on a rotational basis to allow for grass rejuvenation. Fits POM objectives. No ALC . Cash contributions calculated at 10.9% </v>
          </cell>
          <cell r="AG47" t="str">
            <v>High likelihood of achieving long-term outcomes, Additional social, cultural or environmental factors (please detail): e.g. no alternative facilities in area, remote location etc.</v>
          </cell>
          <cell r="AH47">
            <v>2</v>
          </cell>
          <cell r="AI47">
            <v>1</v>
          </cell>
          <cell r="AJ47">
            <v>1</v>
          </cell>
          <cell r="AK47">
            <v>3</v>
          </cell>
          <cell r="AL47">
            <v>3</v>
          </cell>
          <cell r="AM47">
            <v>2</v>
          </cell>
          <cell r="AN47">
            <v>90174</v>
          </cell>
          <cell r="AO47">
            <v>0</v>
          </cell>
          <cell r="AP47">
            <v>90174</v>
          </cell>
          <cell r="AQ47" t="str">
            <v>Caravan Parks</v>
          </cell>
          <cell r="AR47" t="str">
            <v>METROPOLITAN</v>
          </cell>
          <cell r="AS47" t="str">
            <v>Sydney</v>
          </cell>
          <cell r="AT47" t="str">
            <v>Y</v>
          </cell>
          <cell r="AU47">
            <v>2</v>
          </cell>
          <cell r="AV47">
            <v>2</v>
          </cell>
          <cell r="AZ47" t="str">
            <v>Y</v>
          </cell>
          <cell r="BA47" t="str">
            <v>N</v>
          </cell>
          <cell r="BB47" t="str">
            <v>Y</v>
          </cell>
          <cell r="BC47" t="str">
            <v>N</v>
          </cell>
          <cell r="BD47">
            <v>0</v>
          </cell>
          <cell r="BE47" t="str">
            <v>N</v>
          </cell>
          <cell r="BF47">
            <v>45000</v>
          </cell>
          <cell r="BG47" t="str">
            <v>Y</v>
          </cell>
          <cell r="BI47" t="str">
            <v>Y</v>
          </cell>
          <cell r="BJ47" t="str">
            <v>Y</v>
          </cell>
          <cell r="BK47" t="str">
            <v>EAST</v>
          </cell>
          <cell r="BL47" t="str">
            <v>NORTHERN BEACHES</v>
          </cell>
          <cell r="BM47" t="str">
            <v>PITTWATER</v>
          </cell>
          <cell r="BN47" t="str">
            <v>Greater Sydney</v>
          </cell>
          <cell r="BO47" t="str">
            <v>49115,  ; {}</v>
          </cell>
          <cell r="BP47" t="str">
            <v>Northern Beaches Council</v>
          </cell>
          <cell r="BQ47" t="str">
            <v>CIVIC CENTRE</v>
          </cell>
          <cell r="BR47" t="str">
            <v>725 PITTWATER RD</v>
          </cell>
          <cell r="BS47" t="str">
            <v>DEE WHY NSW 2099</v>
          </cell>
          <cell r="BU47" t="str">
            <v>R49115</v>
          </cell>
          <cell r="BV47" t="str">
            <v>F629560</v>
          </cell>
          <cell r="BW47" t="str">
            <v>21/05196</v>
          </cell>
          <cell r="BX47" t="str">
            <v>2021/22</v>
          </cell>
          <cell r="BY47" t="str">
            <v>No</v>
          </cell>
        </row>
        <row r="48">
          <cell r="A48">
            <v>210129</v>
          </cell>
          <cell r="B48" t="str">
            <v>WEED</v>
          </cell>
          <cell r="C48" t="str">
            <v>Y</v>
          </cell>
          <cell r="D48" t="str">
            <v>N</v>
          </cell>
          <cell r="E48" t="str">
            <v>Y</v>
          </cell>
          <cell r="F48">
            <v>20</v>
          </cell>
          <cell r="G48">
            <v>11600</v>
          </cell>
          <cell r="H48" t="str">
            <v>WEED &gt;=20 RAC Recommended</v>
          </cell>
          <cell r="I48" t="str">
            <v>CRIFAC Funding Recommended</v>
          </cell>
          <cell r="L48" t="str">
            <v>Griffith Park</v>
          </cell>
          <cell r="N48" t="str">
            <v>CLM</v>
          </cell>
          <cell r="P48" t="str">
            <v>Northern Beaches Council</v>
          </cell>
          <cell r="Q48" t="str">
            <v>Extend weed control and restoration with tree planting conducted by Bushcare volunteers and contractors at Long Reef Dunes - Griffith Park.</v>
          </cell>
          <cell r="R48" t="str">
            <v>control of weeds at Long Reef Dunes - Griffith Park</v>
          </cell>
          <cell r="S48">
            <v>0</v>
          </cell>
          <cell r="T48" t="str">
            <v>Adam Burrowes</v>
          </cell>
          <cell r="U48" t="str">
            <v>Northern Beaches Council</v>
          </cell>
          <cell r="V48" t="str">
            <v>Special Projects Officer - Parks Operations</v>
          </cell>
          <cell r="W48" t="str">
            <v>Y</v>
          </cell>
          <cell r="X48">
            <v>57284295198</v>
          </cell>
          <cell r="Y48" t="str">
            <v>Yes</v>
          </cell>
          <cell r="Z48">
            <v>418214894</v>
          </cell>
          <cell r="AA48" t="str">
            <v>8495 5205</v>
          </cell>
          <cell r="AB48" t="str">
            <v>adam.burrowes@northernbeaches.nsw.gov.au</v>
          </cell>
          <cell r="AC48" t="str">
            <v>Special Projects Officer - Parks Operations</v>
          </cell>
          <cell r="AD48" t="str">
            <v>Alison Osborne</v>
          </cell>
          <cell r="AE48" t="str">
            <v>[DO srees] That the project at Griffith Park, Collaroy is funded if feasible. [LSC - R. Butler: Application Supported; Total assessment score = 20, Weed Score = 12] [LSC - J. Richards]: Application supported - total score = 20 [RAC] - Supported (Weed Score &gt;=20).</v>
          </cell>
          <cell r="AF48" t="str">
            <v>[DO srees] There is a cost for planting which is taken to be that Council pays $600.00 for plants and Crown Lands pays $600.00 to plant them, which is considered satisfactory.</v>
          </cell>
          <cell r="AG48" t="str">
            <v>[DO srees]  Quote by Terra Australis Regeneration Pty Ltd is  $10,980.00  [ncl GST]  which is cost of works at Grifith Park and Long Reef Dunes.  [DO srees]  It is not clear what the Crown land Manager Fund of $11,600 (in kind)  achieves given $11,600 has been requested from CRIF . [DO srees]  Grant request will target  three Weeds of National Significance and target Green Cestrum listed under the Biosecurity Act 2015.</v>
          </cell>
          <cell r="AH48">
            <v>0</v>
          </cell>
          <cell r="AI48">
            <v>1</v>
          </cell>
          <cell r="AJ48">
            <v>2</v>
          </cell>
          <cell r="AK48">
            <v>1</v>
          </cell>
          <cell r="AL48">
            <v>2</v>
          </cell>
          <cell r="AM48">
            <v>2</v>
          </cell>
          <cell r="AN48">
            <v>11600</v>
          </cell>
          <cell r="AO48">
            <v>0</v>
          </cell>
          <cell r="AP48">
            <v>11600</v>
          </cell>
          <cell r="AQ48" t="str">
            <v>Local Parks &amp; Reserves</v>
          </cell>
          <cell r="AR48" t="str">
            <v>METROPOLITAN</v>
          </cell>
          <cell r="AS48" t="str">
            <v>Sydney</v>
          </cell>
          <cell r="AT48" t="str">
            <v>Y</v>
          </cell>
          <cell r="AU48">
            <v>3</v>
          </cell>
          <cell r="AV48">
            <v>3</v>
          </cell>
          <cell r="AZ48" t="str">
            <v>Y</v>
          </cell>
          <cell r="BA48" t="str">
            <v>Y</v>
          </cell>
          <cell r="BB48" t="str">
            <v>Y</v>
          </cell>
          <cell r="BC48" t="str">
            <v>N</v>
          </cell>
          <cell r="BD48">
            <v>0</v>
          </cell>
          <cell r="BE48" t="str">
            <v>Y</v>
          </cell>
          <cell r="BF48">
            <v>0</v>
          </cell>
          <cell r="BG48" t="str">
            <v>Y</v>
          </cell>
          <cell r="BI48" t="str">
            <v>Y</v>
          </cell>
          <cell r="BJ48" t="str">
            <v>Y</v>
          </cell>
          <cell r="BK48" t="str">
            <v>EAST</v>
          </cell>
          <cell r="BL48" t="str">
            <v>NORTHERN BEACHES</v>
          </cell>
          <cell r="BM48" t="str">
            <v>WAKEHURST</v>
          </cell>
          <cell r="BN48" t="str">
            <v>Greater Sydney</v>
          </cell>
          <cell r="BO48" t="str">
            <v>500065,  ; {}</v>
          </cell>
          <cell r="BP48" t="str">
            <v>Northern Beaches Council</v>
          </cell>
          <cell r="BQ48" t="str">
            <v>CIVIC CENTRE</v>
          </cell>
          <cell r="BR48" t="str">
            <v>725 PITTWATER RD</v>
          </cell>
          <cell r="BS48" t="str">
            <v>DEE WHY NSW 2099</v>
          </cell>
          <cell r="BU48" t="str">
            <v>R500065</v>
          </cell>
          <cell r="BV48" t="str">
            <v>F629548</v>
          </cell>
          <cell r="BW48" t="str">
            <v>21/05111</v>
          </cell>
          <cell r="BX48" t="str">
            <v>2021/22</v>
          </cell>
          <cell r="BY48" t="str">
            <v>No</v>
          </cell>
        </row>
        <row r="49">
          <cell r="A49">
            <v>210131</v>
          </cell>
          <cell r="B49" t="str">
            <v>WEED</v>
          </cell>
          <cell r="C49" t="str">
            <v>Y</v>
          </cell>
          <cell r="D49" t="str">
            <v>N</v>
          </cell>
          <cell r="E49" t="str">
            <v>Y</v>
          </cell>
          <cell r="F49">
            <v>20</v>
          </cell>
          <cell r="G49">
            <v>16172</v>
          </cell>
          <cell r="H49" t="str">
            <v>WEED &gt;=20 RAC Recommended</v>
          </cell>
          <cell r="I49" t="str">
            <v>CRIFAC Funding Recommended</v>
          </cell>
          <cell r="L49" t="str">
            <v>Beeby Park</v>
          </cell>
          <cell r="N49" t="str">
            <v>CLM</v>
          </cell>
          <cell r="P49" t="str">
            <v>Northern Beaches Council</v>
          </cell>
          <cell r="Q49" t="str">
            <v>Extend weed control and restoration with tree planting conducted by Bushcare volunteers and contractors at Mona Vale Dunes.</v>
          </cell>
          <cell r="R49" t="str">
            <v>control of weeds at Mona Vale Dunes - Beeby Park</v>
          </cell>
          <cell r="S49">
            <v>0</v>
          </cell>
          <cell r="T49" t="str">
            <v>Adam Burrowes</v>
          </cell>
          <cell r="U49" t="str">
            <v>Northern Beaches Council</v>
          </cell>
          <cell r="V49" t="str">
            <v>Special Projects Officer - Parks Operations</v>
          </cell>
          <cell r="W49" t="str">
            <v>Y</v>
          </cell>
          <cell r="X49">
            <v>57284295198</v>
          </cell>
          <cell r="Y49" t="str">
            <v>Yes</v>
          </cell>
          <cell r="Z49">
            <v>418214894</v>
          </cell>
          <cell r="AA49" t="str">
            <v>8495 5205</v>
          </cell>
          <cell r="AB49" t="str">
            <v>adam.burrowes@northernbeaches.nsw.gov.au</v>
          </cell>
          <cell r="AC49" t="str">
            <v>Special Projects Officer - Parks Operations</v>
          </cell>
          <cell r="AD49" t="str">
            <v>Alison Osborne</v>
          </cell>
          <cell r="AE49" t="str">
            <v>[DO srees] That the proposal for Beeby Park is funded, if practical. [LSC - R. Butler: Application Supported; Total assessment score = 20, Weed Score = 10] [LSC - J. Richards]: Application supported - total score = 20 [RAC] - Supported (Weed Score &gt;=20).</v>
          </cell>
          <cell r="AF49" t="str">
            <v>[DO srees] Crown Lands can pay  $3,000 labour cost for planting, yet ought not pay the cost to purchase plants and tree guards..Indigo Native Nursery is providing  $3,000 in plants, understood to be met by Northern Beaches Council as an in-kind contribution..[DOsrees] At $13,172 plus $3,000 for planting cost , the project appears to be reasonable value for money.</v>
          </cell>
          <cell r="AG49" t="str">
            <v>[DO srees]  Project will target Weeds of National Significance (WONS) in approximately 4000 sq. metres of coastal dunes at Beeby Park, Mona Vale</v>
          </cell>
          <cell r="AH49">
            <v>0</v>
          </cell>
          <cell r="AI49">
            <v>1</v>
          </cell>
          <cell r="AJ49">
            <v>2</v>
          </cell>
          <cell r="AK49">
            <v>3</v>
          </cell>
          <cell r="AL49">
            <v>2</v>
          </cell>
          <cell r="AM49">
            <v>2</v>
          </cell>
          <cell r="AN49">
            <v>16172</v>
          </cell>
          <cell r="AO49">
            <v>0</v>
          </cell>
          <cell r="AP49">
            <v>16172</v>
          </cell>
          <cell r="AQ49" t="str">
            <v>Local Parks &amp; Reserves</v>
          </cell>
          <cell r="AR49" t="str">
            <v>METROPOLITAN</v>
          </cell>
          <cell r="AS49" t="str">
            <v>Sydney</v>
          </cell>
          <cell r="AT49" t="str">
            <v>Y</v>
          </cell>
          <cell r="AU49">
            <v>3</v>
          </cell>
          <cell r="AV49">
            <v>3</v>
          </cell>
          <cell r="AZ49" t="str">
            <v>Y</v>
          </cell>
          <cell r="BA49" t="str">
            <v>Y</v>
          </cell>
          <cell r="BB49" t="str">
            <v>Y</v>
          </cell>
          <cell r="BC49" t="str">
            <v>N</v>
          </cell>
          <cell r="BD49">
            <v>0</v>
          </cell>
          <cell r="BE49" t="str">
            <v>Y</v>
          </cell>
          <cell r="BF49">
            <v>0</v>
          </cell>
          <cell r="BG49" t="str">
            <v>Y</v>
          </cell>
          <cell r="BI49" t="str">
            <v>Y</v>
          </cell>
          <cell r="BJ49" t="str">
            <v>Y</v>
          </cell>
          <cell r="BK49" t="str">
            <v>EAST</v>
          </cell>
          <cell r="BL49" t="str">
            <v>NORTHERN BEACHES</v>
          </cell>
          <cell r="BM49" t="str">
            <v>PITTWATER</v>
          </cell>
          <cell r="BN49" t="str">
            <v>Greater Sydney</v>
          </cell>
          <cell r="BO49" t="str">
            <v>45244,  ; {}</v>
          </cell>
          <cell r="BP49" t="str">
            <v>Northern Beaches Council</v>
          </cell>
          <cell r="BQ49" t="str">
            <v>CIVIC CENTRE</v>
          </cell>
          <cell r="BR49" t="str">
            <v>725 PITTWATER RD</v>
          </cell>
          <cell r="BS49" t="str">
            <v>DEE WHY NSW 2099</v>
          </cell>
          <cell r="BU49" t="str">
            <v>R45244</v>
          </cell>
          <cell r="BV49" t="str">
            <v>F629756</v>
          </cell>
          <cell r="BW49" t="str">
            <v>21/04901</v>
          </cell>
          <cell r="BX49" t="str">
            <v>2021/22</v>
          </cell>
          <cell r="BY49" t="str">
            <v>No</v>
          </cell>
        </row>
        <row r="50">
          <cell r="A50">
            <v>210132</v>
          </cell>
          <cell r="B50" t="str">
            <v>WEED</v>
          </cell>
          <cell r="C50" t="str">
            <v>Y</v>
          </cell>
          <cell r="D50" t="str">
            <v>N</v>
          </cell>
          <cell r="E50" t="str">
            <v>Y</v>
          </cell>
          <cell r="F50">
            <v>20</v>
          </cell>
          <cell r="G50">
            <v>27314</v>
          </cell>
          <cell r="H50" t="str">
            <v>WEED &gt;=20 RAC Recommended</v>
          </cell>
          <cell r="I50" t="str">
            <v>CRIFAC Funding Recommended</v>
          </cell>
          <cell r="L50" t="str">
            <v>Harbord Lagoon &amp; Reserve</v>
          </cell>
          <cell r="N50" t="str">
            <v>CLM</v>
          </cell>
          <cell r="P50" t="str">
            <v>Northern Beaches Council</v>
          </cell>
          <cell r="Q50" t="str">
            <v>Remediation of high profile headland heath vegetation which includes control of widespread invasive weeds, maintenance of new endemic species plantings, providing wildlife corridor links between the headland and the lagoon, maintaining APZ buffers for bushfire management and creating aesthetic recreational areas for the community.</v>
          </cell>
          <cell r="R50" t="str">
            <v>control of invasive weeds at Harbord Lagoon &amp; Reserve</v>
          </cell>
          <cell r="S50">
            <v>0</v>
          </cell>
          <cell r="T50" t="str">
            <v>Victoria Adair</v>
          </cell>
          <cell r="U50" t="str">
            <v>Northern Beaches Council</v>
          </cell>
          <cell r="V50" t="str">
            <v>Environment Officer - Coast</v>
          </cell>
          <cell r="W50" t="str">
            <v>Y</v>
          </cell>
          <cell r="X50">
            <v>57284295198</v>
          </cell>
          <cell r="Y50" t="str">
            <v>Yes</v>
          </cell>
          <cell r="Z50">
            <v>458788809</v>
          </cell>
          <cell r="AA50" t="str">
            <v>8495 6706</v>
          </cell>
          <cell r="AB50" t="str">
            <v>victoria.adair@northernbeaches.nsw.gov.au</v>
          </cell>
          <cell r="AC50" t="str">
            <v>Environment Officer - Coast</v>
          </cell>
          <cell r="AD50" t="str">
            <v>Alison Osborne</v>
          </cell>
          <cell r="AE50" t="str">
            <v>[DO srees] That the project is funded, as feasible. [LSC - R. Butler: Application Supported; Total assessment score = 20, Weed Score = 10] [LSC - J. Richards]: Application supported - total score = 20 [RAC] - Supported (Weed Score &gt;=20).</v>
          </cell>
          <cell r="AF50" t="str">
            <v>[DO srees] Site is 0.7 ha on the Harbord (Curl Curl) Lagoon Headland and weed control is focussed on control of WONS &amp; other weeds e.g. Lantana , Asparagus and the eradication of Boneseed .</v>
          </cell>
          <cell r="AG50" t="str">
            <v>[DO srees] Project is intended to remediate high profile heath vegetaion on the headland, while controlling widspread invasive weeds.</v>
          </cell>
          <cell r="AH50">
            <v>2</v>
          </cell>
          <cell r="AI50">
            <v>1</v>
          </cell>
          <cell r="AJ50">
            <v>2</v>
          </cell>
          <cell r="AK50">
            <v>1</v>
          </cell>
          <cell r="AL50">
            <v>2</v>
          </cell>
          <cell r="AM50">
            <v>2</v>
          </cell>
          <cell r="AN50">
            <v>27314</v>
          </cell>
          <cell r="AO50">
            <v>0</v>
          </cell>
          <cell r="AP50">
            <v>27314</v>
          </cell>
          <cell r="AQ50" t="str">
            <v>Local Parks &amp; Reserves</v>
          </cell>
          <cell r="AR50" t="str">
            <v>METROPOLITAN</v>
          </cell>
          <cell r="AS50" t="str">
            <v>Sydney</v>
          </cell>
          <cell r="AT50" t="str">
            <v>Y</v>
          </cell>
          <cell r="AU50">
            <v>3</v>
          </cell>
          <cell r="AV50">
            <v>3</v>
          </cell>
          <cell r="AZ50" t="str">
            <v>Y</v>
          </cell>
          <cell r="BA50" t="str">
            <v>Y</v>
          </cell>
          <cell r="BB50" t="str">
            <v>Y</v>
          </cell>
          <cell r="BC50" t="str">
            <v>N</v>
          </cell>
          <cell r="BD50">
            <v>0</v>
          </cell>
          <cell r="BE50" t="str">
            <v>Y</v>
          </cell>
          <cell r="BF50">
            <v>0</v>
          </cell>
          <cell r="BG50" t="str">
            <v>Y</v>
          </cell>
          <cell r="BI50" t="str">
            <v>Y</v>
          </cell>
          <cell r="BJ50" t="str">
            <v>Y</v>
          </cell>
          <cell r="BK50" t="str">
            <v>EAST</v>
          </cell>
          <cell r="BL50" t="str">
            <v>NORTHERN BEACHES</v>
          </cell>
          <cell r="BM50" t="str">
            <v>MANLY</v>
          </cell>
          <cell r="BN50" t="str">
            <v>Greater Sydney</v>
          </cell>
          <cell r="BO50" t="str">
            <v>84882,  ; {}</v>
          </cell>
          <cell r="BP50" t="str">
            <v>Northern Beaches Council</v>
          </cell>
          <cell r="BQ50" t="str">
            <v>CIVIC CENTRE</v>
          </cell>
          <cell r="BR50" t="str">
            <v>725 PITTWATER RD</v>
          </cell>
          <cell r="BS50" t="str">
            <v>DEE WHY NSW 2099</v>
          </cell>
          <cell r="BU50" t="str">
            <v>R84882</v>
          </cell>
          <cell r="BV50" t="str">
            <v>F630076</v>
          </cell>
          <cell r="BW50" t="str">
            <v>21/05132</v>
          </cell>
          <cell r="BX50" t="str">
            <v>2021/22</v>
          </cell>
          <cell r="BY50" t="str">
            <v>No</v>
          </cell>
        </row>
        <row r="51">
          <cell r="A51">
            <v>210135</v>
          </cell>
          <cell r="B51" t="str">
            <v>GENERAL</v>
          </cell>
          <cell r="C51" t="str">
            <v>Y</v>
          </cell>
          <cell r="D51" t="str">
            <v>N</v>
          </cell>
          <cell r="E51" t="str">
            <v>Y</v>
          </cell>
          <cell r="F51">
            <v>12</v>
          </cell>
          <cell r="G51">
            <v>179000</v>
          </cell>
          <cell r="H51" t="str">
            <v>GEN &lt; 12  RAC NOT Recommended</v>
          </cell>
          <cell r="I51" t="str">
            <v>CRIFAC Funding NOT Recommended</v>
          </cell>
          <cell r="L51" t="str">
            <v>Freshwater Beach</v>
          </cell>
          <cell r="N51" t="str">
            <v>CLM</v>
          </cell>
          <cell r="P51" t="str">
            <v>Northern Beaches Council</v>
          </cell>
          <cell r="Q51" t="str">
            <v>Upgrade building works to enclose an internal balcony and convert into functional spaces and installation of a digital public announcement sign to improve WHS, public safety and support volunteers</v>
          </cell>
          <cell r="S51">
            <v>0</v>
          </cell>
          <cell r="T51" t="str">
            <v>Stephen March</v>
          </cell>
          <cell r="U51" t="str">
            <v>Northern Beaches Council</v>
          </cell>
          <cell r="V51" t="str">
            <v>Project Officer</v>
          </cell>
          <cell r="W51" t="str">
            <v>Y</v>
          </cell>
          <cell r="X51">
            <v>57284295198</v>
          </cell>
          <cell r="Y51" t="str">
            <v>Yes</v>
          </cell>
          <cell r="Z51">
            <v>481908821</v>
          </cell>
          <cell r="AA51" t="str">
            <v>02 8495 6412</v>
          </cell>
          <cell r="AB51" t="str">
            <v>stephen.march@northernbeaches.nsw.gov.au</v>
          </cell>
          <cell r="AC51" t="str">
            <v>Project Officer</v>
          </cell>
          <cell r="AD51" t="str">
            <v>Alison Osborne</v>
          </cell>
          <cell r="AE51" t="str">
            <v>DO-T.Middleton - the converted space optimises value to the community at the Surf Life Saving Club with space for meetings and tranining. The creation of office space also supports the role of volunteers. The digital public announcement sign makes public safety announcements highly visible improving safety. DO-C.Wright - &lt;50% contribution digital public announcement sign not itemised recommend partial funding $50K AM - B.Tax CW comments not supported. Project cost is $329k. Council is contributing $150k. Full grant request amount of $179k supported. [RAC] Supported</v>
          </cell>
          <cell r="AF51" t="str">
            <v>DO-T.Middleton risk medium, digital public announcement sign will provide clear public safety for beach users/general public who will be informed upon arrival of safety warnings.  Northern Beaches Council self funding $150,000.  DA for office/ meeting room in public and community interest. Space tor undertaking training such as Bronze Medallion, CPR etc. - improved utilisation of currently unused floor space. No ALC no PoM, reserve purpose met - Public Recreation</v>
          </cell>
          <cell r="AG51" t="str">
            <v>High cash and in-kind contribution, High likelihood of achieving long-term outcomes</v>
          </cell>
          <cell r="AH51">
            <v>2</v>
          </cell>
          <cell r="AI51">
            <v>1</v>
          </cell>
          <cell r="AJ51">
            <v>2</v>
          </cell>
          <cell r="AK51">
            <v>2</v>
          </cell>
          <cell r="AL51">
            <v>3</v>
          </cell>
          <cell r="AM51">
            <v>2</v>
          </cell>
          <cell r="AN51">
            <v>179000</v>
          </cell>
          <cell r="AO51">
            <v>0</v>
          </cell>
          <cell r="AP51">
            <v>179000</v>
          </cell>
          <cell r="AQ51" t="str">
            <v>Local Parks &amp; Reserves</v>
          </cell>
          <cell r="AR51" t="str">
            <v>METROPOLITAN</v>
          </cell>
          <cell r="AS51" t="str">
            <v>Sydney</v>
          </cell>
          <cell r="AT51" t="str">
            <v>Y</v>
          </cell>
          <cell r="AU51">
            <v>2</v>
          </cell>
          <cell r="AV51">
            <v>2</v>
          </cell>
          <cell r="AZ51" t="str">
            <v>Y</v>
          </cell>
          <cell r="BA51" t="str">
            <v>N</v>
          </cell>
          <cell r="BB51" t="str">
            <v>Y</v>
          </cell>
          <cell r="BC51" t="str">
            <v>N</v>
          </cell>
          <cell r="BD51">
            <v>0</v>
          </cell>
          <cell r="BE51" t="str">
            <v>Y</v>
          </cell>
          <cell r="BG51" t="str">
            <v>Y</v>
          </cell>
          <cell r="BI51" t="str">
            <v>Y</v>
          </cell>
          <cell r="BJ51" t="str">
            <v>Y</v>
          </cell>
          <cell r="BK51" t="str">
            <v>EAST</v>
          </cell>
          <cell r="BL51" t="str">
            <v>NORTHERN BEACHES</v>
          </cell>
          <cell r="BM51" t="str">
            <v>MANLY</v>
          </cell>
          <cell r="BN51" t="str">
            <v>Greater Sydney</v>
          </cell>
          <cell r="BO51" t="str">
            <v>500403,  ; {}</v>
          </cell>
          <cell r="BP51" t="str">
            <v>Northern Beaches Council</v>
          </cell>
          <cell r="BQ51" t="str">
            <v>CIVIC CENTRE</v>
          </cell>
          <cell r="BR51" t="str">
            <v>725 PITTWATER RD</v>
          </cell>
          <cell r="BS51" t="str">
            <v>DEE WHY NSW 2099</v>
          </cell>
          <cell r="BU51" t="str">
            <v>R500403</v>
          </cell>
          <cell r="BV51" t="str">
            <v>F629534</v>
          </cell>
          <cell r="BW51" t="str">
            <v>21/05078</v>
          </cell>
          <cell r="BX51" t="str">
            <v>2021/22</v>
          </cell>
          <cell r="BY51" t="str">
            <v>No</v>
          </cell>
        </row>
        <row r="52">
          <cell r="A52">
            <v>210136</v>
          </cell>
          <cell r="B52" t="str">
            <v>GENERAL</v>
          </cell>
          <cell r="C52" t="str">
            <v>Y</v>
          </cell>
          <cell r="D52" t="str">
            <v>Y</v>
          </cell>
          <cell r="E52" t="str">
            <v>Y</v>
          </cell>
          <cell r="F52">
            <v>11</v>
          </cell>
          <cell r="G52">
            <v>30000</v>
          </cell>
          <cell r="H52" t="str">
            <v>GEN &lt; 12  RAC NOT Recommended</v>
          </cell>
          <cell r="I52" t="str">
            <v>CRIFAC Funding NOT Recommended</v>
          </cell>
          <cell r="L52" t="str">
            <v>Oxley Park</v>
          </cell>
          <cell r="N52" t="str">
            <v>CLM</v>
          </cell>
          <cell r="P52" t="str">
            <v>Tamworth Regional Council</v>
          </cell>
          <cell r="Q52" t="str">
            <v>The installation of 5 CCTV cameras and associated infrastructure at the entrance of the Tamworth botanic gardens, miniature rail facility and regional astronomy &amp; science centre.</v>
          </cell>
          <cell r="S52" t="str">
            <v>Sam Eriksson</v>
          </cell>
          <cell r="T52" t="str">
            <v>Sam Eriksson</v>
          </cell>
          <cell r="U52" t="str">
            <v>Tamworth Regional Council</v>
          </cell>
          <cell r="V52" t="str">
            <v>Sport and Recreation Strategy Officer</v>
          </cell>
          <cell r="W52" t="str">
            <v>Y</v>
          </cell>
          <cell r="X52" t="str">
            <v>52 631 074 450</v>
          </cell>
          <cell r="Y52" t="str">
            <v>Yes</v>
          </cell>
          <cell r="Z52">
            <v>402901504</v>
          </cell>
          <cell r="AA52" t="str">
            <v>02 6767 5034</v>
          </cell>
          <cell r="AB52" t="str">
            <v>s.eriksson@tamworth.nsw.gov.au</v>
          </cell>
          <cell r="AC52" t="str">
            <v>Sport and Recreation Strategy Officer</v>
          </cell>
          <cell r="AD52" t="str">
            <v>Sam Eriksson</v>
          </cell>
          <cell r="AE52" t="str">
            <v>DO. M. Read - Good project to improve security at these sites.  Supported  AM - D. Young - Additional security measures would reduce anti-social behaviour and vandalism and is well priced project.</v>
          </cell>
          <cell r="AF52" t="str">
            <v>No ALC. AM - D. Young - Note that the quote provided is Ex GST.  Inclusion of GST takes the quote above $30k and addtional quote requirements.</v>
          </cell>
          <cell r="AG52" t="str">
            <v>High likelihood of achieving long-term outcomes</v>
          </cell>
          <cell r="AH52">
            <v>2</v>
          </cell>
          <cell r="AI52">
            <v>1</v>
          </cell>
          <cell r="AJ52">
            <v>0</v>
          </cell>
          <cell r="AK52">
            <v>3</v>
          </cell>
          <cell r="AL52">
            <v>3</v>
          </cell>
          <cell r="AM52">
            <v>2</v>
          </cell>
          <cell r="AN52">
            <v>30000</v>
          </cell>
          <cell r="AO52">
            <v>0</v>
          </cell>
          <cell r="AP52">
            <v>30000</v>
          </cell>
          <cell r="AQ52" t="str">
            <v>Local Parks &amp; Reserves</v>
          </cell>
          <cell r="AR52" t="str">
            <v>TAMWORTH</v>
          </cell>
          <cell r="AS52" t="str">
            <v>North West</v>
          </cell>
          <cell r="AT52" t="str">
            <v>Y</v>
          </cell>
          <cell r="AU52">
            <v>2</v>
          </cell>
          <cell r="AV52">
            <v>2</v>
          </cell>
          <cell r="AZ52" t="str">
            <v>Y</v>
          </cell>
          <cell r="BA52" t="str">
            <v>N</v>
          </cell>
          <cell r="BB52" t="str">
            <v>Y</v>
          </cell>
          <cell r="BC52" t="str">
            <v>N</v>
          </cell>
          <cell r="BD52">
            <v>0</v>
          </cell>
          <cell r="BE52" t="str">
            <v>Y</v>
          </cell>
          <cell r="BF52">
            <v>0</v>
          </cell>
          <cell r="BG52" t="str">
            <v>Y</v>
          </cell>
          <cell r="BI52" t="str">
            <v>Y</v>
          </cell>
          <cell r="BJ52" t="str">
            <v>Y</v>
          </cell>
          <cell r="BK52" t="str">
            <v>WEST</v>
          </cell>
          <cell r="BL52" t="str">
            <v>TAMWORTH REGIONAL</v>
          </cell>
          <cell r="BM52" t="str">
            <v>TAMWORTH</v>
          </cell>
          <cell r="BN52" t="str">
            <v>Other - Regional</v>
          </cell>
          <cell r="BO52" t="str">
            <v>6742,  ; {}</v>
          </cell>
          <cell r="BP52" t="str">
            <v>Tamworth Regional Council</v>
          </cell>
          <cell r="BQ52" t="str">
            <v>PO Box 555</v>
          </cell>
          <cell r="BR52" t="str">
            <v>TAMWORTH NSW 2340</v>
          </cell>
          <cell r="BU52" t="str">
            <v>R6742</v>
          </cell>
          <cell r="BV52" t="str">
            <v>F629601</v>
          </cell>
          <cell r="BW52" t="str">
            <v>21/05313</v>
          </cell>
          <cell r="BX52" t="str">
            <v>2021/22</v>
          </cell>
          <cell r="BY52" t="str">
            <v>No</v>
          </cell>
        </row>
        <row r="53">
          <cell r="A53">
            <v>210139</v>
          </cell>
          <cell r="B53" t="str">
            <v>GENERAL</v>
          </cell>
          <cell r="C53" t="str">
            <v>Y</v>
          </cell>
          <cell r="D53" t="str">
            <v>N</v>
          </cell>
          <cell r="E53" t="str">
            <v>Y</v>
          </cell>
          <cell r="F53">
            <v>11</v>
          </cell>
          <cell r="G53">
            <v>250000</v>
          </cell>
          <cell r="H53" t="str">
            <v>GEN &lt; 12  RAC NOT Recommended</v>
          </cell>
          <cell r="I53" t="str">
            <v>CRIFAC Funding NOT Recommended</v>
          </cell>
          <cell r="L53" t="str">
            <v>Rugby Park &amp; Part Inverell Tennis Courts</v>
          </cell>
          <cell r="N53" t="str">
            <v>CLM</v>
          </cell>
          <cell r="P53" t="str">
            <v>Inverell Shire Council</v>
          </cell>
          <cell r="Q53" t="str">
            <v>Replace the existing aged lighting at Inverell Rugby Park with a system that provides a safe level of lighting using current technology, energy efficient infrastructure.</v>
          </cell>
          <cell r="S53" t="str">
            <v>Ross Fuller</v>
          </cell>
          <cell r="T53" t="str">
            <v>Ross Fuller</v>
          </cell>
          <cell r="U53" t="str">
            <v>Inverell Rugby Union Club</v>
          </cell>
          <cell r="V53" t="str">
            <v>President - Inverell Rugby Union Club</v>
          </cell>
          <cell r="W53" t="str">
            <v>Y</v>
          </cell>
          <cell r="X53">
            <v>93001646939</v>
          </cell>
          <cell r="Y53" t="str">
            <v>Yes</v>
          </cell>
          <cell r="Z53" t="str">
            <v>0429 909 827</v>
          </cell>
          <cell r="AA53" t="str">
            <v>0429 909 827</v>
          </cell>
          <cell r="AB53" t="str">
            <v>rossfuller@live.com.au</v>
          </cell>
          <cell r="AC53" t="str">
            <v>President - Inverell Rugby Union Club</v>
          </cell>
          <cell r="AD53" t="str">
            <v>Ross Fuller</v>
          </cell>
          <cell r="AE53" t="str">
            <v>DO - R. O'Brien - Worthy project to improve lighting with energy efficient infrastructure but note significant cost.  Supported. AM - D. Young - Project supported but note high cost and no Council contribution.  Lump sum quote indicative of difficulty in staging works.</v>
          </cell>
          <cell r="AF53" t="str">
            <v>No ALC.</v>
          </cell>
          <cell r="AG53" t="str">
            <v>High likelihood of achieving long-term outcomes, Additional social, cultural or environmental factors (please detail): Significant sportground for Inverell with high utilisation.</v>
          </cell>
          <cell r="AH53">
            <v>2</v>
          </cell>
          <cell r="AI53">
            <v>2</v>
          </cell>
          <cell r="AJ53">
            <v>0</v>
          </cell>
          <cell r="AK53">
            <v>3</v>
          </cell>
          <cell r="AL53">
            <v>2</v>
          </cell>
          <cell r="AM53">
            <v>2</v>
          </cell>
          <cell r="AN53">
            <v>250000</v>
          </cell>
          <cell r="AO53">
            <v>0</v>
          </cell>
          <cell r="AP53">
            <v>250000</v>
          </cell>
          <cell r="AQ53" t="str">
            <v>Local Parks &amp; Reserves</v>
          </cell>
          <cell r="AR53" t="str">
            <v>ARMIDALE</v>
          </cell>
          <cell r="AS53" t="str">
            <v>North West</v>
          </cell>
          <cell r="AT53" t="str">
            <v>Y</v>
          </cell>
          <cell r="AU53">
            <v>2</v>
          </cell>
          <cell r="AV53">
            <v>2</v>
          </cell>
          <cell r="AZ53" t="str">
            <v>Y</v>
          </cell>
          <cell r="BA53" t="str">
            <v>N</v>
          </cell>
          <cell r="BB53" t="str">
            <v>Y</v>
          </cell>
          <cell r="BC53" t="str">
            <v>N</v>
          </cell>
          <cell r="BD53">
            <v>0</v>
          </cell>
          <cell r="BE53" t="str">
            <v>Y</v>
          </cell>
          <cell r="BF53">
            <v>0</v>
          </cell>
          <cell r="BG53" t="str">
            <v>Y</v>
          </cell>
          <cell r="BI53" t="str">
            <v>Y</v>
          </cell>
          <cell r="BJ53" t="str">
            <v>Y</v>
          </cell>
          <cell r="BK53" t="str">
            <v>WEST</v>
          </cell>
          <cell r="BL53" t="str">
            <v>INVERELL</v>
          </cell>
          <cell r="BM53" t="str">
            <v>NORTHERN TABLELANDS</v>
          </cell>
          <cell r="BN53" t="str">
            <v>Other - Regional</v>
          </cell>
          <cell r="BP53" t="str">
            <v>Inverell Shire Council</v>
          </cell>
          <cell r="BQ53" t="str">
            <v>PO Box 138</v>
          </cell>
          <cell r="BR53" t="str">
            <v>INVERELL NSW 2360</v>
          </cell>
          <cell r="BU53" t="str">
            <v>R1571</v>
          </cell>
          <cell r="BV53" t="str">
            <v>F629797</v>
          </cell>
          <cell r="BW53" t="str">
            <v>21/05366</v>
          </cell>
          <cell r="BX53" t="str">
            <v>2021/22</v>
          </cell>
          <cell r="BY53" t="str">
            <v>No</v>
          </cell>
        </row>
        <row r="54">
          <cell r="A54">
            <v>210140</v>
          </cell>
          <cell r="B54" t="str">
            <v>GENERAL</v>
          </cell>
          <cell r="C54" t="str">
            <v>Y</v>
          </cell>
          <cell r="D54" t="str">
            <v>Y</v>
          </cell>
          <cell r="E54" t="str">
            <v>Y</v>
          </cell>
          <cell r="F54">
            <v>10</v>
          </cell>
          <cell r="G54">
            <v>69647</v>
          </cell>
          <cell r="H54" t="str">
            <v>GEN &lt; 12  RAC NOT Recommended</v>
          </cell>
          <cell r="I54" t="str">
            <v>CRIFAC Funding NOT Recommended</v>
          </cell>
          <cell r="L54" t="str">
            <v>Tyalgum Recreation And Flora Reserve</v>
          </cell>
          <cell r="N54" t="str">
            <v>Tyalgum Public Recreation and Preservation of Native Flora and Fauna Reserve Land Manager</v>
          </cell>
          <cell r="P54" t="str">
            <v>Tyalgum Public Recreation and Preservation of Native Flora and Fauna Reserve Land Manager</v>
          </cell>
          <cell r="Q54" t="str">
            <v>This project aims to enhance the camping ground by; draining a low section (about one quarter) of the camping area to allow all year round camping, constructing a camp ground office and providing laundry equipment for the recently completed amenity block.</v>
          </cell>
          <cell r="S54" t="str">
            <v>Mic Julien</v>
          </cell>
          <cell r="T54" t="str">
            <v>Michael Julien</v>
          </cell>
          <cell r="U54" t="str">
            <v>treasurer</v>
          </cell>
          <cell r="V54" t="str">
            <v>Treasurer</v>
          </cell>
          <cell r="W54" t="str">
            <v>Y</v>
          </cell>
          <cell r="X54">
            <v>22290622529</v>
          </cell>
          <cell r="Y54" t="str">
            <v>Yes</v>
          </cell>
          <cell r="Z54">
            <v>466630050</v>
          </cell>
          <cell r="AA54">
            <v>466630050</v>
          </cell>
          <cell r="AB54" t="str">
            <v>mic.julien@hotmail.com</v>
          </cell>
          <cell r="AC54" t="str">
            <v>Treasurer</v>
          </cell>
          <cell r="AD54" t="str">
            <v>Michael Julien</v>
          </cell>
          <cell r="AE54" t="str">
            <v>(DO - J.Endean) Recommended Rank 3 [AM ¿ S. Sutherland] Application supported as recommended</v>
          </cell>
          <cell r="AF54" t="str">
            <v>Project may not be allowable under RU5 Village zoning.</v>
          </cell>
          <cell r="AG54" t="str">
            <v>Additional social, cultural or environmental factors (please detail): e.g. no alternative facilities in area, remote location etc., High cash and in-kind contribution, High likelihood of achieving long-term outcomes</v>
          </cell>
          <cell r="AH54">
            <v>0</v>
          </cell>
          <cell r="AI54">
            <v>2</v>
          </cell>
          <cell r="AJ54">
            <v>1</v>
          </cell>
          <cell r="AK54">
            <v>2</v>
          </cell>
          <cell r="AL54">
            <v>3</v>
          </cell>
          <cell r="AM54">
            <v>2</v>
          </cell>
          <cell r="AN54">
            <v>69647</v>
          </cell>
          <cell r="AO54">
            <v>0</v>
          </cell>
          <cell r="AP54">
            <v>69647</v>
          </cell>
          <cell r="AQ54" t="str">
            <v>Local Parks &amp; Reserves</v>
          </cell>
          <cell r="AR54" t="str">
            <v>GRAFTON</v>
          </cell>
          <cell r="AS54" t="str">
            <v>Far North Coast</v>
          </cell>
          <cell r="AT54" t="str">
            <v>Y</v>
          </cell>
          <cell r="AU54">
            <v>3</v>
          </cell>
          <cell r="AV54">
            <v>3</v>
          </cell>
          <cell r="AZ54" t="str">
            <v>Y</v>
          </cell>
          <cell r="BA54" t="str">
            <v>N</v>
          </cell>
          <cell r="BB54" t="str">
            <v>Y</v>
          </cell>
          <cell r="BC54" t="str">
            <v>N</v>
          </cell>
          <cell r="BD54">
            <v>0</v>
          </cell>
          <cell r="BE54" t="str">
            <v>Y</v>
          </cell>
          <cell r="BF54">
            <v>0</v>
          </cell>
          <cell r="BG54" t="str">
            <v>Y</v>
          </cell>
          <cell r="BI54" t="str">
            <v>Y</v>
          </cell>
          <cell r="BJ54" t="str">
            <v>Y</v>
          </cell>
          <cell r="BK54" t="str">
            <v>EAST</v>
          </cell>
          <cell r="BL54" t="str">
            <v>TWEED</v>
          </cell>
          <cell r="BM54" t="str">
            <v>LISMORE</v>
          </cell>
          <cell r="BN54" t="str">
            <v>Other - Regional</v>
          </cell>
          <cell r="BO54" t="str">
            <v>66096,  ; {}</v>
          </cell>
          <cell r="BP54" t="str">
            <v>Tyalgum Public Recreation and Preservation of Native Flora and Fauna Reserve Land Manager</v>
          </cell>
          <cell r="BQ54" t="str">
            <v>496 North Pumpenbil Rd</v>
          </cell>
          <cell r="BR54" t="str">
            <v>TYALGUM NSW 2484</v>
          </cell>
          <cell r="BU54" t="str">
            <v>R66096</v>
          </cell>
          <cell r="BV54" t="str">
            <v>F630134</v>
          </cell>
          <cell r="BW54" t="str">
            <v>21/05452</v>
          </cell>
          <cell r="BX54" t="str">
            <v>2021/22</v>
          </cell>
          <cell r="BY54" t="str">
            <v>No</v>
          </cell>
        </row>
        <row r="55">
          <cell r="A55">
            <v>210142</v>
          </cell>
          <cell r="B55" t="str">
            <v>GENERAL</v>
          </cell>
          <cell r="C55" t="str">
            <v>Y</v>
          </cell>
          <cell r="D55" t="str">
            <v>N</v>
          </cell>
          <cell r="E55" t="str">
            <v>Y</v>
          </cell>
          <cell r="F55">
            <v>9</v>
          </cell>
          <cell r="G55">
            <v>315920</v>
          </cell>
          <cell r="H55" t="str">
            <v>GEN &lt; 12  RAC NOT Recommended</v>
          </cell>
          <cell r="I55" t="str">
            <v>CRIFAC Funding NOT Recommended</v>
          </cell>
          <cell r="L55" t="str">
            <v>Coolamon Golf Club Reserve</v>
          </cell>
          <cell r="N55" t="str">
            <v>CLM</v>
          </cell>
          <cell r="P55" t="str">
            <v>Coolamon Shire Council</v>
          </cell>
          <cell r="Q55" t="str">
            <v>The project will consist of installation of a watering system (allowing for more efficient use of water) to the 18 fairways to assist with the growth of desirable grasses  to reduce any invasive weed species that may be present and improve the overall quality of the facility.</v>
          </cell>
          <cell r="S55">
            <v>0</v>
          </cell>
          <cell r="T55" t="str">
            <v>Charles Hegedus</v>
          </cell>
          <cell r="U55" t="str">
            <v>Coolamon Sports and Recreation Club</v>
          </cell>
          <cell r="V55" t="str">
            <v>Secretary  Coolamon Sport &amp; Recreation Club</v>
          </cell>
          <cell r="W55" t="str">
            <v>Y</v>
          </cell>
          <cell r="X55">
            <v>32573173265</v>
          </cell>
          <cell r="Y55" t="str">
            <v>Yes</v>
          </cell>
          <cell r="Z55">
            <v>269273178</v>
          </cell>
          <cell r="AA55">
            <v>269273178</v>
          </cell>
          <cell r="AB55" t="str">
            <v>enquiries@coolamonsport.com.au</v>
          </cell>
          <cell r="AC55" t="str">
            <v>Secretary  Coolamon Sport &amp; Recreation Club</v>
          </cell>
          <cell r="AD55" t="str">
            <v>Charles Hegedus</v>
          </cell>
          <cell r="AE55" t="str">
            <v>(DO - S.Cowley) Installation of upgraded watering system for water efficiency. No contribution. Objectives 1,2.[AM ¿ G Marsden] ¿ Also meets CRIF objectives 3 &amp; 5 - score adjusted.</v>
          </cell>
          <cell r="AF55" t="str">
            <v xml:space="preserve">[DO - G.Maginness} No ALC as at the 4 August 2021 over Lots 322 &amp; 325 DP 1250276.  [DO ¿ G.Maginness] - Coolamon Shire Council has an adopted PoM for R 1003288.   </v>
          </cell>
          <cell r="AG55" t="str">
            <v>Inability to access alternative funds</v>
          </cell>
          <cell r="AH55">
            <v>0</v>
          </cell>
          <cell r="AI55">
            <v>1</v>
          </cell>
          <cell r="AJ55">
            <v>0</v>
          </cell>
          <cell r="AK55">
            <v>3</v>
          </cell>
          <cell r="AL55">
            <v>3</v>
          </cell>
          <cell r="AM55">
            <v>2</v>
          </cell>
          <cell r="AN55">
            <v>315920</v>
          </cell>
          <cell r="AO55">
            <v>0</v>
          </cell>
          <cell r="AP55">
            <v>315920</v>
          </cell>
          <cell r="AQ55" t="str">
            <v>Local Parks &amp; Reserves</v>
          </cell>
          <cell r="AR55" t="str">
            <v>WAGGA WAGGA</v>
          </cell>
          <cell r="AS55" t="str">
            <v>South West</v>
          </cell>
          <cell r="AT55" t="str">
            <v>Y</v>
          </cell>
          <cell r="AU55">
            <v>3</v>
          </cell>
          <cell r="AV55">
            <v>3</v>
          </cell>
          <cell r="AZ55" t="str">
            <v>N</v>
          </cell>
          <cell r="BA55" t="str">
            <v>N</v>
          </cell>
          <cell r="BB55" t="str">
            <v>Y</v>
          </cell>
          <cell r="BC55" t="str">
            <v>N</v>
          </cell>
          <cell r="BD55">
            <v>0</v>
          </cell>
          <cell r="BE55" t="str">
            <v>Y</v>
          </cell>
          <cell r="BF55">
            <v>0</v>
          </cell>
          <cell r="BG55" t="str">
            <v>Y</v>
          </cell>
          <cell r="BI55" t="str">
            <v>Y</v>
          </cell>
          <cell r="BJ55" t="str">
            <v>Y</v>
          </cell>
          <cell r="BK55" t="str">
            <v>WEST</v>
          </cell>
          <cell r="BL55" t="str">
            <v>COOLAMON</v>
          </cell>
          <cell r="BM55" t="str">
            <v>COOTAMUNDRA</v>
          </cell>
          <cell r="BN55" t="str">
            <v>Other - Regional</v>
          </cell>
          <cell r="BP55" t="str">
            <v>Coolamon Shire Council</v>
          </cell>
          <cell r="BQ55" t="str">
            <v>PO Box 101</v>
          </cell>
          <cell r="BR55" t="str">
            <v>COOLAMON NSW 2701</v>
          </cell>
          <cell r="BU55" t="str">
            <v>R1003288</v>
          </cell>
          <cell r="BV55" t="str">
            <v>F629987</v>
          </cell>
          <cell r="BW55" t="str">
            <v>21/05011</v>
          </cell>
          <cell r="BX55" t="str">
            <v>2021/22</v>
          </cell>
          <cell r="BY55" t="str">
            <v>No</v>
          </cell>
        </row>
        <row r="56">
          <cell r="A56">
            <v>210143</v>
          </cell>
          <cell r="B56" t="str">
            <v>WEED</v>
          </cell>
          <cell r="C56" t="str">
            <v>Y</v>
          </cell>
          <cell r="D56" t="str">
            <v>N</v>
          </cell>
          <cell r="E56" t="str">
            <v>Y</v>
          </cell>
          <cell r="F56">
            <v>18</v>
          </cell>
          <cell r="G56">
            <v>20000</v>
          </cell>
          <cell r="H56" t="str">
            <v>WEED&lt;20 RAC NOT Recommended</v>
          </cell>
          <cell r="I56" t="str">
            <v>CRIFAC Funding NOT Recommended</v>
          </cell>
          <cell r="L56" t="str">
            <v>Allambie Heights Reserve</v>
          </cell>
          <cell r="N56" t="str">
            <v>PRMFP Lands Office - METROPOLITAN</v>
          </cell>
          <cell r="P56" t="str">
            <v>Minister</v>
          </cell>
          <cell r="Q56" t="str">
            <v>Conduct Bushland Restoration Project with a focus on targeted weed control and bush fire mitigation works along Asset Protection Zone (APZ) at the residential interface.</v>
          </cell>
          <cell r="S56">
            <v>0</v>
          </cell>
          <cell r="T56" t="str">
            <v>Renee Cleary</v>
          </cell>
          <cell r="U56" t="str">
            <v>Northern Beaches Council</v>
          </cell>
          <cell r="V56" t="str">
            <v>Bushland Response Officer</v>
          </cell>
          <cell r="W56" t="str">
            <v>Y</v>
          </cell>
          <cell r="X56">
            <v>57284295198</v>
          </cell>
          <cell r="Y56" t="str">
            <v>Yes</v>
          </cell>
          <cell r="Z56" t="str">
            <v>0466 503 893</v>
          </cell>
          <cell r="AA56" t="str">
            <v>02 8495 6628</v>
          </cell>
          <cell r="AB56" t="str">
            <v>renee.cleary@northernbeaches.nsw.gov.au</v>
          </cell>
          <cell r="AC56" t="str">
            <v>Bushland Response Officer</v>
          </cell>
          <cell r="AD56" t="str">
            <v>Alison Osborne</v>
          </cell>
          <cell r="AE56" t="str">
            <v>[DO srees]That the project is funded , if feasible.. [LSC - R. Butler: Application Supported; Total assessment score = 18, Weed Score = 8] [LSC - J. Richards]: Application supported - total score = 18</v>
          </cell>
          <cell r="AF56" t="str">
            <v>[DO-SRees] Manly Creek is an important natural corridor for flora &amp; fauna in this area.</v>
          </cell>
          <cell r="AG56" t="str">
            <v>[DO srees] Vegetated corridor provides an important link for wildlife between Manly Dam and downstream areas towards Manly Lagoon.</v>
          </cell>
          <cell r="AH56">
            <v>2</v>
          </cell>
          <cell r="AI56">
            <v>1</v>
          </cell>
          <cell r="AJ56">
            <v>1</v>
          </cell>
          <cell r="AK56">
            <v>3</v>
          </cell>
          <cell r="AL56">
            <v>1</v>
          </cell>
          <cell r="AM56">
            <v>2</v>
          </cell>
          <cell r="AN56">
            <v>20000</v>
          </cell>
          <cell r="AO56">
            <v>0</v>
          </cell>
          <cell r="AP56">
            <v>20000</v>
          </cell>
          <cell r="AQ56" t="str">
            <v>Local Parks &amp; Reserves</v>
          </cell>
          <cell r="AR56" t="str">
            <v>METROPOLITAN</v>
          </cell>
          <cell r="AS56" t="str">
            <v>Sydney</v>
          </cell>
          <cell r="AT56" t="str">
            <v>Y</v>
          </cell>
          <cell r="AU56">
            <v>3</v>
          </cell>
          <cell r="AV56">
            <v>3</v>
          </cell>
          <cell r="AZ56" t="str">
            <v>Y</v>
          </cell>
          <cell r="BA56" t="str">
            <v>Y</v>
          </cell>
          <cell r="BB56" t="str">
            <v>Y</v>
          </cell>
          <cell r="BC56" t="str">
            <v>N</v>
          </cell>
          <cell r="BD56">
            <v>0</v>
          </cell>
          <cell r="BE56" t="str">
            <v>Y</v>
          </cell>
          <cell r="BF56">
            <v>0</v>
          </cell>
          <cell r="BG56" t="str">
            <v>Y</v>
          </cell>
          <cell r="BI56" t="str">
            <v>Y</v>
          </cell>
          <cell r="BJ56" t="str">
            <v>Y</v>
          </cell>
          <cell r="BK56" t="str">
            <v>EAST</v>
          </cell>
          <cell r="BL56" t="str">
            <v>NORTHERN BEACHES</v>
          </cell>
          <cell r="BM56" t="str">
            <v>WAKEHURST</v>
          </cell>
          <cell r="BN56" t="str">
            <v>Greater Sydney</v>
          </cell>
          <cell r="BO56" t="str">
            <v>84688,  ; {}</v>
          </cell>
          <cell r="BP56" t="str">
            <v>Prmfp Crown Lands Metropolitan</v>
          </cell>
          <cell r="BQ56" t="str">
            <v>Level 11</v>
          </cell>
          <cell r="BR56" t="str">
            <v>10 Valentine Ave</v>
          </cell>
          <cell r="BS56" t="str">
            <v>PARRAMATTA NSW 2124</v>
          </cell>
          <cell r="BU56" t="str">
            <v>R84688</v>
          </cell>
          <cell r="BV56" t="str">
            <v>F630132</v>
          </cell>
          <cell r="BW56" t="str">
            <v>21/04856</v>
          </cell>
          <cell r="BX56" t="str">
            <v>2021/22</v>
          </cell>
          <cell r="BY56" t="str">
            <v>No</v>
          </cell>
        </row>
        <row r="57">
          <cell r="A57">
            <v>210145</v>
          </cell>
          <cell r="B57" t="str">
            <v>GENERAL</v>
          </cell>
          <cell r="C57" t="str">
            <v>N</v>
          </cell>
          <cell r="D57" t="str">
            <v>N</v>
          </cell>
          <cell r="E57" t="str">
            <v>N</v>
          </cell>
          <cell r="F57">
            <v>0</v>
          </cell>
          <cell r="G57">
            <v>0</v>
          </cell>
          <cell r="H57" t="str">
            <v>Ineligible Other 6</v>
          </cell>
          <cell r="I57" t="str">
            <v>CRIFAC Funding NOT Recommended</v>
          </cell>
          <cell r="L57" t="str">
            <v>Anembo Reserve</v>
          </cell>
          <cell r="N57" t="str">
            <v>CLM</v>
          </cell>
          <cell r="P57" t="str">
            <v>Northern Beaches Council</v>
          </cell>
          <cell r="Q57" t="str">
            <v>Demolition and construction of new emergency services building for Duffy's Forest Rural Fire Brigade including a new carpark, drainage and bushfire asset protection zone at Anembo Reserve, Duffy's Forest.</v>
          </cell>
          <cell r="S57">
            <v>0</v>
          </cell>
          <cell r="T57" t="str">
            <v>Quinton Lloyd</v>
          </cell>
          <cell r="U57" t="str">
            <v>Northern Beaches Council</v>
          </cell>
          <cell r="V57" t="str">
            <v>Senior Project Officer</v>
          </cell>
          <cell r="W57" t="str">
            <v>Y</v>
          </cell>
          <cell r="X57">
            <v>57284295198</v>
          </cell>
          <cell r="Y57" t="str">
            <v>Yes</v>
          </cell>
          <cell r="Z57" t="str">
            <v>0423 124 036</v>
          </cell>
          <cell r="AA57" t="str">
            <v>8495 6411</v>
          </cell>
          <cell r="AB57" t="str">
            <v>quinton.lloyd@northernbeaches.nsw.gov.au</v>
          </cell>
          <cell r="AC57" t="str">
            <v>Senior Project Officer</v>
          </cell>
          <cell r="AD57" t="str">
            <v>Alison Osborne</v>
          </cell>
          <cell r="AE57" t="str">
            <v>DO-T.Middleton will enable a well provisioned RFS brigade to service and protect the area through both fire prevention activities and bushfire emergencies. This project renovates infrastructure, includes bushfire management, support the role of volunteers play, builds resilience and is waterwise and energy efficient. DO-C.Wright - Further RFS funding may be available, recommend partial funding of 100K to address APZ component, rainwater tanks etc.AM - B.Tax - total project cost $2.6m. RFS contribution $1.5m. Council $205k.CRIF objectives = 3,4,8. CRIF objective score changed from 3 to 2. Total grant request supported, however if a reduced amount is required to support suggest as per attachment 3 pre tender estimate to fund external works and landscaping - $125,282 (incl GST) [RAC] Not supporting as RFS have their own budget and there are concerns over precedent this may set. Large number of RFS sheds on Crown land are required to be maintained by local government. Other funding sources are available.[FT]- D Ryan INELIGIBLE Does not satisfy 12.26(b)(i) definition of a Crown Reserve as RFS is administered by the Minister for Police and Emergency Services and not the Minister for Crown Land.</v>
          </cell>
          <cell r="AF57" t="str">
            <v>DO-T.Middleton risk moderate but could be higher depending on the RFS ability to function adequately with existing resources. Current shed is not large enough to fully accommodate the brigade trucks.. The building will also provide a safe shelter for the community during bushfire events should they require it. Cash in kind - Council $1,370,000, RFS $186,659. Purpose : Bush Fire Brigade and reserve trail entry from Anembo Road in accordance with the Plan of Management. ALC - none</v>
          </cell>
          <cell r="AG57" t="str">
            <v>High cash and in-kind contribution, High likelihood of achieving long-term outcomes</v>
          </cell>
          <cell r="AH57">
            <v>0</v>
          </cell>
          <cell r="AI57">
            <v>0</v>
          </cell>
          <cell r="AJ57">
            <v>0</v>
          </cell>
          <cell r="AK57">
            <v>0</v>
          </cell>
          <cell r="AL57">
            <v>0</v>
          </cell>
          <cell r="AM57">
            <v>0</v>
          </cell>
          <cell r="AN57">
            <v>915988</v>
          </cell>
          <cell r="AO57">
            <v>0</v>
          </cell>
          <cell r="AP57">
            <v>915988</v>
          </cell>
          <cell r="AQ57" t="str">
            <v>Local Parks &amp; Reserves</v>
          </cell>
          <cell r="AR57" t="str">
            <v>METROPOLITAN</v>
          </cell>
          <cell r="AS57" t="str">
            <v>Sydney</v>
          </cell>
          <cell r="AT57" t="str">
            <v>Y</v>
          </cell>
          <cell r="AU57">
            <v>999</v>
          </cell>
          <cell r="AV57">
            <v>4</v>
          </cell>
          <cell r="AZ57" t="str">
            <v>Y</v>
          </cell>
          <cell r="BA57" t="str">
            <v>N</v>
          </cell>
          <cell r="BB57" t="str">
            <v>Y</v>
          </cell>
          <cell r="BC57" t="str">
            <v>N</v>
          </cell>
          <cell r="BD57">
            <v>0</v>
          </cell>
          <cell r="BE57" t="str">
            <v>N</v>
          </cell>
          <cell r="BF57">
            <v>0</v>
          </cell>
          <cell r="BG57" t="str">
            <v>Y</v>
          </cell>
          <cell r="BI57" t="str">
            <v>Y</v>
          </cell>
          <cell r="BJ57" t="str">
            <v>N</v>
          </cell>
          <cell r="BK57" t="str">
            <v>EAST</v>
          </cell>
          <cell r="BL57" t="str">
            <v>NORTHERN BEACHES</v>
          </cell>
          <cell r="BM57" t="str">
            <v>PITTWATER</v>
          </cell>
          <cell r="BN57" t="str">
            <v>Greater Sydney</v>
          </cell>
          <cell r="BO57" t="str">
            <v>100143,  ; {}</v>
          </cell>
          <cell r="BP57" t="str">
            <v>Northern Beaches Council</v>
          </cell>
          <cell r="BQ57" t="str">
            <v>CIVIC CENTRE</v>
          </cell>
          <cell r="BR57" t="str">
            <v>725 PITTWATER RD</v>
          </cell>
          <cell r="BS57" t="str">
            <v>DEE WHY NSW 2099</v>
          </cell>
          <cell r="BU57" t="str">
            <v>R100143</v>
          </cell>
          <cell r="BV57" t="str">
            <v>F629650</v>
          </cell>
          <cell r="BW57" t="str">
            <v>21/04859</v>
          </cell>
          <cell r="BX57" t="str">
            <v>2021/22</v>
          </cell>
          <cell r="BY57" t="str">
            <v>No</v>
          </cell>
        </row>
        <row r="58">
          <cell r="A58">
            <v>210156</v>
          </cell>
          <cell r="B58" t="str">
            <v>GENERAL</v>
          </cell>
          <cell r="C58" t="str">
            <v>Y</v>
          </cell>
          <cell r="D58" t="str">
            <v>N</v>
          </cell>
          <cell r="E58" t="str">
            <v>Y</v>
          </cell>
          <cell r="F58">
            <v>15</v>
          </cell>
          <cell r="G58">
            <v>82179</v>
          </cell>
          <cell r="H58" t="str">
            <v>GEN &gt;14 RAC Recommended</v>
          </cell>
          <cell r="I58" t="str">
            <v>CRIFAC Funding Recommended</v>
          </cell>
          <cell r="J58" t="str">
            <v>Other</v>
          </cell>
          <cell r="K58" t="str">
            <v>Infrastructure upgrade, including new picnic area</v>
          </cell>
          <cell r="L58" t="str">
            <v>Baradine Showground And Racecourse Trust</v>
          </cell>
          <cell r="N58" t="str">
            <v>Baradine Showground &amp; Racecourse Land Manager</v>
          </cell>
          <cell r="P58" t="str">
            <v>Baradine Showground &amp; Racecourse Land Manager</v>
          </cell>
          <cell r="Q58" t="str">
            <v>The construction of a new main arena safety fence, purchase and installation of new bench seating, picnic tables under a shelter structure on a concrete slab and the construction of a covered pedestrian walkway, with support rail, connecting the Camp Cypress dining room, through a door to be constructed, directly to the disabled toilet.</v>
          </cell>
          <cell r="R58" t="str">
            <v>construction of main arena safety fence, installation of new bench seating, installation of picnic tables and shelter and construction of covered accessible walkways connecting dining room to disabled amenities at Baradine Showground and Racecourse Trust</v>
          </cell>
          <cell r="S58" t="str">
            <v>Jennifer Louise Hotchkiss</v>
          </cell>
          <cell r="T58" t="str">
            <v>JENNIFER LOUISE HOTCHKISS</v>
          </cell>
          <cell r="U58" t="str">
            <v>Baradine Showground &amp; Racecourse Reserve Crown Land Manager</v>
          </cell>
          <cell r="V58" t="str">
            <v>secretary</v>
          </cell>
          <cell r="W58" t="str">
            <v>N</v>
          </cell>
          <cell r="X58">
            <v>85612606209</v>
          </cell>
          <cell r="Y58" t="str">
            <v>Yes</v>
          </cell>
          <cell r="Z58" t="str">
            <v>0428 431 844</v>
          </cell>
          <cell r="AA58" t="str">
            <v>02 68431844</v>
          </cell>
          <cell r="AB58" t="str">
            <v>jl.hotchkiss@hotmail.com</v>
          </cell>
          <cell r="AC58" t="str">
            <v>secretary</v>
          </cell>
          <cell r="AD58" t="str">
            <v>JENNIFER LOUISE HOTCHKISS</v>
          </cell>
          <cell r="AE58" t="str">
            <v>DO - J. Wiblin - Supported - proposed works will make existing disabled facility more accessible and addresses other upgrade works of value to the grounds. AM - D. Young - Project supported.  Newly established board that has traditionally been problematic.  Isolated community for which the Showground represents a focal point. [RAC] - Supported by default (score &gt;=12 and below $100k).</v>
          </cell>
          <cell r="AF58" t="str">
            <v>No ALC.</v>
          </cell>
          <cell r="AG58" t="str">
            <v>Additional social, cultural or environmental factors (please detail): e.g. no alternative facilities in area, remote location, High likelihood of achieving long-term outcomes, High WHS or Public Safety Risk if not supported</v>
          </cell>
          <cell r="AH58">
            <v>4</v>
          </cell>
          <cell r="AI58">
            <v>3</v>
          </cell>
          <cell r="AJ58">
            <v>0</v>
          </cell>
          <cell r="AK58">
            <v>3</v>
          </cell>
          <cell r="AL58">
            <v>2</v>
          </cell>
          <cell r="AM58">
            <v>3</v>
          </cell>
          <cell r="AN58">
            <v>82179</v>
          </cell>
          <cell r="AO58">
            <v>0</v>
          </cell>
          <cell r="AP58">
            <v>82179</v>
          </cell>
          <cell r="AQ58" t="str">
            <v>Showgrounds</v>
          </cell>
          <cell r="AR58" t="str">
            <v>DUBBO</v>
          </cell>
          <cell r="AS58" t="str">
            <v>North West</v>
          </cell>
          <cell r="AT58" t="str">
            <v>Y</v>
          </cell>
          <cell r="AU58">
            <v>2</v>
          </cell>
          <cell r="AV58">
            <v>2</v>
          </cell>
          <cell r="AZ58" t="str">
            <v>Y</v>
          </cell>
          <cell r="BA58" t="str">
            <v>N</v>
          </cell>
          <cell r="BB58" t="str">
            <v>Y</v>
          </cell>
          <cell r="BC58" t="str">
            <v>N</v>
          </cell>
          <cell r="BD58">
            <v>0</v>
          </cell>
          <cell r="BE58" t="str">
            <v>Y</v>
          </cell>
          <cell r="BF58">
            <v>0</v>
          </cell>
          <cell r="BG58" t="str">
            <v>Y</v>
          </cell>
          <cell r="BI58" t="str">
            <v>Y</v>
          </cell>
          <cell r="BJ58" t="str">
            <v>Y</v>
          </cell>
          <cell r="BK58" t="str">
            <v>WEST</v>
          </cell>
          <cell r="BL58" t="str">
            <v>WARRUMBUNGLE</v>
          </cell>
          <cell r="BM58" t="str">
            <v>BARWON</v>
          </cell>
          <cell r="BN58" t="str">
            <v>Other - Regional</v>
          </cell>
          <cell r="BO58" t="str">
            <v>520059,  ; {}</v>
          </cell>
          <cell r="BP58" t="str">
            <v>Baradine Showground &amp; Racecourse Land Manager</v>
          </cell>
          <cell r="BQ58" t="str">
            <v>Pinedale</v>
          </cell>
          <cell r="BR58" t="str">
            <v>279 Hotchkiss Rd</v>
          </cell>
          <cell r="BS58" t="str">
            <v>BARADINE NSW 2396</v>
          </cell>
          <cell r="BU58" t="str">
            <v>R520059</v>
          </cell>
          <cell r="BV58" t="str">
            <v>F629909</v>
          </cell>
          <cell r="BW58" t="str">
            <v>21/04881</v>
          </cell>
          <cell r="BX58" t="str">
            <v>2021/22</v>
          </cell>
          <cell r="BY58" t="str">
            <v>Yes</v>
          </cell>
        </row>
        <row r="59">
          <cell r="A59">
            <v>210158</v>
          </cell>
          <cell r="B59" t="str">
            <v>GENERAL</v>
          </cell>
          <cell r="C59" t="str">
            <v>Y</v>
          </cell>
          <cell r="D59" t="str">
            <v>N</v>
          </cell>
          <cell r="E59" t="str">
            <v>Y</v>
          </cell>
          <cell r="F59">
            <v>11</v>
          </cell>
          <cell r="G59">
            <v>434604</v>
          </cell>
          <cell r="H59" t="str">
            <v>GEN &lt; 12  RAC NOT Recommended</v>
          </cell>
          <cell r="I59" t="str">
            <v>CRIFAC Funding NOT Recommended</v>
          </cell>
          <cell r="L59" t="str">
            <v>Hay Bowling and Golf Club Limited</v>
          </cell>
          <cell r="N59" t="str">
            <v>Devolved</v>
          </cell>
          <cell r="P59" t="str">
            <v>Orange City Council</v>
          </cell>
          <cell r="Q59" t="str">
            <v>Purchase and installation of a new pump and automated watering system to deliver significant water-use efficiency, enhance facilities for community use and support volunteer land managers.</v>
          </cell>
          <cell r="S59" t="str">
            <v>David Townsend</v>
          </cell>
          <cell r="T59" t="str">
            <v>David Townsend</v>
          </cell>
          <cell r="U59" t="str">
            <v>Hay Bowling and Golf Club Ltd</v>
          </cell>
          <cell r="V59" t="str">
            <v>Manager</v>
          </cell>
          <cell r="W59" t="str">
            <v>Y</v>
          </cell>
          <cell r="X59">
            <v>71000090755</v>
          </cell>
          <cell r="Y59" t="str">
            <v>Yes</v>
          </cell>
          <cell r="Z59">
            <v>438610370</v>
          </cell>
          <cell r="AA59">
            <v>269931360</v>
          </cell>
          <cell r="AB59" t="str">
            <v>dave@haybowlo.com</v>
          </cell>
          <cell r="AC59" t="str">
            <v>Manager</v>
          </cell>
          <cell r="AD59" t="str">
            <v>David Townsend</v>
          </cell>
          <cell r="AE59" t="str">
            <v>[DO - S.Flood] - The new irrigation system will avoid manual handling tasks shifitng big hoses decreasing WHS.  The new system will provide a water efficient system saving water reducing costs to user groups and delivery environmental benefit. The improvements to course will also attract regional &amp; state events to Hay which would benefit the wider community.  Objectives 1, 2, 3, 5, 6.  The area of the golf course the proposed works are on is not subject to claim [RAC] WHS changed from 2 to 0 as no apparent WHS risk.</v>
          </cell>
          <cell r="AF59" t="str">
            <v>The new irrigation system will avoid manual handling tasks shifitng big hoses decreasing WHS.  The new system will provide a water efficient system saving water reducing costs to user groups and delivery environmental benefit.  The improvements to course will also attract regional &amp; state events to Hay which would benefit the wider community. The area of the golf course the proposed works are on is not subject to claim</v>
          </cell>
          <cell r="AG59" t="str">
            <v>Additional social, cultural or environmental factors (please detail): e.g. no alternative facilities in area, remote location etc., High likelihood of achieving long-term outcomes</v>
          </cell>
          <cell r="AH59">
            <v>0</v>
          </cell>
          <cell r="AI59">
            <v>2</v>
          </cell>
          <cell r="AJ59">
            <v>0</v>
          </cell>
          <cell r="AK59">
            <v>3</v>
          </cell>
          <cell r="AL59">
            <v>3</v>
          </cell>
          <cell r="AM59">
            <v>3</v>
          </cell>
          <cell r="AN59">
            <v>434604</v>
          </cell>
          <cell r="AO59">
            <v>0</v>
          </cell>
          <cell r="AP59">
            <v>434604</v>
          </cell>
          <cell r="AQ59" t="str">
            <v>Local Parks &amp; Reserves</v>
          </cell>
          <cell r="AR59" t="str">
            <v>HAY</v>
          </cell>
          <cell r="AS59" t="str">
            <v>South West</v>
          </cell>
          <cell r="AT59" t="str">
            <v>Y</v>
          </cell>
          <cell r="AU59">
            <v>2</v>
          </cell>
          <cell r="AV59">
            <v>2</v>
          </cell>
          <cell r="AZ59" t="str">
            <v>Y</v>
          </cell>
          <cell r="BA59" t="str">
            <v>N</v>
          </cell>
          <cell r="BB59" t="str">
            <v>Y</v>
          </cell>
          <cell r="BC59" t="str">
            <v>N</v>
          </cell>
          <cell r="BD59">
            <v>0</v>
          </cell>
          <cell r="BE59" t="str">
            <v>Y</v>
          </cell>
          <cell r="BF59">
            <v>0</v>
          </cell>
          <cell r="BG59" t="str">
            <v>Y</v>
          </cell>
          <cell r="BI59" t="str">
            <v>Y</v>
          </cell>
          <cell r="BJ59" t="str">
            <v>Y</v>
          </cell>
          <cell r="BK59" t="str">
            <v>WEST</v>
          </cell>
          <cell r="BL59" t="str">
            <v>HAY</v>
          </cell>
          <cell r="BM59" t="str">
            <v>MURRAY</v>
          </cell>
          <cell r="BN59" t="str">
            <v>Other - Regional</v>
          </cell>
          <cell r="BO59" t="str">
            <v>Hay Bowling and Golf Club Lease holder</v>
          </cell>
          <cell r="BP59" t="str">
            <v>Orange City Council</v>
          </cell>
          <cell r="BQ59" t="str">
            <v>PO Box 35</v>
          </cell>
          <cell r="BR59" t="str">
            <v>ORANGE NSW 2800</v>
          </cell>
          <cell r="BV59" t="str">
            <v>F629639</v>
          </cell>
          <cell r="BW59" t="str">
            <v>21/05139</v>
          </cell>
          <cell r="BX59" t="str">
            <v>2021/22</v>
          </cell>
          <cell r="BY59" t="str">
            <v>No</v>
          </cell>
        </row>
        <row r="60">
          <cell r="A60">
            <v>210159</v>
          </cell>
          <cell r="B60" t="str">
            <v>WEED</v>
          </cell>
          <cell r="C60" t="str">
            <v>Y</v>
          </cell>
          <cell r="D60" t="str">
            <v>N</v>
          </cell>
          <cell r="E60" t="str">
            <v>Y</v>
          </cell>
          <cell r="F60">
            <v>29</v>
          </cell>
          <cell r="G60">
            <v>28931</v>
          </cell>
          <cell r="H60" t="str">
            <v>WEED &gt;=20 RAC Recommended</v>
          </cell>
          <cell r="I60" t="str">
            <v>CRIFAC Funding Recommended</v>
          </cell>
          <cell r="L60" t="str">
            <v>Charlestown Reserve</v>
          </cell>
          <cell r="N60" t="str">
            <v>CLM</v>
          </cell>
          <cell r="P60" t="str">
            <v>Lake Macquarie City Council</v>
          </cell>
          <cell r="Q60" t="str">
            <v>Supporting Landcare volunteers to remove and treat weeds, such as Ground Asparagus, Lantana, Bitou and environmental weeds, on Crown Land sites</v>
          </cell>
          <cell r="R60" t="str">
            <v>control of invasive weeds at Charlestown Reserve</v>
          </cell>
          <cell r="S60">
            <v>0</v>
          </cell>
          <cell r="T60" t="str">
            <v>Jason Harvey</v>
          </cell>
          <cell r="U60" t="str">
            <v>Lake Macquarie City Council</v>
          </cell>
          <cell r="V60" t="str">
            <v>Landcare Coordinator</v>
          </cell>
          <cell r="W60" t="str">
            <v>Y</v>
          </cell>
          <cell r="X60">
            <v>81065027868</v>
          </cell>
          <cell r="Y60" t="str">
            <v>Yes</v>
          </cell>
          <cell r="Z60">
            <v>417263900</v>
          </cell>
          <cell r="AA60" t="str">
            <v>02 4921 0333</v>
          </cell>
          <cell r="AB60" t="str">
            <v>lro@lakemac.nsw.gov.au</v>
          </cell>
          <cell r="AC60" t="str">
            <v>Landcare Coordinator</v>
          </cell>
          <cell r="AD60" t="str">
            <v>Jason Harvey</v>
          </cell>
          <cell r="AE60" t="str">
            <v>DO - M Dawson - Application is highly supported as supports community engagement in the management of Crown land and will have signficant environmental benefit. R Micheli, AM: Supported [LSC - R. Butler: Application Supported; Total assessment score = 29, Weed Score = 15] [LSC - J. Richards: Application supported - total score 29] [RAC] - Supported (Weed Score &gt;=20).</v>
          </cell>
          <cell r="AF60" t="str">
            <v>DO-M Dawson - Ongoing support to Land care groups to reduce weeds over a large area. Reduce seed availability of environment weeds to protect environmental assets, encourages social inclusion and manangement of Crown land.</v>
          </cell>
          <cell r="AG60" t="str">
            <v>High cash and in-kind contribution, High likelihood of achieving long-term outcomes, Inability to access alternative funds, Additional social, cultural or environmental factors (please detail): e.g. no alternative facilities in area, remote location etc.</v>
          </cell>
          <cell r="AH60">
            <v>2</v>
          </cell>
          <cell r="AI60">
            <v>3</v>
          </cell>
          <cell r="AJ60">
            <v>2</v>
          </cell>
          <cell r="AK60">
            <v>2</v>
          </cell>
          <cell r="AL60">
            <v>3</v>
          </cell>
          <cell r="AM60">
            <v>2</v>
          </cell>
          <cell r="AN60">
            <v>28931</v>
          </cell>
          <cell r="AO60">
            <v>0</v>
          </cell>
          <cell r="AP60">
            <v>28931</v>
          </cell>
          <cell r="AQ60" t="str">
            <v>Local Parks &amp; Reserves</v>
          </cell>
          <cell r="AR60" t="str">
            <v>MAITLAND</v>
          </cell>
          <cell r="AS60" t="str">
            <v>Hunter</v>
          </cell>
          <cell r="AT60" t="str">
            <v>Y</v>
          </cell>
          <cell r="AU60">
            <v>2</v>
          </cell>
          <cell r="AV60">
            <v>2</v>
          </cell>
          <cell r="AZ60" t="str">
            <v>Y</v>
          </cell>
          <cell r="BA60" t="str">
            <v>Y</v>
          </cell>
          <cell r="BB60" t="str">
            <v>Y</v>
          </cell>
          <cell r="BC60" t="str">
            <v>N</v>
          </cell>
          <cell r="BD60">
            <v>0</v>
          </cell>
          <cell r="BE60" t="str">
            <v>Y</v>
          </cell>
          <cell r="BF60">
            <v>0</v>
          </cell>
          <cell r="BG60" t="str">
            <v>Y</v>
          </cell>
          <cell r="BI60" t="str">
            <v>Y</v>
          </cell>
          <cell r="BJ60" t="str">
            <v>Y</v>
          </cell>
          <cell r="BK60" t="str">
            <v>EAST</v>
          </cell>
          <cell r="BL60" t="str">
            <v>LAKE MACQUARIE</v>
          </cell>
          <cell r="BM60" t="str">
            <v>CHARLESTOWN</v>
          </cell>
          <cell r="BN60" t="str">
            <v>Other - Regional</v>
          </cell>
          <cell r="BO60" t="str">
            <v>88828, 84605, 78624,  ; {} ; {} ; {}</v>
          </cell>
          <cell r="BP60" t="str">
            <v>Lake Macquarie City Council</v>
          </cell>
          <cell r="BQ60" t="str">
            <v>C/- The Property Department</v>
          </cell>
          <cell r="BR60" t="str">
            <v>PO Box 1906</v>
          </cell>
          <cell r="BS60" t="str">
            <v>HUNTER REGION MC NSW 2310</v>
          </cell>
          <cell r="BU60" t="str">
            <v>R88828</v>
          </cell>
          <cell r="BV60" t="str">
            <v>F630107</v>
          </cell>
          <cell r="BW60" t="str">
            <v>21/04992</v>
          </cell>
          <cell r="BX60" t="str">
            <v>2021/22</v>
          </cell>
          <cell r="BY60" t="str">
            <v>No</v>
          </cell>
        </row>
        <row r="61">
          <cell r="A61">
            <v>210165</v>
          </cell>
          <cell r="B61" t="str">
            <v>GENERAL</v>
          </cell>
          <cell r="C61" t="str">
            <v>Y</v>
          </cell>
          <cell r="D61" t="str">
            <v>N</v>
          </cell>
          <cell r="E61" t="str">
            <v>Y</v>
          </cell>
          <cell r="F61">
            <v>13</v>
          </cell>
          <cell r="G61">
            <v>358857</v>
          </cell>
          <cell r="H61" t="str">
            <v>GEN = 13 WHS 4 RAC Recommended</v>
          </cell>
          <cell r="I61" t="str">
            <v>CRIFAC Funding Recommended</v>
          </cell>
          <cell r="J61" t="str">
            <v>Rec Reserve</v>
          </cell>
          <cell r="K61" t="str">
            <v>Boardwalk repairs</v>
          </cell>
          <cell r="L61" t="str">
            <v>Campbell's Swamp Reserve</v>
          </cell>
          <cell r="N61" t="str">
            <v>CLM</v>
          </cell>
          <cell r="P61" t="str">
            <v>Griffith City Council</v>
          </cell>
          <cell r="Q61" t="str">
            <v>This projects aim is to upgrade a dilapidated timber boardwalk and install a recycled plastic or composite wood boardwalk at Campbell's Swamp as the existing boardwalk is a safety hazard requiring continuous repairs, restricting access for the community and visitors to the reserve.</v>
          </cell>
          <cell r="R61" t="str">
            <v>upgrades to boardwalk at Campbell's Swamp Reserve</v>
          </cell>
          <cell r="S61" t="str">
            <v>Brett Stonestreet</v>
          </cell>
          <cell r="T61" t="str">
            <v>DAPHNE  BRUCE</v>
          </cell>
          <cell r="U61" t="str">
            <v>Griffith City Council</v>
          </cell>
          <cell r="V61" t="str">
            <v>Corporate Property Officer &amp; Native Title Coordinator</v>
          </cell>
          <cell r="W61" t="str">
            <v>Y</v>
          </cell>
          <cell r="X61">
            <v>81274100792</v>
          </cell>
          <cell r="Y61" t="str">
            <v>Yes</v>
          </cell>
          <cell r="Z61">
            <v>269628134</v>
          </cell>
          <cell r="AA61" t="str">
            <v>02 6962 8134</v>
          </cell>
          <cell r="AB61" t="str">
            <v>Daphne.Bruce@griffith.nsw.gov.au</v>
          </cell>
          <cell r="AC61" t="str">
            <v>Corporate Property Officer &amp; Native Title Coordinator</v>
          </cell>
          <cell r="AD61" t="str">
            <v>DAPHNE  BRUCE</v>
          </cell>
          <cell r="AE61" t="str">
            <v>[DO - S.Flood] - The upgrade to boardwalk is highly recommended as it is currently very unsafe for public use (uneven boards, holes in path, loose fittings).  Once complete it will be a great spot for bird watches as well as walkers as it will be connected to the lake wyangan walking track.  Objectives 1, 2, 3, 10. Reserve is not subject to claim[AM ¿ G Marsden] ¿ amended Scoial Cultural Enviromental factors from 3 to 2. [RAC] WHS changed from 6 to 4 as although boardwalk needs work it is questionable that it is very unsafe. RAC Supported.</v>
          </cell>
          <cell r="AF61" t="str">
            <v>The upgrade to boardwalk is highly recommended as it is currently very unsafe for public use.  Once complete it will be a great spot for bird watches as well as walkers as it will be connected to the lake wyangan walking track. Reserve is not subject to claim</v>
          </cell>
          <cell r="AG61" t="str">
            <v>High WHS or Public Safety Risk if not supported, Additional social, cultural or environmental factors - no alternative facilities in area, remote location, histroically significant site., High likelihood of achieving long-term outcomes</v>
          </cell>
          <cell r="AH61">
            <v>4</v>
          </cell>
          <cell r="AI61">
            <v>1</v>
          </cell>
          <cell r="AJ61">
            <v>0</v>
          </cell>
          <cell r="AK61">
            <v>3</v>
          </cell>
          <cell r="AL61">
            <v>3</v>
          </cell>
          <cell r="AM61">
            <v>2</v>
          </cell>
          <cell r="AN61">
            <v>358857</v>
          </cell>
          <cell r="AO61">
            <v>0</v>
          </cell>
          <cell r="AP61">
            <v>358857</v>
          </cell>
          <cell r="AQ61" t="str">
            <v>Local Parks &amp; Reserves</v>
          </cell>
          <cell r="AR61" t="str">
            <v>GRIFFITH</v>
          </cell>
          <cell r="AS61" t="str">
            <v>South West</v>
          </cell>
          <cell r="AT61" t="str">
            <v>Y</v>
          </cell>
          <cell r="AU61">
            <v>2</v>
          </cell>
          <cell r="AV61">
            <v>2</v>
          </cell>
          <cell r="AZ61" t="str">
            <v>Y</v>
          </cell>
          <cell r="BA61" t="str">
            <v>N</v>
          </cell>
          <cell r="BB61" t="str">
            <v>Y</v>
          </cell>
          <cell r="BC61" t="str">
            <v>N</v>
          </cell>
          <cell r="BD61">
            <v>0</v>
          </cell>
          <cell r="BE61" t="str">
            <v>Y</v>
          </cell>
          <cell r="BF61">
            <v>0</v>
          </cell>
          <cell r="BG61" t="str">
            <v>Y</v>
          </cell>
          <cell r="BI61" t="str">
            <v>Y</v>
          </cell>
          <cell r="BJ61" t="str">
            <v>Y</v>
          </cell>
          <cell r="BK61" t="str">
            <v>WEST</v>
          </cell>
          <cell r="BL61" t="str">
            <v>GRIFFITH</v>
          </cell>
          <cell r="BM61" t="str">
            <v>MURRAY</v>
          </cell>
          <cell r="BN61" t="str">
            <v>Other - Regional</v>
          </cell>
          <cell r="BO61" t="str">
            <v>1002932,  ; {}</v>
          </cell>
          <cell r="BP61" t="str">
            <v>Griffith City Council</v>
          </cell>
          <cell r="BQ61" t="str">
            <v>PO Box 485</v>
          </cell>
          <cell r="BR61" t="str">
            <v>GRIFFITH NSW 2680</v>
          </cell>
          <cell r="BU61" t="str">
            <v>R1002932</v>
          </cell>
          <cell r="BV61" t="str">
            <v>F629619</v>
          </cell>
          <cell r="BW61" t="str">
            <v>21/04977</v>
          </cell>
          <cell r="BX61" t="str">
            <v>2021/22</v>
          </cell>
          <cell r="BY61" t="str">
            <v>Yes</v>
          </cell>
        </row>
        <row r="62">
          <cell r="A62">
            <v>210170</v>
          </cell>
          <cell r="B62" t="str">
            <v>GENERAL</v>
          </cell>
          <cell r="C62" t="str">
            <v>Y</v>
          </cell>
          <cell r="D62" t="str">
            <v>Y</v>
          </cell>
          <cell r="E62" t="str">
            <v>Y</v>
          </cell>
          <cell r="F62">
            <v>7</v>
          </cell>
          <cell r="G62">
            <v>109732</v>
          </cell>
          <cell r="H62" t="str">
            <v>GEN &lt; 12  RAC NOT Recommended</v>
          </cell>
          <cell r="I62" t="str">
            <v>CRIFAC Funding NOT Recommended</v>
          </cell>
          <cell r="L62" t="str">
            <v>Jack Brabham Park</v>
          </cell>
          <cell r="N62" t="str">
            <v>CLM</v>
          </cell>
          <cell r="P62" t="str">
            <v>Orange City Council</v>
          </cell>
          <cell r="Q62" t="str">
            <v>Upgrading 40-year-old toilet facilities at Sir Jack Brabham Park, one of Orange's most heavily utilised sporting facilities.</v>
          </cell>
          <cell r="S62" t="str">
            <v>Nigel Hobden</v>
          </cell>
          <cell r="T62" t="str">
            <v>Kristina Gottschall-Finkel</v>
          </cell>
          <cell r="U62" t="str">
            <v>Orange City Council</v>
          </cell>
          <cell r="V62" t="str">
            <v>Grants Officer</v>
          </cell>
          <cell r="W62" t="str">
            <v>Y</v>
          </cell>
          <cell r="X62">
            <v>85985402386</v>
          </cell>
          <cell r="Y62" t="str">
            <v>Yes</v>
          </cell>
          <cell r="Z62">
            <v>429695325</v>
          </cell>
          <cell r="AA62">
            <v>263938244</v>
          </cell>
          <cell r="AB62" t="str">
            <v>kgottschallfinkel@orange.nsw.gov.au</v>
          </cell>
          <cell r="AC62" t="str">
            <v>Grants Officer</v>
          </cell>
          <cell r="AD62" t="str">
            <v>Nigel  HOBDEN</v>
          </cell>
          <cell r="AE62" t="str">
            <v>DO - D. Lawrence - Project supported but lower priority.  No contribution from Council on one of their biggest sporting fields. AM - D. Young - Project has merit but insufficient support from Council.  Score inidicates level of priority.</v>
          </cell>
          <cell r="AF62" t="str">
            <v>Incomplete ALC 46030 - no impact on project.   AM - Note this within the Orange LNP area and the authorisation letter from Council whilst supportive does not explicity give consent to the application.</v>
          </cell>
          <cell r="AG62" t="str">
            <v>High likelihood of achieving long-term outcomes</v>
          </cell>
          <cell r="AH62">
            <v>0</v>
          </cell>
          <cell r="AI62">
            <v>1</v>
          </cell>
          <cell r="AJ62">
            <v>0</v>
          </cell>
          <cell r="AK62">
            <v>2</v>
          </cell>
          <cell r="AL62">
            <v>2</v>
          </cell>
          <cell r="AM62">
            <v>2</v>
          </cell>
          <cell r="AN62">
            <v>109732</v>
          </cell>
          <cell r="AO62">
            <v>0</v>
          </cell>
          <cell r="AP62">
            <v>109732</v>
          </cell>
          <cell r="AQ62" t="str">
            <v>Local Parks &amp; Reserves</v>
          </cell>
          <cell r="AR62" t="str">
            <v>ORANGE</v>
          </cell>
          <cell r="AS62" t="str">
            <v>North West</v>
          </cell>
          <cell r="AT62" t="str">
            <v>Y</v>
          </cell>
          <cell r="AU62">
            <v>3</v>
          </cell>
          <cell r="AV62">
            <v>3</v>
          </cell>
          <cell r="AZ62" t="str">
            <v>Y</v>
          </cell>
          <cell r="BA62" t="str">
            <v>N</v>
          </cell>
          <cell r="BB62" t="str">
            <v>Y</v>
          </cell>
          <cell r="BC62" t="str">
            <v>N</v>
          </cell>
          <cell r="BD62">
            <v>0</v>
          </cell>
          <cell r="BE62" t="str">
            <v>Y</v>
          </cell>
          <cell r="BF62">
            <v>0</v>
          </cell>
          <cell r="BG62" t="str">
            <v>Y</v>
          </cell>
          <cell r="BI62" t="str">
            <v>Y</v>
          </cell>
          <cell r="BJ62" t="str">
            <v>Y</v>
          </cell>
          <cell r="BK62" t="str">
            <v>WEST</v>
          </cell>
          <cell r="BL62" t="str">
            <v>ORANGE</v>
          </cell>
          <cell r="BM62" t="str">
            <v>ORANGE</v>
          </cell>
          <cell r="BN62" t="str">
            <v>Other - Regional</v>
          </cell>
          <cell r="BO62" t="str">
            <v>86539,  ; {}</v>
          </cell>
          <cell r="BP62" t="str">
            <v>Orange City Council</v>
          </cell>
          <cell r="BQ62" t="str">
            <v>PO Box 35</v>
          </cell>
          <cell r="BR62" t="str">
            <v>ORANGE NSW 2800</v>
          </cell>
          <cell r="BU62" t="str">
            <v>R86539</v>
          </cell>
          <cell r="BV62" t="str">
            <v>F629955</v>
          </cell>
          <cell r="BW62" t="str">
            <v>21/05160</v>
          </cell>
          <cell r="BX62" t="str">
            <v>2021/22</v>
          </cell>
          <cell r="BY62" t="str">
            <v>No</v>
          </cell>
        </row>
        <row r="63">
          <cell r="A63">
            <v>210171</v>
          </cell>
          <cell r="B63" t="str">
            <v>PEST</v>
          </cell>
          <cell r="C63" t="str">
            <v>Y</v>
          </cell>
          <cell r="D63" t="str">
            <v>N</v>
          </cell>
          <cell r="E63" t="str">
            <v>Y</v>
          </cell>
          <cell r="F63">
            <v>24</v>
          </cell>
          <cell r="G63">
            <v>25000</v>
          </cell>
          <cell r="H63" t="str">
            <v>Pest &gt;=21 RAC Recommended</v>
          </cell>
          <cell r="I63" t="str">
            <v>CRIFAC Funding Recommended</v>
          </cell>
          <cell r="L63" t="str">
            <v>Gol Gol Forest Reserve</v>
          </cell>
          <cell r="N63" t="str">
            <v>Bottle Bend Reserve Land Manager</v>
          </cell>
          <cell r="P63" t="str">
            <v>Bottle Bend Reserve Land Manager</v>
          </cell>
          <cell r="Q63" t="str">
            <v>Engage a pest plant &amp; animal qualified contractor to undertake Rabbit, fox, goat, cat and carp control in the Bottle Bend reserve and liaise with Adjoining landholders during the implementation on the land section and also Carp control in the bottle bend wetland and associated waterways.</v>
          </cell>
          <cell r="R63" t="str">
            <v>undertaking pest plant and animal control at Gol Gol Forest Reserve, including Carp control in the wetland</v>
          </cell>
          <cell r="S63" t="str">
            <v>Peter Kelly</v>
          </cell>
          <cell r="T63" t="str">
            <v>Peter Kelly</v>
          </cell>
          <cell r="U63" t="str">
            <v>Bottle Bend Reserve Manager</v>
          </cell>
          <cell r="V63" t="str">
            <v>Treasurer</v>
          </cell>
          <cell r="W63" t="str">
            <v>N</v>
          </cell>
          <cell r="X63">
            <v>45185238673</v>
          </cell>
          <cell r="Y63" t="str">
            <v>Yes</v>
          </cell>
          <cell r="Z63">
            <v>428224368</v>
          </cell>
          <cell r="AA63">
            <v>428224368</v>
          </cell>
          <cell r="AB63" t="str">
            <v>ginquamkelly@gmail.com</v>
          </cell>
          <cell r="AC63" t="str">
            <v>Treasurer</v>
          </cell>
          <cell r="AD63" t="str">
            <v>Peter Kelly</v>
          </cell>
          <cell r="AE63" t="str">
            <v>[LSC- R. Butler: Application Supported, refer to Panel recommendation override; Total assessment score = 24, Pest Score = 10] [LSC- J. Richards] Application supported, pest score of 10.</v>
          </cell>
          <cell r="AF63" t="str">
            <v>[Panel - Q.Hart: objectives unrealistic, not best practice - ineffective control; objectives not attainable with budget]</v>
          </cell>
          <cell r="AG63" t="str">
            <v>Other (need to provide details):LSC disagree with DPI comments as a local knowledge of the project indicates a good level of monitoring and long term management practices are in place. Significant works have already been undertaken which this will follow up on.</v>
          </cell>
          <cell r="AH63">
            <v>2</v>
          </cell>
          <cell r="AI63">
            <v>3</v>
          </cell>
          <cell r="AJ63">
            <v>2</v>
          </cell>
          <cell r="AK63">
            <v>3</v>
          </cell>
          <cell r="AL63">
            <v>1</v>
          </cell>
          <cell r="AM63">
            <v>3</v>
          </cell>
          <cell r="AN63">
            <v>25000</v>
          </cell>
          <cell r="AO63">
            <v>0</v>
          </cell>
          <cell r="AP63">
            <v>25000</v>
          </cell>
          <cell r="AQ63" t="str">
            <v>Local Parks &amp; Reserves</v>
          </cell>
          <cell r="AR63" t="str">
            <v>WESTERN DIVISION</v>
          </cell>
          <cell r="AS63" t="str">
            <v>Far West</v>
          </cell>
          <cell r="AT63" t="str">
            <v>Y</v>
          </cell>
          <cell r="AU63">
            <v>2</v>
          </cell>
          <cell r="AV63">
            <v>2</v>
          </cell>
          <cell r="AZ63" t="str">
            <v>Y</v>
          </cell>
          <cell r="BA63" t="str">
            <v>Y</v>
          </cell>
          <cell r="BB63" t="str">
            <v>Y</v>
          </cell>
          <cell r="BC63" t="str">
            <v>N</v>
          </cell>
          <cell r="BD63">
            <v>0</v>
          </cell>
          <cell r="BE63" t="str">
            <v>Y</v>
          </cell>
          <cell r="BF63">
            <v>0</v>
          </cell>
          <cell r="BG63" t="str">
            <v>Y</v>
          </cell>
          <cell r="BI63" t="str">
            <v>Y</v>
          </cell>
          <cell r="BJ63" t="str">
            <v>Y</v>
          </cell>
          <cell r="BK63" t="str">
            <v>WEST</v>
          </cell>
          <cell r="BL63" t="str">
            <v>WENTWORTH</v>
          </cell>
          <cell r="BM63" t="str">
            <v>MURRAY</v>
          </cell>
          <cell r="BN63" t="str">
            <v>Other - Regional</v>
          </cell>
          <cell r="BO63" t="str">
            <v>1028348,  ; {}</v>
          </cell>
          <cell r="BP63" t="str">
            <v>Bottle Bend Reserve Land Manager</v>
          </cell>
          <cell r="BQ63" t="str">
            <v>C/- Secretary Paul Heley</v>
          </cell>
          <cell r="BR63" t="str">
            <v>PO Box 13</v>
          </cell>
          <cell r="BS63" t="str">
            <v>GOL GOL NSW 2738</v>
          </cell>
          <cell r="BU63" t="str">
            <v>R1028348</v>
          </cell>
          <cell r="BV63" t="str">
            <v>F630088</v>
          </cell>
          <cell r="BW63" t="str">
            <v>21/05091</v>
          </cell>
          <cell r="BX63" t="str">
            <v>2021/22</v>
          </cell>
          <cell r="BY63" t="str">
            <v>No</v>
          </cell>
        </row>
        <row r="64">
          <cell r="A64">
            <v>210172</v>
          </cell>
          <cell r="B64" t="str">
            <v>GENERAL</v>
          </cell>
          <cell r="C64" t="str">
            <v>Y</v>
          </cell>
          <cell r="D64" t="str">
            <v>N</v>
          </cell>
          <cell r="E64" t="str">
            <v>Y</v>
          </cell>
          <cell r="F64">
            <v>10</v>
          </cell>
          <cell r="G64">
            <v>17560</v>
          </cell>
          <cell r="H64" t="str">
            <v>GEN &lt; 12  RAC NOT Recommended</v>
          </cell>
          <cell r="I64" t="str">
            <v>CRIFAC Funding NOT Recommended</v>
          </cell>
          <cell r="L64" t="str">
            <v>Hanging Rock Hall</v>
          </cell>
          <cell r="N64" t="str">
            <v>Hanging Rock Hall Land Manager</v>
          </cell>
          <cell r="P64" t="str">
            <v>Hanging Rock Hall Land Manager</v>
          </cell>
          <cell r="Q64" t="str">
            <v>Installation of a solar power grid interact stand alone power system</v>
          </cell>
          <cell r="S64" t="str">
            <v>FRANK TAYLOR</v>
          </cell>
          <cell r="T64" t="str">
            <v>Frank  Taylor</v>
          </cell>
          <cell r="U64" t="str">
            <v>Hanging Rock Hall LM</v>
          </cell>
          <cell r="V64" t="str">
            <v>Chairperson</v>
          </cell>
          <cell r="W64" t="str">
            <v>N</v>
          </cell>
          <cell r="X64">
            <v>76969504492</v>
          </cell>
          <cell r="Y64" t="str">
            <v>Yes</v>
          </cell>
          <cell r="Z64" t="str">
            <v>0448 975 959</v>
          </cell>
          <cell r="AA64">
            <v>448975959</v>
          </cell>
          <cell r="AB64" t="str">
            <v>hangrockhall@gmail.com</v>
          </cell>
          <cell r="AC64" t="str">
            <v>Chairperson</v>
          </cell>
          <cell r="AD64" t="str">
            <v>Frank  Taylor</v>
          </cell>
          <cell r="AE64" t="str">
            <v>(DO - J.Endean) Recommended Rank 3 [AM ¿ S. Sutherland] Application supported as recommended</v>
          </cell>
          <cell r="AG64" t="str">
            <v>Additional social, cultural or environmental factors - no alternative facilities in area, remote location. High likelihood of achieving long-term outcomes. Inability to access alternative funds</v>
          </cell>
          <cell r="AH64">
            <v>0</v>
          </cell>
          <cell r="AI64">
            <v>3</v>
          </cell>
          <cell r="AJ64">
            <v>0</v>
          </cell>
          <cell r="AK64">
            <v>2</v>
          </cell>
          <cell r="AL64">
            <v>2</v>
          </cell>
          <cell r="AM64">
            <v>3</v>
          </cell>
          <cell r="AN64">
            <v>17560</v>
          </cell>
          <cell r="AO64">
            <v>0</v>
          </cell>
          <cell r="AP64">
            <v>17560</v>
          </cell>
          <cell r="AQ64" t="str">
            <v>Local Parks &amp; Reserves</v>
          </cell>
          <cell r="AR64" t="str">
            <v>GRAFTON</v>
          </cell>
          <cell r="AS64" t="str">
            <v>Far North Coast</v>
          </cell>
          <cell r="AT64" t="str">
            <v>Y</v>
          </cell>
          <cell r="AU64">
            <v>3</v>
          </cell>
          <cell r="AV64">
            <v>3</v>
          </cell>
          <cell r="AZ64" t="str">
            <v>Y</v>
          </cell>
          <cell r="BA64" t="str">
            <v>N</v>
          </cell>
          <cell r="BB64" t="str">
            <v>Y</v>
          </cell>
          <cell r="BC64" t="str">
            <v>N</v>
          </cell>
          <cell r="BD64">
            <v>0</v>
          </cell>
          <cell r="BE64" t="str">
            <v>Y</v>
          </cell>
          <cell r="BF64">
            <v>0</v>
          </cell>
          <cell r="BG64" t="str">
            <v>Y</v>
          </cell>
          <cell r="BI64" t="str">
            <v>Y</v>
          </cell>
          <cell r="BJ64" t="str">
            <v>Y</v>
          </cell>
          <cell r="BK64" t="str">
            <v>EAST</v>
          </cell>
          <cell r="BL64" t="str">
            <v>KYOGLE</v>
          </cell>
          <cell r="BM64" t="str">
            <v>LISMORE</v>
          </cell>
          <cell r="BN64" t="str">
            <v>Other - Regional</v>
          </cell>
          <cell r="BO64" t="str">
            <v>91046,  ; {}</v>
          </cell>
          <cell r="BP64" t="str">
            <v>Hanging Rock Hall Land Manager</v>
          </cell>
          <cell r="BQ64" t="str">
            <v>333 Richmond Hill Rd</v>
          </cell>
          <cell r="BR64" t="str">
            <v>RICHMOND HILL NSW 2480</v>
          </cell>
          <cell r="BU64" t="str">
            <v>R91046</v>
          </cell>
          <cell r="BV64" t="str">
            <v>F629871</v>
          </cell>
          <cell r="BW64" t="str">
            <v>21/05130</v>
          </cell>
          <cell r="BX64" t="str">
            <v>2021/22</v>
          </cell>
          <cell r="BY64" t="str">
            <v>No</v>
          </cell>
        </row>
        <row r="65">
          <cell r="A65">
            <v>210174</v>
          </cell>
          <cell r="B65" t="str">
            <v>GENERAL</v>
          </cell>
          <cell r="C65" t="str">
            <v>Y</v>
          </cell>
          <cell r="D65" t="str">
            <v>N</v>
          </cell>
          <cell r="E65" t="str">
            <v>Y</v>
          </cell>
          <cell r="F65">
            <v>9</v>
          </cell>
          <cell r="G65">
            <v>5400</v>
          </cell>
          <cell r="H65" t="str">
            <v>GEN &lt; 12  RAC NOT Recommended</v>
          </cell>
          <cell r="I65" t="str">
            <v>CRIFAC Funding NOT Recommended</v>
          </cell>
          <cell r="L65" t="str">
            <v>Coopernook School Of Arts</v>
          </cell>
          <cell r="N65" t="str">
            <v>CLM</v>
          </cell>
          <cell r="P65" t="str">
            <v>Coopernook School Of Arts Inc</v>
          </cell>
          <cell r="Q65" t="str">
            <v>Install solar rooftop panels in order to reduce ongoing power costs, while enhancing operational sustainability and optimising value to the community.</v>
          </cell>
          <cell r="S65" t="str">
            <v>Graeme Gillogly</v>
          </cell>
          <cell r="T65" t="str">
            <v>Graeme Gillogly</v>
          </cell>
          <cell r="U65" t="str">
            <v>Coopernook School of Arts Inc</v>
          </cell>
          <cell r="V65" t="str">
            <v>Treasurer</v>
          </cell>
          <cell r="W65" t="str">
            <v>N</v>
          </cell>
          <cell r="X65">
            <v>51742479183</v>
          </cell>
          <cell r="Y65" t="str">
            <v>Yes</v>
          </cell>
          <cell r="Z65">
            <v>412926069</v>
          </cell>
          <cell r="AA65">
            <v>412926069</v>
          </cell>
          <cell r="AB65" t="str">
            <v>grgillogly@gmail.com</v>
          </cell>
          <cell r="AC65" t="str">
            <v>Treasurer</v>
          </cell>
          <cell r="AD65" t="str">
            <v>Graeme Gillogly</v>
          </cell>
          <cell r="AE65" t="str">
            <v>R Micheli, AM: Recommended - Low cost; Improve sustainability from solar panel installation with 50% govt rebate.</v>
          </cell>
          <cell r="AF65" t="str">
            <v>DO - M Dawson - Supports energy efficiency</v>
          </cell>
          <cell r="AG65" t="str">
            <v>Inability to access alternative funds, High likelihood of achieving long-term outcomes</v>
          </cell>
          <cell r="AH65">
            <v>0</v>
          </cell>
          <cell r="AI65">
            <v>3</v>
          </cell>
          <cell r="AJ65">
            <v>0</v>
          </cell>
          <cell r="AK65">
            <v>2</v>
          </cell>
          <cell r="AL65">
            <v>2</v>
          </cell>
          <cell r="AM65">
            <v>2</v>
          </cell>
          <cell r="AN65">
            <v>5400</v>
          </cell>
          <cell r="AO65">
            <v>0</v>
          </cell>
          <cell r="AP65">
            <v>5400</v>
          </cell>
          <cell r="AQ65" t="str">
            <v>Local Parks &amp; Reserves</v>
          </cell>
          <cell r="AR65" t="str">
            <v>MAITLAND</v>
          </cell>
          <cell r="AS65" t="str">
            <v>Hunter</v>
          </cell>
          <cell r="AT65" t="str">
            <v>Y</v>
          </cell>
          <cell r="AU65">
            <v>3</v>
          </cell>
          <cell r="AV65">
            <v>3</v>
          </cell>
          <cell r="AZ65" t="str">
            <v>Y</v>
          </cell>
          <cell r="BA65" t="str">
            <v>N</v>
          </cell>
          <cell r="BB65" t="str">
            <v>N</v>
          </cell>
          <cell r="BC65" t="str">
            <v>N</v>
          </cell>
          <cell r="BD65">
            <v>0</v>
          </cell>
          <cell r="BE65" t="str">
            <v>Y</v>
          </cell>
          <cell r="BF65">
            <v>0</v>
          </cell>
          <cell r="BG65" t="str">
            <v>Y</v>
          </cell>
          <cell r="BI65" t="str">
            <v>Y</v>
          </cell>
          <cell r="BJ65" t="str">
            <v>Y</v>
          </cell>
          <cell r="BK65" t="str">
            <v>EAST</v>
          </cell>
          <cell r="BL65" t="str">
            <v>MID-COAST</v>
          </cell>
          <cell r="BM65" t="str">
            <v>PORT MACQUARIE</v>
          </cell>
          <cell r="BN65" t="str">
            <v>Other - Regional</v>
          </cell>
          <cell r="BP65" t="str">
            <v>Coopernook School Of Arts Inc</v>
          </cell>
          <cell r="BQ65" t="str">
            <v>PO Box 80</v>
          </cell>
          <cell r="BR65" t="str">
            <v>COOPERNOOK NSW 2426</v>
          </cell>
          <cell r="BU65" t="str">
            <v>R1036688</v>
          </cell>
          <cell r="BV65" t="str">
            <v>F629700</v>
          </cell>
          <cell r="BW65" t="str">
            <v>21/05015</v>
          </cell>
          <cell r="BX65" t="str">
            <v>2021/22</v>
          </cell>
          <cell r="BY65" t="str">
            <v>No</v>
          </cell>
        </row>
        <row r="66">
          <cell r="A66">
            <v>210175</v>
          </cell>
          <cell r="B66" t="str">
            <v>GENERAL</v>
          </cell>
          <cell r="C66" t="str">
            <v>Y</v>
          </cell>
          <cell r="D66" t="str">
            <v>N</v>
          </cell>
          <cell r="E66" t="str">
            <v>Y</v>
          </cell>
          <cell r="F66">
            <v>11</v>
          </cell>
          <cell r="G66">
            <v>374033</v>
          </cell>
          <cell r="H66" t="str">
            <v>GEN &lt; 12  RAC NOT Recommended</v>
          </cell>
          <cell r="I66" t="str">
            <v>CRIFAC Funding NOT Recommended</v>
          </cell>
          <cell r="L66" t="str">
            <v>Binalong Rec Ground</v>
          </cell>
          <cell r="N66" t="str">
            <v>CLM</v>
          </cell>
          <cell r="P66" t="str">
            <v>Yass Valley Council</v>
          </cell>
          <cell r="Q66" t="str">
            <v>Yass Valley Council will be making improvements to the Binalong, Bookham and Sutton Recreation Grounds by upgrading the fencing, improving drainage around amenities building with native vegetation, resurfacing the tennis courts and installing shade sails over two playgrounds.</v>
          </cell>
          <cell r="S66" t="str">
            <v>James Dugdell</v>
          </cell>
          <cell r="T66" t="str">
            <v>James Dugdell</v>
          </cell>
          <cell r="U66" t="str">
            <v>Yass Valley Council</v>
          </cell>
          <cell r="V66" t="str">
            <v>Director Infrastructure &amp; Assets</v>
          </cell>
          <cell r="W66" t="str">
            <v>Y</v>
          </cell>
          <cell r="X66">
            <v>50119744650</v>
          </cell>
          <cell r="Y66" t="str">
            <v>Yes</v>
          </cell>
          <cell r="Z66">
            <v>497001450</v>
          </cell>
          <cell r="AA66" t="str">
            <v>02 6226 1477</v>
          </cell>
          <cell r="AB66" t="str">
            <v>james.dugdell@yass.nsw.gov.au</v>
          </cell>
          <cell r="AC66" t="str">
            <v>Director Infrastructure &amp; Assets</v>
          </cell>
          <cell r="AD66" t="str">
            <v>Melinda Cooke</v>
          </cell>
          <cell r="AE66" t="str">
            <v>DO L Breen - ALC Claims - WHS scored as Medium as addressing fencing issues - High ability to self-fund as council and no evidence they can't - under 10% of project being funded from other sources - meet 5 of CRIF objectives - the applicant has provided quotes and has completed similar projects as council - Broadly benefits the community and the reserve users</v>
          </cell>
          <cell r="AF66" t="str">
            <v>DO L Breen - application includes R530025, R1000212 &amp; R88844 - assessed as one ALCs - R88844 - 23455; 19617. 19616; 22134</v>
          </cell>
          <cell r="AG66" t="str">
            <v>High likelihood of achieving long-term outcomes</v>
          </cell>
          <cell r="AH66">
            <v>2</v>
          </cell>
          <cell r="AI66">
            <v>1</v>
          </cell>
          <cell r="AJ66">
            <v>0</v>
          </cell>
          <cell r="AK66">
            <v>3</v>
          </cell>
          <cell r="AL66">
            <v>3</v>
          </cell>
          <cell r="AM66">
            <v>2</v>
          </cell>
          <cell r="AN66">
            <v>374033</v>
          </cell>
          <cell r="AO66">
            <v>0</v>
          </cell>
          <cell r="AP66">
            <v>374033</v>
          </cell>
          <cell r="AQ66" t="str">
            <v>Local Parks &amp; Reserves</v>
          </cell>
          <cell r="AR66" t="str">
            <v>GOULBURN</v>
          </cell>
          <cell r="AS66" t="str">
            <v>South East</v>
          </cell>
          <cell r="AT66" t="str">
            <v>Y</v>
          </cell>
          <cell r="AU66">
            <v>2</v>
          </cell>
          <cell r="AV66">
            <v>2</v>
          </cell>
          <cell r="AZ66" t="str">
            <v>N</v>
          </cell>
          <cell r="BA66" t="str">
            <v>N</v>
          </cell>
          <cell r="BB66" t="str">
            <v>N</v>
          </cell>
          <cell r="BC66" t="str">
            <v>N</v>
          </cell>
          <cell r="BD66">
            <v>0</v>
          </cell>
          <cell r="BE66" t="str">
            <v>Y</v>
          </cell>
          <cell r="BF66">
            <v>0</v>
          </cell>
          <cell r="BG66" t="str">
            <v>Y</v>
          </cell>
          <cell r="BI66" t="str">
            <v>Y</v>
          </cell>
          <cell r="BJ66" t="str">
            <v>Y</v>
          </cell>
          <cell r="BK66" t="str">
            <v>WEST</v>
          </cell>
          <cell r="BL66" t="str">
            <v>YASS VALLEY</v>
          </cell>
          <cell r="BM66" t="str">
            <v>GOULBURN</v>
          </cell>
          <cell r="BN66" t="str">
            <v>Other - Regional</v>
          </cell>
          <cell r="BO66" t="str">
            <v>530025, 1000212, 88844,  ; {} ; {} ; {}</v>
          </cell>
          <cell r="BP66" t="str">
            <v>Yass Valley Council</v>
          </cell>
          <cell r="BQ66" t="str">
            <v>PO Box 6</v>
          </cell>
          <cell r="BR66" t="str">
            <v>YASS NSW 2582</v>
          </cell>
          <cell r="BU66" t="str">
            <v>R1000212</v>
          </cell>
          <cell r="BV66" t="str">
            <v>F629998</v>
          </cell>
          <cell r="BW66" t="str">
            <v>21/04916</v>
          </cell>
          <cell r="BX66" t="str">
            <v>2021/22</v>
          </cell>
          <cell r="BY66" t="str">
            <v>No</v>
          </cell>
        </row>
        <row r="67">
          <cell r="A67">
            <v>210178</v>
          </cell>
          <cell r="B67" t="str">
            <v>GENERAL</v>
          </cell>
          <cell r="C67" t="str">
            <v>Y</v>
          </cell>
          <cell r="D67" t="str">
            <v>Y</v>
          </cell>
          <cell r="E67" t="str">
            <v>Y</v>
          </cell>
          <cell r="F67">
            <v>15</v>
          </cell>
          <cell r="G67">
            <v>29535</v>
          </cell>
          <cell r="H67" t="str">
            <v>GEN &gt;14 RAC Recommended</v>
          </cell>
          <cell r="I67" t="str">
            <v>CRIFAC Funding Recommended</v>
          </cell>
          <cell r="J67" t="str">
            <v>Rec Reserve</v>
          </cell>
          <cell r="K67" t="str">
            <v>No</v>
          </cell>
          <cell r="L67" t="str">
            <v>Jabour Park</v>
          </cell>
          <cell r="N67" t="str">
            <v>CLM</v>
          </cell>
          <cell r="P67" t="str">
            <v>Clarence Valley Council</v>
          </cell>
          <cell r="Q67" t="str">
            <v>Top dress playing feild</v>
          </cell>
          <cell r="R67" t="str">
            <v>installation of top dressing on playing field at Jabour Park</v>
          </cell>
          <cell r="S67" t="str">
            <v>Doug Clark</v>
          </cell>
          <cell r="T67" t="str">
            <v>Doug Clark for Grafton Vintage Motor Vehicle Club Inc</v>
          </cell>
          <cell r="U67" t="str">
            <v>Grafton Vintage Motor Vehicle Club Inc</v>
          </cell>
          <cell r="V67" t="str">
            <v>President</v>
          </cell>
          <cell r="W67" t="str">
            <v>N</v>
          </cell>
          <cell r="X67">
            <v>23126601454</v>
          </cell>
          <cell r="Y67" t="str">
            <v>Yes</v>
          </cell>
          <cell r="Z67">
            <v>427665200</v>
          </cell>
          <cell r="AA67">
            <v>427665200</v>
          </cell>
          <cell r="AB67" t="str">
            <v>dougclarkmotors@bigpond.com</v>
          </cell>
          <cell r="AC67" t="str">
            <v>President</v>
          </cell>
          <cell r="AD67" t="str">
            <v>Doug Clark for Grafton Vintage Motor Vehicle Club Inc</v>
          </cell>
          <cell r="AE67" t="str">
            <v>[DO - L.Welldon] Recommended to change Allocated Rank to 1. Reserve is currently used regularly by multiple not for profit groups, which provide the only source of income.Inability to solve the identified WHS risk may result in the closure of the field and loss of income and sporting and community asset, which is in a low social and economic area. [AM ¿ S. Sutherland] Application supported as recommended [RAC] - Supported by default (score &gt;=12 and below $100k).</v>
          </cell>
          <cell r="AF67" t="str">
            <v xml:space="preserve">[DO - L.Welldon] No ALC or NT. Applicant has lawful use and occupation of the Reserve.Project is consistant with Reserve purpose and permitted use of CLM Tenure. </v>
          </cell>
          <cell r="AG67" t="str">
            <v>High WHS or Public Safety Risk if not supported. High likelihood of achieving long-term outcomes, Inability to access alternative funds. Additional social, cultural or environmental factors.</v>
          </cell>
          <cell r="AH67">
            <v>4</v>
          </cell>
          <cell r="AI67">
            <v>3</v>
          </cell>
          <cell r="AJ67">
            <v>0</v>
          </cell>
          <cell r="AK67">
            <v>3</v>
          </cell>
          <cell r="AL67">
            <v>3</v>
          </cell>
          <cell r="AM67">
            <v>2</v>
          </cell>
          <cell r="AN67">
            <v>29535</v>
          </cell>
          <cell r="AO67">
            <v>0</v>
          </cell>
          <cell r="AP67">
            <v>29535</v>
          </cell>
          <cell r="AQ67" t="str">
            <v>Local Parks &amp; Reserves</v>
          </cell>
          <cell r="AR67" t="str">
            <v>GRAFTON</v>
          </cell>
          <cell r="AS67" t="str">
            <v>Far North Coast</v>
          </cell>
          <cell r="AT67" t="str">
            <v>Y</v>
          </cell>
          <cell r="AU67">
            <v>2</v>
          </cell>
          <cell r="AV67">
            <v>2</v>
          </cell>
          <cell r="AZ67" t="str">
            <v>Y</v>
          </cell>
          <cell r="BA67" t="str">
            <v>N</v>
          </cell>
          <cell r="BB67" t="str">
            <v>Y</v>
          </cell>
          <cell r="BC67" t="str">
            <v>N</v>
          </cell>
          <cell r="BD67">
            <v>0</v>
          </cell>
          <cell r="BE67" t="str">
            <v>Y</v>
          </cell>
          <cell r="BF67">
            <v>0</v>
          </cell>
          <cell r="BG67" t="str">
            <v>Y</v>
          </cell>
          <cell r="BI67" t="str">
            <v>Y</v>
          </cell>
          <cell r="BJ67" t="str">
            <v>Y</v>
          </cell>
          <cell r="BK67" t="str">
            <v>EAST</v>
          </cell>
          <cell r="BL67" t="str">
            <v>CLARENCE VALLEY</v>
          </cell>
          <cell r="BM67" t="str">
            <v>CLARENCE</v>
          </cell>
          <cell r="BN67" t="str">
            <v>Other - Regional</v>
          </cell>
          <cell r="BP67" t="str">
            <v>Clarence Valley Council</v>
          </cell>
          <cell r="BQ67" t="str">
            <v>LB 23</v>
          </cell>
          <cell r="BR67" t="str">
            <v>GRAFTON NSW 2460</v>
          </cell>
          <cell r="BU67" t="str">
            <v>R140062</v>
          </cell>
          <cell r="BV67" t="str">
            <v>F629723</v>
          </cell>
          <cell r="BW67" t="str">
            <v>21/05158</v>
          </cell>
          <cell r="BX67" t="str">
            <v>2021/22</v>
          </cell>
          <cell r="BY67" t="str">
            <v>No</v>
          </cell>
        </row>
        <row r="68">
          <cell r="A68">
            <v>210188</v>
          </cell>
          <cell r="B68" t="str">
            <v>WEED</v>
          </cell>
          <cell r="C68" t="str">
            <v>N</v>
          </cell>
          <cell r="D68" t="str">
            <v>N</v>
          </cell>
          <cell r="E68" t="str">
            <v>N</v>
          </cell>
          <cell r="F68">
            <v>0</v>
          </cell>
          <cell r="G68">
            <v>0</v>
          </cell>
          <cell r="H68" t="str">
            <v>Ineligible - Authorisation</v>
          </cell>
          <cell r="I68" t="str">
            <v>CRIFAC Funding NOT Recommended</v>
          </cell>
          <cell r="L68" t="str">
            <v>Mannering Park</v>
          </cell>
          <cell r="N68" t="str">
            <v>Mannering Park Tidy Towns</v>
          </cell>
          <cell r="P68" t="str">
            <v>Minister</v>
          </cell>
          <cell r="Q68" t="str">
            <v>Removal of invasive weeds to a sensitive salt marsh area of Lake macquarie.</v>
          </cell>
          <cell r="S68">
            <v>0</v>
          </cell>
          <cell r="T68" t="str">
            <v>Neil Wynn</v>
          </cell>
          <cell r="U68" t="str">
            <v>Mannering Park Tidy Towns group Inc</v>
          </cell>
          <cell r="V68" t="str">
            <v>Treasurer</v>
          </cell>
          <cell r="W68" t="str">
            <v>Y</v>
          </cell>
          <cell r="X68">
            <v>0</v>
          </cell>
          <cell r="Y68" t="str">
            <v>Yes</v>
          </cell>
          <cell r="Z68">
            <v>419987690</v>
          </cell>
          <cell r="AA68">
            <v>419987690</v>
          </cell>
          <cell r="AB68" t="str">
            <v>nww19690@gmail.com</v>
          </cell>
          <cell r="AC68" t="str">
            <v>Treasurer</v>
          </cell>
          <cell r="AD68" t="str">
            <v>Neil Wynn</v>
          </cell>
          <cell r="AE68" t="str">
            <v>[FT] - D. Ryan - INELIGIBLE - AUTHORISATION - DO NOT ASSESS</v>
          </cell>
          <cell r="AH68">
            <v>0</v>
          </cell>
          <cell r="AI68">
            <v>0</v>
          </cell>
          <cell r="AJ68">
            <v>0</v>
          </cell>
          <cell r="AK68">
            <v>0</v>
          </cell>
          <cell r="AL68">
            <v>0</v>
          </cell>
          <cell r="AM68">
            <v>0</v>
          </cell>
          <cell r="AN68">
            <v>12100</v>
          </cell>
          <cell r="AO68">
            <v>0</v>
          </cell>
          <cell r="AP68">
            <v>12100</v>
          </cell>
          <cell r="AQ68" t="str">
            <v>Local Parks &amp; Reserves</v>
          </cell>
          <cell r="AR68" t="str">
            <v>GRAFTON</v>
          </cell>
          <cell r="AS68" t="str">
            <v>Far North Coast</v>
          </cell>
          <cell r="AT68" t="str">
            <v>Y</v>
          </cell>
          <cell r="AU68">
            <v>999</v>
          </cell>
          <cell r="AV68">
            <v>4</v>
          </cell>
          <cell r="AZ68" t="str">
            <v>N</v>
          </cell>
          <cell r="BA68" t="str">
            <v>N</v>
          </cell>
          <cell r="BB68" t="str">
            <v>N</v>
          </cell>
          <cell r="BC68" t="str">
            <v>N</v>
          </cell>
          <cell r="BD68">
            <v>0</v>
          </cell>
          <cell r="BE68" t="str">
            <v>N</v>
          </cell>
          <cell r="BF68">
            <v>0</v>
          </cell>
          <cell r="BG68" t="str">
            <v>Y</v>
          </cell>
          <cell r="BI68" t="str">
            <v>N</v>
          </cell>
          <cell r="BJ68" t="str">
            <v>Y</v>
          </cell>
          <cell r="BK68" t="str">
            <v>EAST</v>
          </cell>
          <cell r="BL68" t="str">
            <v>PORT MACQUARIE-HASTINGS</v>
          </cell>
          <cell r="BM68" t="str">
            <v>OXLEY</v>
          </cell>
          <cell r="BN68" t="str">
            <v>Other - Regional</v>
          </cell>
          <cell r="BP68" t="str">
            <v>Mannering Park Tidy Towns</v>
          </cell>
          <cell r="BQ68" t="str">
            <v>C/- Neil Wynn</v>
          </cell>
          <cell r="BR68" t="str">
            <v>37 Kenilworth St</v>
          </cell>
          <cell r="BS68" t="str">
            <v>MANNERING PARK NSW 2259</v>
          </cell>
          <cell r="BU68" t="str">
            <v>R1002136</v>
          </cell>
          <cell r="BV68" t="str">
            <v>F629908</v>
          </cell>
          <cell r="BW68" t="str">
            <v>21/05240</v>
          </cell>
          <cell r="BX68" t="str">
            <v>2021/22</v>
          </cell>
          <cell r="BY68" t="str">
            <v>No</v>
          </cell>
        </row>
        <row r="69">
          <cell r="A69">
            <v>210191</v>
          </cell>
          <cell r="B69" t="str">
            <v>GENERAL</v>
          </cell>
          <cell r="C69" t="str">
            <v>Y</v>
          </cell>
          <cell r="D69" t="str">
            <v>N</v>
          </cell>
          <cell r="E69" t="str">
            <v>Y</v>
          </cell>
          <cell r="F69">
            <v>13</v>
          </cell>
          <cell r="G69">
            <v>8160</v>
          </cell>
          <cell r="H69" t="str">
            <v>GEN = 13 WHS &lt; 4 RAC Recommended</v>
          </cell>
          <cell r="I69" t="str">
            <v>CRIFAC Funding NOT Recommended</v>
          </cell>
          <cell r="J69" t="str">
            <v>Rec Reserve</v>
          </cell>
          <cell r="K69" t="str">
            <v>No</v>
          </cell>
          <cell r="L69" t="str">
            <v>Jabour Park</v>
          </cell>
          <cell r="N69" t="str">
            <v>CLM</v>
          </cell>
          <cell r="P69" t="str">
            <v>Clarence Valley Council</v>
          </cell>
          <cell r="Q69" t="str">
            <v>Tiling to flooring of Ladies and Mens toilet and bathrooms</v>
          </cell>
          <cell r="S69">
            <v>0</v>
          </cell>
          <cell r="T69" t="str">
            <v>Doug Clark</v>
          </cell>
          <cell r="U69" t="str">
            <v>Grafton Vintage Motor Vehicle Club Inc</v>
          </cell>
          <cell r="V69" t="str">
            <v>President</v>
          </cell>
          <cell r="W69" t="str">
            <v>N</v>
          </cell>
          <cell r="X69">
            <v>23126601454</v>
          </cell>
          <cell r="Y69" t="str">
            <v>Yes</v>
          </cell>
          <cell r="Z69">
            <v>427665200</v>
          </cell>
          <cell r="AA69">
            <v>427665200</v>
          </cell>
          <cell r="AB69" t="str">
            <v>dougclarkmotors@bigpond.com</v>
          </cell>
          <cell r="AC69" t="str">
            <v>President</v>
          </cell>
          <cell r="AD69" t="str">
            <v>Doug Clark</v>
          </cell>
          <cell r="AE69" t="str">
            <v>[DO - L.Welldon] Recommended to support grant. Reserve is currently used regularly by multiple not for profit groups, which provide the only source of income. Reserve is in a low social and economic area. The project will upgrade the current facilities to meet health standards. [AM ¿ S. Sutherland] Application supported as recommended [RAC] - Supported by default (score &gt;=12 and below $100k).</v>
          </cell>
          <cell r="AF69" t="str">
            <v xml:space="preserve">[DO - L.Welldon] No ALC or NT. Applicant has lawful use and occupation of the Reserve.Project is consistant with Reserve purpose and permitte use of CLM Tenure. </v>
          </cell>
          <cell r="AG69" t="str">
            <v>Medium WHS or Public Safety Risk if not supported. High likelihood of achieving long-term outcomes, Inability to access alternative funds. Additional social, cultural or environmental factors.</v>
          </cell>
          <cell r="AH69">
            <v>2</v>
          </cell>
          <cell r="AI69">
            <v>3</v>
          </cell>
          <cell r="AJ69">
            <v>0</v>
          </cell>
          <cell r="AK69">
            <v>3</v>
          </cell>
          <cell r="AL69">
            <v>3</v>
          </cell>
          <cell r="AM69">
            <v>2</v>
          </cell>
          <cell r="AN69">
            <v>8160</v>
          </cell>
          <cell r="AO69">
            <v>0</v>
          </cell>
          <cell r="AP69">
            <v>8160</v>
          </cell>
          <cell r="AQ69" t="str">
            <v>Local Parks &amp; Reserves</v>
          </cell>
          <cell r="AR69" t="str">
            <v>GRAFTON</v>
          </cell>
          <cell r="AS69" t="str">
            <v>Far North Coast</v>
          </cell>
          <cell r="AT69" t="str">
            <v>Y</v>
          </cell>
          <cell r="AU69">
            <v>2</v>
          </cell>
          <cell r="AV69">
            <v>2</v>
          </cell>
          <cell r="AZ69" t="str">
            <v>Y</v>
          </cell>
          <cell r="BA69" t="str">
            <v>N</v>
          </cell>
          <cell r="BB69" t="str">
            <v>Y</v>
          </cell>
          <cell r="BC69" t="str">
            <v>N</v>
          </cell>
          <cell r="BD69">
            <v>0</v>
          </cell>
          <cell r="BE69" t="str">
            <v>Y</v>
          </cell>
          <cell r="BF69">
            <v>0</v>
          </cell>
          <cell r="BG69" t="str">
            <v>Y</v>
          </cell>
          <cell r="BI69" t="str">
            <v>Y</v>
          </cell>
          <cell r="BJ69" t="str">
            <v>Y</v>
          </cell>
          <cell r="BK69" t="str">
            <v>EAST</v>
          </cell>
          <cell r="BL69" t="str">
            <v>CLARENCE VALLEY</v>
          </cell>
          <cell r="BM69" t="str">
            <v>CLARENCE</v>
          </cell>
          <cell r="BN69" t="str">
            <v>Other - Regional</v>
          </cell>
          <cell r="BP69" t="str">
            <v>Clarence Valley Council</v>
          </cell>
          <cell r="BQ69" t="str">
            <v>LB 23</v>
          </cell>
          <cell r="BR69" t="str">
            <v>GRAFTON NSW 2460</v>
          </cell>
          <cell r="BU69" t="str">
            <v>R140062</v>
          </cell>
          <cell r="BV69" t="str">
            <v>F629698</v>
          </cell>
          <cell r="BW69" t="str">
            <v>21/05159</v>
          </cell>
          <cell r="BX69" t="str">
            <v>2021/22</v>
          </cell>
          <cell r="BY69" t="str">
            <v>No</v>
          </cell>
        </row>
        <row r="70">
          <cell r="A70">
            <v>210195</v>
          </cell>
          <cell r="B70" t="str">
            <v>GENERAL</v>
          </cell>
          <cell r="C70" t="str">
            <v>Y</v>
          </cell>
          <cell r="D70" t="str">
            <v>N</v>
          </cell>
          <cell r="E70" t="str">
            <v>Y</v>
          </cell>
          <cell r="F70">
            <v>13</v>
          </cell>
          <cell r="G70">
            <v>16707</v>
          </cell>
          <cell r="H70" t="str">
            <v>GEN = 13 WHS 4 RAC Recommended</v>
          </cell>
          <cell r="I70" t="str">
            <v>CRIFAC Funding Recommended</v>
          </cell>
          <cell r="J70" t="str">
            <v>Cemetery</v>
          </cell>
          <cell r="K70" t="str">
            <v>No</v>
          </cell>
          <cell r="L70" t="str">
            <v>Old Adaminaby Cemetery</v>
          </cell>
          <cell r="N70" t="str">
            <v>Devolved</v>
          </cell>
          <cell r="P70" t="str">
            <v>Snowy Monaro Regional Council</v>
          </cell>
          <cell r="Q70" t="str">
            <v>Replace existing boundary fence to exclude stock and pest animals and remove two identified dangerous trees.</v>
          </cell>
          <cell r="R70" t="str">
            <v>replacement of boundary fence and removal of two dangerous trees at Old Adaminaby Cemetery</v>
          </cell>
          <cell r="S70" t="str">
            <v>Noelene Whiting</v>
          </cell>
          <cell r="T70" t="str">
            <v>Noelene Whitng</v>
          </cell>
          <cell r="U70" t="str">
            <v>Snowy Monaro Regional Council</v>
          </cell>
          <cell r="V70" t="str">
            <v>Cemetery Services Officer</v>
          </cell>
          <cell r="W70" t="str">
            <v>Y</v>
          </cell>
          <cell r="X70">
            <v>72906802034</v>
          </cell>
          <cell r="Y70" t="str">
            <v>Yes</v>
          </cell>
          <cell r="Z70">
            <v>264511413</v>
          </cell>
          <cell r="AA70">
            <v>264511413</v>
          </cell>
          <cell r="AB70" t="str">
            <v>noelene.whiting@snowymonaro.nsw.gov.au</v>
          </cell>
          <cell r="AC70" t="str">
            <v>Cemetery Services Officer</v>
          </cell>
          <cell r="AD70" t="str">
            <v>Noelene Whitng</v>
          </cell>
          <cell r="AE70" t="str">
            <v>DO L Breen - ALC Claims - WHS scored as High dangerous trees - High ability to self-fund as council managed - roughly 30% of project being funded from other sources - meet 1 of CRIF objectives - High ability to deliver project as detailed quotes and project plans provided and have completed projects in the past - Benefits the broader community [RAC] - Supported by default (score &gt;=12 and below $100k).</v>
          </cell>
          <cell r="AF70" t="str">
            <v>DO L Breen - ALC 42500</v>
          </cell>
          <cell r="AG70" t="str">
            <v>High likelihood of achieving long-term outcomes</v>
          </cell>
          <cell r="AH70">
            <v>4</v>
          </cell>
          <cell r="AI70">
            <v>1</v>
          </cell>
          <cell r="AJ70">
            <v>1</v>
          </cell>
          <cell r="AK70">
            <v>1</v>
          </cell>
          <cell r="AL70">
            <v>3</v>
          </cell>
          <cell r="AM70">
            <v>3</v>
          </cell>
          <cell r="AN70">
            <v>16707</v>
          </cell>
          <cell r="AO70">
            <v>0</v>
          </cell>
          <cell r="AP70">
            <v>16707</v>
          </cell>
          <cell r="AQ70" t="str">
            <v>Local Parks &amp; Reserves</v>
          </cell>
          <cell r="AR70" t="str">
            <v>GOULBURN</v>
          </cell>
          <cell r="AS70" t="str">
            <v>South East</v>
          </cell>
          <cell r="AT70" t="str">
            <v>Y</v>
          </cell>
          <cell r="AU70">
            <v>2</v>
          </cell>
          <cell r="AV70">
            <v>2</v>
          </cell>
          <cell r="AZ70" t="str">
            <v>N</v>
          </cell>
          <cell r="BA70" t="str">
            <v>N</v>
          </cell>
          <cell r="BB70" t="str">
            <v>N</v>
          </cell>
          <cell r="BC70" t="str">
            <v>N</v>
          </cell>
          <cell r="BD70">
            <v>0</v>
          </cell>
          <cell r="BE70" t="str">
            <v>Y</v>
          </cell>
          <cell r="BF70">
            <v>0</v>
          </cell>
          <cell r="BG70" t="str">
            <v>Y</v>
          </cell>
          <cell r="BI70" t="str">
            <v>Y</v>
          </cell>
          <cell r="BJ70" t="str">
            <v>Y</v>
          </cell>
          <cell r="BK70" t="str">
            <v>WEST</v>
          </cell>
          <cell r="BL70" t="str">
            <v>SNOWY MONARO REGIONAL</v>
          </cell>
          <cell r="BM70" t="str">
            <v>MONARO</v>
          </cell>
          <cell r="BN70" t="str">
            <v>Other - Regional</v>
          </cell>
          <cell r="BO70" t="str">
            <v>1031168,  ; {}</v>
          </cell>
          <cell r="BP70" t="str">
            <v>Snowy Monaro Regional Council</v>
          </cell>
          <cell r="BQ70" t="str">
            <v>PO Box 714</v>
          </cell>
          <cell r="BR70" t="str">
            <v>COOMA NSW 2630</v>
          </cell>
          <cell r="BU70" t="str">
            <v>R1031168</v>
          </cell>
          <cell r="BV70" t="str">
            <v>F629877</v>
          </cell>
          <cell r="BW70" t="str">
            <v>21/05303</v>
          </cell>
          <cell r="BX70" t="str">
            <v>2021/22</v>
          </cell>
          <cell r="BY70" t="str">
            <v>No</v>
          </cell>
        </row>
        <row r="71">
          <cell r="A71">
            <v>210196</v>
          </cell>
          <cell r="B71" t="str">
            <v>GENERAL</v>
          </cell>
          <cell r="C71" t="str">
            <v>Y</v>
          </cell>
          <cell r="D71" t="str">
            <v>N</v>
          </cell>
          <cell r="E71" t="str">
            <v>Y</v>
          </cell>
          <cell r="F71">
            <v>13</v>
          </cell>
          <cell r="G71">
            <v>14000</v>
          </cell>
          <cell r="H71" t="str">
            <v>GEN = 13 WHS &lt; 4 RAC Recommended</v>
          </cell>
          <cell r="I71" t="str">
            <v>CRIFAC Funding NOT Recommended</v>
          </cell>
          <cell r="J71" t="str">
            <v>Public Hall</v>
          </cell>
          <cell r="K71" t="str">
            <v>No</v>
          </cell>
          <cell r="L71" t="str">
            <v>Bunnan Hall</v>
          </cell>
          <cell r="N71" t="str">
            <v>Bunnan Memorial Hall Land Manager</v>
          </cell>
          <cell r="P71" t="str">
            <v>Bunnan Memorial Hall Land Manager</v>
          </cell>
          <cell r="Q71" t="str">
            <v>Upgrade Kitchen Food Preparation and Storage Area</v>
          </cell>
          <cell r="S71" t="str">
            <v>Pauline Pike</v>
          </cell>
          <cell r="T71" t="str">
            <v>Pauline  Pike</v>
          </cell>
          <cell r="U71" t="str">
            <v>Bunnan Memorial Hall</v>
          </cell>
          <cell r="V71" t="str">
            <v>Secretary</v>
          </cell>
          <cell r="W71" t="str">
            <v>N</v>
          </cell>
          <cell r="X71">
            <v>86537075992</v>
          </cell>
          <cell r="Y71" t="str">
            <v>Yes</v>
          </cell>
          <cell r="Z71">
            <v>408605970</v>
          </cell>
          <cell r="AA71">
            <v>265454178</v>
          </cell>
          <cell r="AB71" t="str">
            <v>rachellcox@activ8.net.au</v>
          </cell>
          <cell r="AC71" t="str">
            <v>Secretary</v>
          </cell>
          <cell r="AD71" t="str">
            <v>Pauline  Pike</v>
          </cell>
          <cell r="AE71" t="str">
            <v>R Micheli - AM - Recommended - Multi-use facility; improve usability and potential income generation. [RAC] - Supported by default (score &gt;=12 and below $100k).</v>
          </cell>
          <cell r="AF71" t="str">
            <v>DO - M Dawson - ALC - 43186 - works will not alter the physical condition of the land. Consistent with reserve purpose.</v>
          </cell>
          <cell r="AG71" t="str">
            <v>Additional social, cultural or environmental factors (please detail): e.g. no alternative facilities in area, remote location etc., Inability to access alternative funds</v>
          </cell>
          <cell r="AH71">
            <v>2</v>
          </cell>
          <cell r="AI71">
            <v>3</v>
          </cell>
          <cell r="AJ71">
            <v>0</v>
          </cell>
          <cell r="AK71">
            <v>3</v>
          </cell>
          <cell r="AL71">
            <v>2</v>
          </cell>
          <cell r="AM71">
            <v>3</v>
          </cell>
          <cell r="AN71">
            <v>14000</v>
          </cell>
          <cell r="AO71">
            <v>0</v>
          </cell>
          <cell r="AP71">
            <v>14000</v>
          </cell>
          <cell r="AQ71" t="str">
            <v>Local Parks &amp; Reserves</v>
          </cell>
          <cell r="AR71" t="str">
            <v>MAITLAND</v>
          </cell>
          <cell r="AS71" t="str">
            <v>Hunter</v>
          </cell>
          <cell r="AT71" t="str">
            <v>Y</v>
          </cell>
          <cell r="AU71">
            <v>2</v>
          </cell>
          <cell r="AV71">
            <v>2</v>
          </cell>
          <cell r="AZ71" t="str">
            <v>Y</v>
          </cell>
          <cell r="BA71" t="str">
            <v>N</v>
          </cell>
          <cell r="BB71" t="str">
            <v>N</v>
          </cell>
          <cell r="BC71" t="str">
            <v>N</v>
          </cell>
          <cell r="BD71">
            <v>0</v>
          </cell>
          <cell r="BE71" t="str">
            <v>Y</v>
          </cell>
          <cell r="BF71">
            <v>0</v>
          </cell>
          <cell r="BG71" t="str">
            <v>Y</v>
          </cell>
          <cell r="BI71" t="str">
            <v>Y</v>
          </cell>
          <cell r="BJ71" t="str">
            <v>Y</v>
          </cell>
          <cell r="BK71" t="str">
            <v>EAST</v>
          </cell>
          <cell r="BL71" t="str">
            <v>UPPER HUNTER</v>
          </cell>
          <cell r="BM71" t="str">
            <v>UPPER HUNTER</v>
          </cell>
          <cell r="BN71" t="str">
            <v>Other - Regional</v>
          </cell>
          <cell r="BO71" t="str">
            <v>97784,  ; {}</v>
          </cell>
          <cell r="BP71" t="str">
            <v>Bunnan Memorial Hall Land Manager</v>
          </cell>
          <cell r="BQ71" t="str">
            <v>Glen Eyre</v>
          </cell>
          <cell r="BR71" t="str">
            <v>Owens Gap</v>
          </cell>
          <cell r="BS71" t="str">
            <v>VIA SCONE NSW 2337</v>
          </cell>
          <cell r="BU71" t="str">
            <v>R97784</v>
          </cell>
          <cell r="BV71" t="str">
            <v>F630159</v>
          </cell>
          <cell r="BW71" t="str">
            <v>21/04965</v>
          </cell>
          <cell r="BX71" t="str">
            <v>2021/22</v>
          </cell>
          <cell r="BY71" t="str">
            <v>No</v>
          </cell>
        </row>
        <row r="72">
          <cell r="A72">
            <v>210198</v>
          </cell>
          <cell r="B72" t="str">
            <v>GENERAL</v>
          </cell>
          <cell r="C72" t="str">
            <v>Y</v>
          </cell>
          <cell r="D72" t="str">
            <v>N</v>
          </cell>
          <cell r="E72" t="str">
            <v>Y</v>
          </cell>
          <cell r="F72">
            <v>7</v>
          </cell>
          <cell r="G72">
            <v>94620</v>
          </cell>
          <cell r="H72" t="str">
            <v>GEN &lt; 12  RAC NOT Recommended</v>
          </cell>
          <cell r="I72" t="str">
            <v>CRIFAC Funding NOT Recommended</v>
          </cell>
          <cell r="L72" t="str">
            <v>Moulder Park</v>
          </cell>
          <cell r="N72" t="str">
            <v>CLM</v>
          </cell>
          <cell r="P72" t="str">
            <v>Orange City Council</v>
          </cell>
          <cell r="Q72" t="str">
            <v>Upgrading 40-year-old toilet facilities at Moulder Park, Orange NSW</v>
          </cell>
          <cell r="S72" t="str">
            <v>Nigel Hobden</v>
          </cell>
          <cell r="T72" t="str">
            <v>Kristina Gottschall-Finkel</v>
          </cell>
          <cell r="U72" t="str">
            <v>Orange City Council</v>
          </cell>
          <cell r="V72" t="str">
            <v>Grants Officer</v>
          </cell>
          <cell r="W72" t="str">
            <v>Y</v>
          </cell>
          <cell r="X72">
            <v>85985402386</v>
          </cell>
          <cell r="Y72" t="str">
            <v>Yes</v>
          </cell>
          <cell r="Z72">
            <v>429695325</v>
          </cell>
          <cell r="AA72" t="str">
            <v>02 63938244</v>
          </cell>
          <cell r="AB72" t="str">
            <v>kgottschall-finkel@orange.nsw.gov.au</v>
          </cell>
          <cell r="AC72" t="str">
            <v>Grants Officer</v>
          </cell>
          <cell r="AD72" t="str">
            <v>Nigel Hobden</v>
          </cell>
          <cell r="AE72" t="str">
            <v>DO - D. Lawrence - Supported but note no contribution from Council, it is within the Orange LNP and the authorisation letter whilst supportive doesn't provide direct approval to make the application. AM - D. Young - Issues with application noted.  Support project but note score indicates low priority.</v>
          </cell>
          <cell r="AF72" t="str">
            <v>No ALC.</v>
          </cell>
          <cell r="AG72" t="str">
            <v>High likelihood of achieving long-term outcomes</v>
          </cell>
          <cell r="AH72">
            <v>0</v>
          </cell>
          <cell r="AI72">
            <v>1</v>
          </cell>
          <cell r="AJ72">
            <v>0</v>
          </cell>
          <cell r="AK72">
            <v>2</v>
          </cell>
          <cell r="AL72">
            <v>2</v>
          </cell>
          <cell r="AM72">
            <v>2</v>
          </cell>
          <cell r="AN72">
            <v>94620</v>
          </cell>
          <cell r="AO72">
            <v>0</v>
          </cell>
          <cell r="AP72">
            <v>94620</v>
          </cell>
          <cell r="AQ72" t="str">
            <v>Local Parks &amp; Reserves</v>
          </cell>
          <cell r="AR72" t="str">
            <v>ORANGE</v>
          </cell>
          <cell r="AS72" t="str">
            <v>North West</v>
          </cell>
          <cell r="AT72" t="str">
            <v>Y</v>
          </cell>
          <cell r="AU72">
            <v>3</v>
          </cell>
          <cell r="AV72">
            <v>3</v>
          </cell>
          <cell r="AZ72" t="str">
            <v>Y</v>
          </cell>
          <cell r="BA72" t="str">
            <v>N</v>
          </cell>
          <cell r="BB72" t="str">
            <v>Y</v>
          </cell>
          <cell r="BC72" t="str">
            <v>N</v>
          </cell>
          <cell r="BD72">
            <v>0</v>
          </cell>
          <cell r="BE72" t="str">
            <v>Y</v>
          </cell>
          <cell r="BF72">
            <v>0</v>
          </cell>
          <cell r="BG72" t="str">
            <v>Y</v>
          </cell>
          <cell r="BI72" t="str">
            <v>Y</v>
          </cell>
          <cell r="BJ72" t="str">
            <v>Y</v>
          </cell>
          <cell r="BK72" t="str">
            <v>WEST</v>
          </cell>
          <cell r="BL72" t="str">
            <v>ORANGE</v>
          </cell>
          <cell r="BM72" t="str">
            <v>ORANGE</v>
          </cell>
          <cell r="BN72" t="str">
            <v>Other - Regional</v>
          </cell>
          <cell r="BO72" t="str">
            <v>60513,  ; {}</v>
          </cell>
          <cell r="BP72" t="str">
            <v>Orange City Council</v>
          </cell>
          <cell r="BQ72" t="str">
            <v>PO Box 35</v>
          </cell>
          <cell r="BR72" t="str">
            <v>ORANGE NSW 2800</v>
          </cell>
          <cell r="BU72" t="str">
            <v>R60513</v>
          </cell>
          <cell r="BV72" t="str">
            <v>F629828</v>
          </cell>
          <cell r="BW72" t="str">
            <v>21/05263</v>
          </cell>
          <cell r="BX72" t="str">
            <v>2021/22</v>
          </cell>
          <cell r="BY72" t="str">
            <v>No</v>
          </cell>
        </row>
        <row r="73">
          <cell r="A73">
            <v>210199</v>
          </cell>
          <cell r="B73" t="str">
            <v>GENERAL</v>
          </cell>
          <cell r="C73" t="str">
            <v>Y</v>
          </cell>
          <cell r="D73" t="str">
            <v>N</v>
          </cell>
          <cell r="E73" t="str">
            <v>Y</v>
          </cell>
          <cell r="F73">
            <v>13</v>
          </cell>
          <cell r="G73">
            <v>18045</v>
          </cell>
          <cell r="H73" t="str">
            <v>GEN = 13 WHS &lt; 4 RAC Recommended</v>
          </cell>
          <cell r="I73" t="str">
            <v>CRIFAC Funding NOT Recommended</v>
          </cell>
          <cell r="J73" t="str">
            <v>Public Hall</v>
          </cell>
          <cell r="K73" t="str">
            <v>No</v>
          </cell>
          <cell r="L73" t="str">
            <v>Bunnan Hall</v>
          </cell>
          <cell r="N73" t="str">
            <v>Bunnan Memorial Hall Land Manager</v>
          </cell>
          <cell r="P73" t="str">
            <v>Bunnan Memorial Hall Land Manager</v>
          </cell>
          <cell r="Q73" t="str">
            <v>Upgrade Water storage and delivery system.</v>
          </cell>
          <cell r="S73" t="str">
            <v>Pauline Pike</v>
          </cell>
          <cell r="T73" t="str">
            <v>Pauline  Pike</v>
          </cell>
          <cell r="U73" t="str">
            <v>Bunnan Recreation Reserve</v>
          </cell>
          <cell r="V73" t="str">
            <v>Secretary/Treasurer</v>
          </cell>
          <cell r="W73" t="str">
            <v>N</v>
          </cell>
          <cell r="X73">
            <v>43854056647</v>
          </cell>
          <cell r="Y73" t="str">
            <v>Yes</v>
          </cell>
          <cell r="Z73">
            <v>408605970</v>
          </cell>
          <cell r="AA73">
            <v>265454178</v>
          </cell>
          <cell r="AB73" t="str">
            <v>rachellcox@activ8.net.au</v>
          </cell>
          <cell r="AC73" t="str">
            <v>Secretary/Treasurer</v>
          </cell>
          <cell r="AD73" t="str">
            <v>Pauline  Pike</v>
          </cell>
          <cell r="AE73" t="str">
            <v>R Micheli, AM: Recommended - Multi-use facility; improve usability of reserve in remote isolated community; improve water supply to stock and animal welfare benefits. [RAC] - Supported by default (score &gt;=12 and below $100k).</v>
          </cell>
          <cell r="AF73" t="str">
            <v>DO - M Dawson - ALC 43179 - works will not alter the physical condition of the land. Consistent with reserve purpose.</v>
          </cell>
          <cell r="AG73" t="str">
            <v>Additional social, cultural or environmental factors (please detail): e.g. no alternative facilities in area, remote location etc., Inability to access alternative funds</v>
          </cell>
          <cell r="AH73">
            <v>2</v>
          </cell>
          <cell r="AI73">
            <v>3</v>
          </cell>
          <cell r="AJ73">
            <v>0</v>
          </cell>
          <cell r="AK73">
            <v>3</v>
          </cell>
          <cell r="AL73">
            <v>2</v>
          </cell>
          <cell r="AM73">
            <v>3</v>
          </cell>
          <cell r="AN73">
            <v>18045</v>
          </cell>
          <cell r="AO73">
            <v>0</v>
          </cell>
          <cell r="AP73">
            <v>18045</v>
          </cell>
          <cell r="AQ73" t="str">
            <v>Showgrounds</v>
          </cell>
          <cell r="AR73" t="str">
            <v>MAITLAND</v>
          </cell>
          <cell r="AS73" t="str">
            <v>Hunter</v>
          </cell>
          <cell r="AT73" t="str">
            <v>Y</v>
          </cell>
          <cell r="AU73">
            <v>2</v>
          </cell>
          <cell r="AV73">
            <v>2</v>
          </cell>
          <cell r="AZ73" t="str">
            <v>Y</v>
          </cell>
          <cell r="BA73" t="str">
            <v>N</v>
          </cell>
          <cell r="BB73" t="str">
            <v>N</v>
          </cell>
          <cell r="BC73" t="str">
            <v>N</v>
          </cell>
          <cell r="BD73">
            <v>0</v>
          </cell>
          <cell r="BE73" t="str">
            <v>Y</v>
          </cell>
          <cell r="BF73">
            <v>0</v>
          </cell>
          <cell r="BG73" t="str">
            <v>Y</v>
          </cell>
          <cell r="BI73" t="str">
            <v>Y</v>
          </cell>
          <cell r="BJ73" t="str">
            <v>Y</v>
          </cell>
          <cell r="BK73" t="str">
            <v>EAST</v>
          </cell>
          <cell r="BL73" t="str">
            <v>UPPER HUNTER</v>
          </cell>
          <cell r="BM73" t="str">
            <v>UPPER HUNTER</v>
          </cell>
          <cell r="BN73" t="str">
            <v>Other - Regional</v>
          </cell>
          <cell r="BO73" t="str">
            <v>294,  ; {}</v>
          </cell>
          <cell r="BP73" t="str">
            <v>Bunnan Memorial Hall Land Manager</v>
          </cell>
          <cell r="BQ73" t="str">
            <v>Glen Eyre</v>
          </cell>
          <cell r="BR73" t="str">
            <v>Owens Gap</v>
          </cell>
          <cell r="BS73" t="str">
            <v>VIA SCONE NSW 2337</v>
          </cell>
          <cell r="BU73" t="str">
            <v>R97784</v>
          </cell>
          <cell r="BV73" t="str">
            <v>F629606</v>
          </cell>
          <cell r="BW73" t="str">
            <v>21/04966</v>
          </cell>
          <cell r="BX73" t="str">
            <v>2021/22</v>
          </cell>
          <cell r="BY73" t="str">
            <v>No</v>
          </cell>
        </row>
        <row r="74">
          <cell r="A74">
            <v>210204</v>
          </cell>
          <cell r="B74" t="str">
            <v>GENERAL</v>
          </cell>
          <cell r="C74" t="str">
            <v>Y</v>
          </cell>
          <cell r="D74" t="str">
            <v>N</v>
          </cell>
          <cell r="E74" t="str">
            <v>Y</v>
          </cell>
          <cell r="F74">
            <v>14</v>
          </cell>
          <cell r="G74">
            <v>46359</v>
          </cell>
          <cell r="H74" t="str">
            <v>GEN &gt;14 RAC Recommended</v>
          </cell>
          <cell r="I74" t="str">
            <v>CRIFAC Funding Recommended</v>
          </cell>
          <cell r="J74" t="str">
            <v>Public Hall</v>
          </cell>
          <cell r="K74" t="str">
            <v>No</v>
          </cell>
          <cell r="L74" t="str">
            <v>Mount Irvine Public Hall</v>
          </cell>
          <cell r="N74" t="str">
            <v>Mt Irvine Public Hall (R.60844) Reserve Land Manager</v>
          </cell>
          <cell r="P74" t="str">
            <v>Mt Irvine Public Hall (R.60844) Reserve Land Manager</v>
          </cell>
          <cell r="Q74" t="str">
            <v>Construct an extension to the eastern side of Mt Irvine Public Hall to provide unisex accessible toilet, hand basin, shower, storage room and increased water storage capacity.   PLEASE NOTE; There are currently NO accessible facilities available at the Mt Irvine Public Hall or on the Reserve .</v>
          </cell>
          <cell r="R74" t="str">
            <v>planning and approvals for extension of Mt Irvine Public Hall to provide accessible amenities, storage room and increased water storage capacity</v>
          </cell>
          <cell r="S74" t="str">
            <v>CAROL CARRIGAN</v>
          </cell>
          <cell r="T74" t="str">
            <v>CAROL CARRIGAN</v>
          </cell>
          <cell r="U74" t="str">
            <v>MT IRVINE PUBLIC HALL RESERVE LAND MANAGER BOARD</v>
          </cell>
          <cell r="V74" t="str">
            <v>CROWN LAND MANAGER BOARD DEPUTY PRESIDENT</v>
          </cell>
          <cell r="W74" t="str">
            <v>N</v>
          </cell>
          <cell r="X74">
            <v>77704104664</v>
          </cell>
          <cell r="Y74" t="str">
            <v>Yes</v>
          </cell>
          <cell r="Z74">
            <v>447849968</v>
          </cell>
          <cell r="AA74">
            <v>447849968</v>
          </cell>
          <cell r="AB74" t="str">
            <v>brianandcarolc@yahoo.com.au</v>
          </cell>
          <cell r="AC74" t="str">
            <v>CROWN LAND MANAGER BOARD DEPUTY PRESIDENT</v>
          </cell>
          <cell r="AD74" t="str">
            <v>CAROL CARRIGAN</v>
          </cell>
          <cell r="AE74" t="str">
            <v>DO-T.Middleton  There are currently NO accessible facilities available at the Mt Irvine Public Hall or on the Reserve. The improvements made will meet current legislative requirements and community expectations/rights. DO-C.Wright - This application is for phase 1 (Planning and Approvals) recommend approval AM - B.Tax - Quote doesnt allign with grant amount requested. As per DOC21/173574, applicant struggled to complete application correctly. Grant amount adjusted to $46,359. Supported [RAC] - Supported by default (score &gt;=12 and below $100k).</v>
          </cell>
          <cell r="AF74" t="str">
            <v>DO-T.Middleton Purpose: Public Hall ALC 23465 Deerubbin Local Aboriginal Land Council Incomplete (11/Dec/09). has been upgraded by the RFS to enable designation as a Neighbourhood Safer Place (NSP). The project's outcomes will be achieved through a two year phased process</v>
          </cell>
          <cell r="AG74" t="str">
            <v>Additional social, cultural or environmental factors (please detail): e.g. no alternative facilities in area, remote location etc., Inability to access alternative funds, Other (need to provide details): Important amenities to reserve purpose</v>
          </cell>
          <cell r="AH74">
            <v>4</v>
          </cell>
          <cell r="AI74">
            <v>3</v>
          </cell>
          <cell r="AJ74">
            <v>0</v>
          </cell>
          <cell r="AK74">
            <v>3</v>
          </cell>
          <cell r="AL74">
            <v>1</v>
          </cell>
          <cell r="AM74">
            <v>3</v>
          </cell>
          <cell r="AN74">
            <v>29500</v>
          </cell>
          <cell r="AO74">
            <v>0</v>
          </cell>
          <cell r="AP74">
            <v>29500</v>
          </cell>
          <cell r="AQ74" t="str">
            <v>Local Parks &amp; Reserves</v>
          </cell>
          <cell r="AR74" t="str">
            <v>METROPOLITAN</v>
          </cell>
          <cell r="AS74" t="str">
            <v>Sydney</v>
          </cell>
          <cell r="AT74" t="str">
            <v>Y</v>
          </cell>
          <cell r="AU74">
            <v>2</v>
          </cell>
          <cell r="AV74">
            <v>2</v>
          </cell>
          <cell r="AZ74" t="str">
            <v>Y</v>
          </cell>
          <cell r="BA74" t="str">
            <v>N</v>
          </cell>
          <cell r="BB74" t="str">
            <v>Y</v>
          </cell>
          <cell r="BC74" t="str">
            <v>N</v>
          </cell>
          <cell r="BD74">
            <v>0</v>
          </cell>
          <cell r="BE74" t="str">
            <v>N</v>
          </cell>
          <cell r="BF74">
            <v>46359</v>
          </cell>
          <cell r="BG74" t="str">
            <v>Y</v>
          </cell>
          <cell r="BI74" t="str">
            <v>Y</v>
          </cell>
          <cell r="BJ74" t="str">
            <v>Y</v>
          </cell>
          <cell r="BK74" t="str">
            <v>EAST</v>
          </cell>
          <cell r="BL74" t="str">
            <v>BLUE MOUNTAINS</v>
          </cell>
          <cell r="BM74" t="str">
            <v>BLUE MOUNTAINS</v>
          </cell>
          <cell r="BN74" t="str">
            <v>Greater Sydney</v>
          </cell>
          <cell r="BO74" t="str">
            <v>60844,  ; {}</v>
          </cell>
          <cell r="BP74" t="str">
            <v>Mt Irvine Public Hall (R.60844) Reserve Land Manager</v>
          </cell>
          <cell r="BQ74" t="str">
            <v>Ms E Gunn</v>
          </cell>
          <cell r="BR74" t="str">
            <v>73 Calero St</v>
          </cell>
          <cell r="BS74" t="str">
            <v>LITHGOW NSW 2790</v>
          </cell>
          <cell r="BU74" t="str">
            <v>R60844</v>
          </cell>
          <cell r="BV74" t="str">
            <v>F629753</v>
          </cell>
          <cell r="BW74" t="str">
            <v>21/05264</v>
          </cell>
          <cell r="BX74" t="str">
            <v>2021/22</v>
          </cell>
          <cell r="BY74" t="str">
            <v>No</v>
          </cell>
        </row>
        <row r="75">
          <cell r="A75">
            <v>210209</v>
          </cell>
          <cell r="B75" t="str">
            <v>WEED</v>
          </cell>
          <cell r="C75" t="str">
            <v>Y</v>
          </cell>
          <cell r="D75" t="str">
            <v>Y</v>
          </cell>
          <cell r="E75" t="str">
            <v>Y</v>
          </cell>
          <cell r="F75">
            <v>31</v>
          </cell>
          <cell r="G75">
            <v>4400</v>
          </cell>
          <cell r="H75" t="str">
            <v>WEED &gt;=20 RAC Recommended</v>
          </cell>
          <cell r="I75" t="str">
            <v>CRIFAC Funding Recommended</v>
          </cell>
          <cell r="L75" t="str">
            <v>Gundaroo Common</v>
          </cell>
          <cell r="N75" t="str">
            <v>CLM</v>
          </cell>
          <cell r="P75" t="str">
            <v>Gundaroo Common Trust</v>
          </cell>
          <cell r="Q75" t="str">
            <v>To maintain current long term weed control program through annual spraying activity.</v>
          </cell>
          <cell r="R75" t="str">
            <v>control of weeds at Gundaroo Common</v>
          </cell>
          <cell r="S75">
            <v>0</v>
          </cell>
          <cell r="T75" t="str">
            <v>Justin Barwick</v>
          </cell>
          <cell r="U75" t="str">
            <v>Gundaroo Common Trust</v>
          </cell>
          <cell r="V75" t="str">
            <v>Trustee</v>
          </cell>
          <cell r="W75" t="str">
            <v>N</v>
          </cell>
          <cell r="X75">
            <v>22352622641</v>
          </cell>
          <cell r="Y75" t="str">
            <v>Yes</v>
          </cell>
          <cell r="Z75">
            <v>448864113</v>
          </cell>
          <cell r="AA75">
            <v>448864113</v>
          </cell>
          <cell r="AB75" t="str">
            <v>anjubar@gmail.com</v>
          </cell>
          <cell r="AC75" t="str">
            <v>Trustee</v>
          </cell>
          <cell r="AD75" t="str">
            <v>Justin Barwick</v>
          </cell>
          <cell r="AE75" t="str">
            <v>[DO - H.Wheeler] Area manager overide initial assessment given a) community group with good cost sharing, and b) CRIFP aim to effectively control weeds on CL rather than to assess application writing skills of community user groups, and add 2 points at General tab: criteria 3, bringing score to a total of 31. [LSC - R. Butler: Application Supported; Increased General criteria #3 from 0 to 2;Total assessment score = 31, Weed Score = 18] [LSC - J. Richards]: Application supported - total score = 31 [RAC] - Supported (Weed Score &gt;=20).</v>
          </cell>
          <cell r="AF75" t="str">
            <v>[DO - H.Wheeler] Failed to include in-kind costing worth an extra 2 points, well thought out and supported project on the village: agricultural interface. 9 sites under ALCs undetermined - activity does not affect the ALC and is not affected by the ALC.</v>
          </cell>
          <cell r="AG75" t="str">
            <v>[DO - H.Wheeler] Controls priority weeds on CL on the agricultural interface and has community support and input in a rural agricultural community.</v>
          </cell>
          <cell r="AH75">
            <v>0</v>
          </cell>
          <cell r="AI75">
            <v>3</v>
          </cell>
          <cell r="AJ75">
            <v>2</v>
          </cell>
          <cell r="AK75">
            <v>2</v>
          </cell>
          <cell r="AL75">
            <v>3</v>
          </cell>
          <cell r="AM75">
            <v>3</v>
          </cell>
          <cell r="AN75">
            <v>4400</v>
          </cell>
          <cell r="AO75">
            <v>0</v>
          </cell>
          <cell r="AP75">
            <v>4400</v>
          </cell>
          <cell r="AQ75" t="str">
            <v>Commons</v>
          </cell>
          <cell r="AR75" t="str">
            <v>GOULBURN</v>
          </cell>
          <cell r="AS75" t="str">
            <v>South East</v>
          </cell>
          <cell r="AT75" t="str">
            <v>Y</v>
          </cell>
          <cell r="AU75">
            <v>2</v>
          </cell>
          <cell r="AV75">
            <v>2</v>
          </cell>
          <cell r="AZ75" t="str">
            <v>Y</v>
          </cell>
          <cell r="BA75" t="str">
            <v>Y</v>
          </cell>
          <cell r="BB75" t="str">
            <v>Y</v>
          </cell>
          <cell r="BC75" t="str">
            <v>N</v>
          </cell>
          <cell r="BD75">
            <v>0</v>
          </cell>
          <cell r="BE75" t="str">
            <v>Y</v>
          </cell>
          <cell r="BF75">
            <v>0</v>
          </cell>
          <cell r="BG75" t="str">
            <v>Y</v>
          </cell>
          <cell r="BI75" t="str">
            <v>Y</v>
          </cell>
          <cell r="BJ75" t="str">
            <v>Y</v>
          </cell>
          <cell r="BK75" t="str">
            <v>WEST</v>
          </cell>
          <cell r="BL75" t="str">
            <v>YASS VALLEY</v>
          </cell>
          <cell r="BM75" t="str">
            <v>GOULBURN</v>
          </cell>
          <cell r="BN75" t="str">
            <v>Other - Regional</v>
          </cell>
          <cell r="BO75" t="str">
            <v>1016548,  ; {}</v>
          </cell>
          <cell r="BP75" t="str">
            <v>Gundaroo Common Trust</v>
          </cell>
          <cell r="BQ75" t="str">
            <v>c/- Gundaroo Post Office</v>
          </cell>
          <cell r="BR75" t="str">
            <v>Gundaroo NSW 2620</v>
          </cell>
          <cell r="BU75" t="str">
            <v>R1016548</v>
          </cell>
          <cell r="BV75" t="str">
            <v>F629800</v>
          </cell>
          <cell r="BW75" t="str">
            <v>21/05120</v>
          </cell>
          <cell r="BX75" t="str">
            <v>2021/22</v>
          </cell>
          <cell r="BY75" t="str">
            <v>No</v>
          </cell>
        </row>
        <row r="76">
          <cell r="A76">
            <v>210212</v>
          </cell>
          <cell r="B76" t="str">
            <v>GENERAL</v>
          </cell>
          <cell r="C76" t="str">
            <v>Y</v>
          </cell>
          <cell r="D76" t="str">
            <v>N</v>
          </cell>
          <cell r="E76" t="str">
            <v>Y</v>
          </cell>
          <cell r="F76">
            <v>17</v>
          </cell>
          <cell r="G76">
            <v>67000</v>
          </cell>
          <cell r="H76" t="str">
            <v>GEN &gt;14 RAC Recommended</v>
          </cell>
          <cell r="I76" t="str">
            <v>CRIFAC Funding Recommended</v>
          </cell>
          <cell r="J76" t="str">
            <v>Showground</v>
          </cell>
          <cell r="K76" t="str">
            <v>No</v>
          </cell>
          <cell r="L76" t="str">
            <v>Bathurst Showground</v>
          </cell>
          <cell r="N76" t="str">
            <v>Bathurst Showground Land Manager</v>
          </cell>
          <cell r="P76" t="str">
            <v>Bathurst Showground Land Manager</v>
          </cell>
          <cell r="Q76" t="str">
            <v>This works has developed into a safety issue as there is a high risk of the roof being blown off. The funding is to complete structural work to repair building faults and safety issues as identified and detailed by Calare Civil Consulting Engineers in their report dated 14 May 2020 to protect the last remaining part of this structure.   The "Old Bar" is in the main exhibition area and is used by the Bathurst AH&amp;P during their annual Royal Bathurst Show and by other user groups through out the year. The key failures of this structure is the roof security to the main structure. Should the roof collapse or be blown off during high wind there could be a catastrophic event should the exhibition area be in use. High level risk if project is not carried out, see Calare Civil Report attached, The works include: - Failing and unsecured roof members, poorly secured roof sheeting, - Split and cracked timbers  A copy of this report is attached.</v>
          </cell>
          <cell r="R76" t="str">
            <v>roof repairs to the Old Bar at Bathurst Showground</v>
          </cell>
          <cell r="S76" t="str">
            <v>Andrew Fletcher</v>
          </cell>
          <cell r="T76" t="str">
            <v>Andrew Fletcher</v>
          </cell>
          <cell r="U76" t="str">
            <v>Bathurst Showground Crown Land Manager</v>
          </cell>
          <cell r="V76" t="str">
            <v>Administrator</v>
          </cell>
          <cell r="W76" t="str">
            <v>Y</v>
          </cell>
          <cell r="X76">
            <v>63215387337</v>
          </cell>
          <cell r="Y76" t="str">
            <v>Yes</v>
          </cell>
          <cell r="Z76">
            <v>426992861</v>
          </cell>
          <cell r="AA76">
            <v>263318375</v>
          </cell>
          <cell r="AB76" t="str">
            <v>andrew.fletcher2@bigpond.com</v>
          </cell>
          <cell r="AC76" t="str">
            <v>Administrator</v>
          </cell>
          <cell r="AD76" t="str">
            <v>Andrew Fletcher</v>
          </cell>
          <cell r="AE76" t="str">
            <v>DO - D. Lawrence - The most urgent project of the Bathurst Showground applications.  Currently unsafe roof structure and whilst currently barricaded - still a significant risk to the public if not resolved. AM - D. Young - Agreed.  This is the most urgent of the Bathurst Showground projects and needs to be funded based on risk score alone. [RAC] - Supported by default (score &gt;=12 and below $100k).</v>
          </cell>
          <cell r="AF76" t="str">
            <v>No ALC.</v>
          </cell>
          <cell r="AG76" t="str">
            <v>High WHS or Public Safety Risk if not supported, High likelihood of achieving long-term outcomes, Inability to access alternative funds</v>
          </cell>
          <cell r="AH76">
            <v>6</v>
          </cell>
          <cell r="AI76">
            <v>3</v>
          </cell>
          <cell r="AJ76">
            <v>0</v>
          </cell>
          <cell r="AK76">
            <v>3</v>
          </cell>
          <cell r="AL76">
            <v>3</v>
          </cell>
          <cell r="AM76">
            <v>2</v>
          </cell>
          <cell r="AN76">
            <v>67000</v>
          </cell>
          <cell r="AO76">
            <v>0</v>
          </cell>
          <cell r="AP76">
            <v>67000</v>
          </cell>
          <cell r="AQ76" t="str">
            <v>Showgrounds</v>
          </cell>
          <cell r="AR76" t="str">
            <v>ORANGE</v>
          </cell>
          <cell r="AS76" t="str">
            <v>North West</v>
          </cell>
          <cell r="AT76" t="str">
            <v>Y</v>
          </cell>
          <cell r="AU76">
            <v>1</v>
          </cell>
          <cell r="AV76">
            <v>1</v>
          </cell>
          <cell r="AZ76" t="str">
            <v>Y</v>
          </cell>
          <cell r="BA76" t="str">
            <v>N</v>
          </cell>
          <cell r="BB76" t="str">
            <v>Y</v>
          </cell>
          <cell r="BC76" t="str">
            <v>N</v>
          </cell>
          <cell r="BD76">
            <v>0</v>
          </cell>
          <cell r="BE76" t="str">
            <v>Y</v>
          </cell>
          <cell r="BF76">
            <v>0</v>
          </cell>
          <cell r="BG76" t="str">
            <v>Y</v>
          </cell>
          <cell r="BI76" t="str">
            <v>Y</v>
          </cell>
          <cell r="BJ76" t="str">
            <v>Y</v>
          </cell>
          <cell r="BK76" t="str">
            <v>WEST</v>
          </cell>
          <cell r="BL76" t="str">
            <v>BATHURST REGIONAL</v>
          </cell>
          <cell r="BM76" t="str">
            <v>BATHURST</v>
          </cell>
          <cell r="BN76" t="str">
            <v>Other - Regional</v>
          </cell>
          <cell r="BO76" t="str">
            <v>590074,  ; {}</v>
          </cell>
          <cell r="BP76" t="str">
            <v>Bathurst Showground Land Manager</v>
          </cell>
          <cell r="BQ76" t="str">
            <v>PO Box 969</v>
          </cell>
          <cell r="BR76" t="str">
            <v>BATHURST NSW 2795</v>
          </cell>
          <cell r="BU76" t="str">
            <v>R590074</v>
          </cell>
          <cell r="BV76" t="str">
            <v>F629763</v>
          </cell>
          <cell r="BW76" t="str">
            <v>21/04892</v>
          </cell>
          <cell r="BX76" t="str">
            <v>2021/22</v>
          </cell>
          <cell r="BY76" t="str">
            <v>No</v>
          </cell>
        </row>
        <row r="77">
          <cell r="A77">
            <v>210214</v>
          </cell>
          <cell r="B77" t="str">
            <v>GENERAL</v>
          </cell>
          <cell r="C77" t="str">
            <v>Y</v>
          </cell>
          <cell r="D77" t="str">
            <v>N</v>
          </cell>
          <cell r="E77" t="str">
            <v>Y</v>
          </cell>
          <cell r="F77">
            <v>11</v>
          </cell>
          <cell r="G77">
            <v>584020</v>
          </cell>
          <cell r="H77" t="str">
            <v>GEN &lt; 12  RAC NOT Recommended</v>
          </cell>
          <cell r="I77" t="str">
            <v>CRIFAC Funding NOT Recommended</v>
          </cell>
          <cell r="L77" t="str">
            <v>Dorrigo Museum</v>
          </cell>
          <cell r="N77" t="str">
            <v>CLM</v>
          </cell>
          <cell r="P77" t="str">
            <v>Bellingen Shire Council</v>
          </cell>
          <cell r="Q77" t="str">
            <v>The project involves the construction of a new wing to house the Buddy Williams collection, the construction of an all-access toilet and the renovation and upgrade of existing kitchen, foyer, office areas and entrance, including the demolition of existing toilets.</v>
          </cell>
          <cell r="S77">
            <v>0</v>
          </cell>
          <cell r="T77" t="str">
            <v>Kate Smith</v>
          </cell>
          <cell r="U77" t="str">
            <v>Don Dorrigo and Guy Fawkes Historical Society</v>
          </cell>
          <cell r="V77" t="str">
            <v>Vice-president authorised by the President to act on the grant application</v>
          </cell>
          <cell r="W77" t="str">
            <v>Y</v>
          </cell>
          <cell r="X77">
            <v>26066993265</v>
          </cell>
          <cell r="Y77" t="str">
            <v>Yes</v>
          </cell>
          <cell r="Z77">
            <v>407994699</v>
          </cell>
          <cell r="AA77" t="str">
            <v>02 66571956</v>
          </cell>
          <cell r="AB77" t="str">
            <v>ktdiditall@hotmail.com</v>
          </cell>
          <cell r="AC77" t="str">
            <v>Vice-president authorised by the President to act on the grant application</v>
          </cell>
          <cell r="AD77" t="str">
            <v>Kate Smith</v>
          </cell>
          <cell r="AE77" t="str">
            <v>[AM ¿ S. Sutherland] Application supported as recommended</v>
          </cell>
          <cell r="AG77" t="str">
            <v>Important tourist attraction for the Dorrigo township. Renovation of foyer, kitchen and Office areas will improve accessiblity and functionality which are difficult to access by people with mobility issues along with the all access toilet.  Private donor also contributing funds.</v>
          </cell>
          <cell r="AH77">
            <v>0</v>
          </cell>
          <cell r="AI77">
            <v>3</v>
          </cell>
          <cell r="AJ77">
            <v>1</v>
          </cell>
          <cell r="AK77">
            <v>2</v>
          </cell>
          <cell r="AL77">
            <v>2</v>
          </cell>
          <cell r="AM77">
            <v>3</v>
          </cell>
          <cell r="AN77">
            <v>584020</v>
          </cell>
          <cell r="AO77">
            <v>0</v>
          </cell>
          <cell r="AP77">
            <v>584020</v>
          </cell>
          <cell r="AQ77" t="str">
            <v>Local Parks &amp; Reserves</v>
          </cell>
          <cell r="AR77" t="str">
            <v>GRAFTON</v>
          </cell>
          <cell r="AS77" t="str">
            <v>Far North Coast</v>
          </cell>
          <cell r="AT77" t="str">
            <v>Y</v>
          </cell>
          <cell r="AU77">
            <v>2</v>
          </cell>
          <cell r="AV77">
            <v>2</v>
          </cell>
          <cell r="AZ77" t="str">
            <v>Y</v>
          </cell>
          <cell r="BA77" t="str">
            <v>N</v>
          </cell>
          <cell r="BB77" t="str">
            <v>Y</v>
          </cell>
          <cell r="BC77" t="str">
            <v>N</v>
          </cell>
          <cell r="BD77">
            <v>0</v>
          </cell>
          <cell r="BE77" t="str">
            <v>Y</v>
          </cell>
          <cell r="BF77">
            <v>0</v>
          </cell>
          <cell r="BG77" t="str">
            <v>Y</v>
          </cell>
          <cell r="BI77" t="str">
            <v>Y</v>
          </cell>
          <cell r="BJ77" t="str">
            <v>Y</v>
          </cell>
          <cell r="BK77" t="str">
            <v>EAST</v>
          </cell>
          <cell r="BL77" t="str">
            <v>BELLINGEN</v>
          </cell>
          <cell r="BM77" t="str">
            <v>OXLEY</v>
          </cell>
          <cell r="BN77" t="str">
            <v>Other - Regional</v>
          </cell>
          <cell r="BP77" t="str">
            <v>Bellingen Shire Council</v>
          </cell>
          <cell r="BQ77" t="str">
            <v>C/- Attention Accounts Payable</v>
          </cell>
          <cell r="BR77" t="str">
            <v>PO Box 117</v>
          </cell>
          <cell r="BS77" t="str">
            <v>BELLINGEN NSW 2454</v>
          </cell>
          <cell r="BU77" t="str">
            <v>R93909</v>
          </cell>
          <cell r="BV77" t="str">
            <v>F629727</v>
          </cell>
          <cell r="BW77" t="str">
            <v>21/05044</v>
          </cell>
          <cell r="BX77" t="str">
            <v>2021/22</v>
          </cell>
          <cell r="BY77" t="str">
            <v>No</v>
          </cell>
        </row>
        <row r="78">
          <cell r="A78">
            <v>210215</v>
          </cell>
          <cell r="B78" t="str">
            <v>GENERAL</v>
          </cell>
          <cell r="C78" t="str">
            <v>Y</v>
          </cell>
          <cell r="D78" t="str">
            <v>N</v>
          </cell>
          <cell r="E78" t="str">
            <v>Y</v>
          </cell>
          <cell r="F78">
            <v>16</v>
          </cell>
          <cell r="G78">
            <v>69066</v>
          </cell>
          <cell r="H78" t="str">
            <v>GEN &gt;14 RAC Recommended</v>
          </cell>
          <cell r="I78" t="str">
            <v>CRIFAC Funding Recommended</v>
          </cell>
          <cell r="J78" t="str">
            <v>Showground</v>
          </cell>
          <cell r="K78" t="str">
            <v>No</v>
          </cell>
          <cell r="L78" t="str">
            <v>Weethalle Showground</v>
          </cell>
          <cell r="N78" t="str">
            <v>CLM</v>
          </cell>
          <cell r="P78" t="str">
            <v>Bland Shire Council</v>
          </cell>
          <cell r="Q78" t="str">
            <v>Urgent repairs and maintenance works to public use areas and facilities located within the Weethalle Showground precinct to deliver improved community safety and facilities.</v>
          </cell>
          <cell r="R78" t="str">
            <v>repairs and maintenance to public areas at Weethalle Showground</v>
          </cell>
          <cell r="S78" t="str">
            <v>Will Marsh</v>
          </cell>
          <cell r="T78" t="str">
            <v>Will Marsh</v>
          </cell>
          <cell r="U78" t="str">
            <v>Bland Shire Council</v>
          </cell>
          <cell r="V78" t="str">
            <v>Crown Lands Manager</v>
          </cell>
          <cell r="W78" t="str">
            <v>Y</v>
          </cell>
          <cell r="X78" t="str">
            <v>13 251 814 087</v>
          </cell>
          <cell r="Y78" t="str">
            <v>Yes</v>
          </cell>
          <cell r="Z78">
            <v>427106159</v>
          </cell>
          <cell r="AA78" t="str">
            <v>02 6972 2266</v>
          </cell>
          <cell r="AB78" t="str">
            <v>council@blandshire.nsw.gov.au</v>
          </cell>
          <cell r="AC78" t="str">
            <v>Crown Lands Manager</v>
          </cell>
          <cell r="AD78" t="str">
            <v>Will Marsh</v>
          </cell>
          <cell r="AE78" t="str">
            <v>[DO - S.Flood] - The completion of all Crown Lands recommended safety upgrades will grealty reduce safety risks at the showground.  The installation of a fence will also help access requirements during events. Objectives 1, 2, 3, 9.  Lot 6 DP751718 on which the works are planned is not subject to claim [RAC] - Supported by default (score &gt;=12 and below $100k).</v>
          </cell>
          <cell r="AF78" t="str">
            <v>The completion of all Crown Lands recommended safety upgrades will grealty reduce safety risks at the showground.  The installation of a fence will also help access requirements during events. Lot 6 DP751718 on which the works are planned is not subject to claim</v>
          </cell>
          <cell r="AG78" t="str">
            <v>Additional social, cultural or environmental factors - no alternative facilities in area, remote location, High likelihood of achieving long-term outcomes</v>
          </cell>
          <cell r="AH78">
            <v>6</v>
          </cell>
          <cell r="AI78">
            <v>1</v>
          </cell>
          <cell r="AJ78">
            <v>0</v>
          </cell>
          <cell r="AK78">
            <v>3</v>
          </cell>
          <cell r="AL78">
            <v>3</v>
          </cell>
          <cell r="AM78">
            <v>3</v>
          </cell>
          <cell r="AN78">
            <v>69066</v>
          </cell>
          <cell r="AO78">
            <v>0</v>
          </cell>
          <cell r="AP78">
            <v>69066</v>
          </cell>
          <cell r="AQ78" t="str">
            <v>Showgrounds</v>
          </cell>
          <cell r="AR78" t="str">
            <v>GRIFFITH</v>
          </cell>
          <cell r="AS78" t="str">
            <v>South West</v>
          </cell>
          <cell r="AT78" t="str">
            <v>Y</v>
          </cell>
          <cell r="AU78">
            <v>2</v>
          </cell>
          <cell r="AV78">
            <v>2</v>
          </cell>
          <cell r="AZ78" t="str">
            <v>Y</v>
          </cell>
          <cell r="BA78" t="str">
            <v>N</v>
          </cell>
          <cell r="BB78" t="str">
            <v>Y</v>
          </cell>
          <cell r="BC78" t="str">
            <v>N</v>
          </cell>
          <cell r="BD78">
            <v>0</v>
          </cell>
          <cell r="BE78" t="str">
            <v>Y</v>
          </cell>
          <cell r="BF78">
            <v>0</v>
          </cell>
          <cell r="BG78" t="str">
            <v>Y</v>
          </cell>
          <cell r="BI78" t="str">
            <v>Y</v>
          </cell>
          <cell r="BJ78" t="str">
            <v>Y</v>
          </cell>
          <cell r="BK78" t="str">
            <v>WEST</v>
          </cell>
          <cell r="BL78" t="str">
            <v>BLAND</v>
          </cell>
          <cell r="BM78" t="str">
            <v>COOTAMUNDRA</v>
          </cell>
          <cell r="BN78" t="str">
            <v>Other - Regional</v>
          </cell>
          <cell r="BO78" t="str">
            <v>82574,  ; {}</v>
          </cell>
          <cell r="BP78" t="str">
            <v>Bland Shire Council</v>
          </cell>
          <cell r="BQ78" t="str">
            <v>PO Box 21</v>
          </cell>
          <cell r="BR78" t="str">
            <v>WEST WYALONG NSW 2671</v>
          </cell>
          <cell r="BU78" t="str">
            <v>R82574</v>
          </cell>
          <cell r="BV78" t="str">
            <v>F630028</v>
          </cell>
          <cell r="BW78" t="str">
            <v>21/05500</v>
          </cell>
          <cell r="BX78" t="str">
            <v>2021/22</v>
          </cell>
          <cell r="BY78" t="str">
            <v>No</v>
          </cell>
        </row>
        <row r="79">
          <cell r="A79">
            <v>210216</v>
          </cell>
          <cell r="B79" t="str">
            <v>GENERAL</v>
          </cell>
          <cell r="C79" t="str">
            <v>Y</v>
          </cell>
          <cell r="D79" t="str">
            <v>N</v>
          </cell>
          <cell r="E79" t="str">
            <v>Y</v>
          </cell>
          <cell r="F79">
            <v>14</v>
          </cell>
          <cell r="G79">
            <v>50000</v>
          </cell>
          <cell r="H79" t="str">
            <v>GEN &gt;14 RAC Recommended</v>
          </cell>
          <cell r="I79" t="str">
            <v>CRIFAC Funding Recommended</v>
          </cell>
          <cell r="J79" t="str">
            <v>Showground</v>
          </cell>
          <cell r="K79" t="str">
            <v>No</v>
          </cell>
          <cell r="L79" t="str">
            <v>Bungendore Racecourse &amp; Showground</v>
          </cell>
          <cell r="N79" t="str">
            <v>Bungendore Racecourse &amp; Showground Land Manager</v>
          </cell>
          <cell r="P79" t="str">
            <v>Bungendore Racecourse &amp; Showground Land Manager</v>
          </cell>
          <cell r="Q79" t="str">
            <v>This project is to upgrade the electrical supply and distribution at the Reserve to improve compliance, safety and amenity and allow for expansion in the future.</v>
          </cell>
          <cell r="R79" t="str">
            <v>electrical engineering audit, design and other planning costs for electrical supply and distribution at Bungendore Racecourse and Showground</v>
          </cell>
          <cell r="S79">
            <v>0</v>
          </cell>
          <cell r="T79" t="str">
            <v>Peter Sharp</v>
          </cell>
          <cell r="U79" t="str">
            <v>Bungendore Racecourse &amp; Showround Land Manager</v>
          </cell>
          <cell r="V79" t="str">
            <v>Board Member appointed to prepare application</v>
          </cell>
          <cell r="W79" t="str">
            <v>Y</v>
          </cell>
          <cell r="X79" t="str">
            <v>98 324 286 530</v>
          </cell>
          <cell r="Y79" t="str">
            <v>Yes</v>
          </cell>
          <cell r="Z79" t="str">
            <v>0428 863127</v>
          </cell>
          <cell r="AA79" t="str">
            <v>0428 863127</v>
          </cell>
          <cell r="AB79" t="str">
            <v>jandp5@icloud.com</v>
          </cell>
          <cell r="AC79" t="str">
            <v>Board Member appointed to prepare application</v>
          </cell>
          <cell r="AD79" t="str">
            <v>MICHAEL ROBERT BLORE</v>
          </cell>
          <cell r="AE79" t="str">
            <v>DO L Breen - No ALC Claims - WHS scored as High as upgrading electrical supply does not meet standard - Moderate ability to self-fund as they hire grounds out - Roughly 20% of project being funded from other sources - meet 3 of CRIF objectives - the applicant has completed project - Benefits the reserve users [RAC] Support a smaller amount for planning; Electrical Engineer Audit and design and planning costs $50k</v>
          </cell>
          <cell r="AF79" t="str">
            <v>DO L Breen - nil ALC</v>
          </cell>
          <cell r="AG79" t="str">
            <v>High likelihood of achieving long-term outcomes</v>
          </cell>
          <cell r="AH79">
            <v>4</v>
          </cell>
          <cell r="AI79">
            <v>2</v>
          </cell>
          <cell r="AJ79">
            <v>1</v>
          </cell>
          <cell r="AK79">
            <v>3</v>
          </cell>
          <cell r="AL79">
            <v>2</v>
          </cell>
          <cell r="AM79">
            <v>2</v>
          </cell>
          <cell r="AN79">
            <v>440650</v>
          </cell>
          <cell r="AO79">
            <v>0</v>
          </cell>
          <cell r="AP79">
            <v>440650</v>
          </cell>
          <cell r="AQ79" t="str">
            <v>Showgrounds</v>
          </cell>
          <cell r="AR79" t="str">
            <v>GOULBURN</v>
          </cell>
          <cell r="AS79" t="str">
            <v>South East</v>
          </cell>
          <cell r="AT79" t="str">
            <v>Y</v>
          </cell>
          <cell r="AU79">
            <v>2</v>
          </cell>
          <cell r="AV79">
            <v>2</v>
          </cell>
          <cell r="AZ79" t="str">
            <v>N</v>
          </cell>
          <cell r="BA79" t="str">
            <v>N</v>
          </cell>
          <cell r="BB79" t="str">
            <v>N</v>
          </cell>
          <cell r="BC79" t="str">
            <v>N</v>
          </cell>
          <cell r="BD79">
            <v>0</v>
          </cell>
          <cell r="BE79" t="str">
            <v>N</v>
          </cell>
          <cell r="BF79">
            <v>50000</v>
          </cell>
          <cell r="BG79" t="str">
            <v>Y</v>
          </cell>
          <cell r="BI79" t="str">
            <v>Y</v>
          </cell>
          <cell r="BJ79" t="str">
            <v>Y</v>
          </cell>
          <cell r="BK79" t="str">
            <v>WEST</v>
          </cell>
          <cell r="BL79" t="str">
            <v>QUEANBEYAN-PALERANG REGIONAL</v>
          </cell>
          <cell r="BM79" t="str">
            <v>MONARO</v>
          </cell>
          <cell r="BN79" t="str">
            <v>Other - Regional</v>
          </cell>
          <cell r="BO79" t="str">
            <v>75663, 75663,  ; {} ; {}</v>
          </cell>
          <cell r="BP79" t="str">
            <v>Bungendore Racecourse &amp; Showground Land Manager</v>
          </cell>
          <cell r="BQ79" t="str">
            <v>C/- Mr S Docherty</v>
          </cell>
          <cell r="BR79" t="str">
            <v>Secretary</v>
          </cell>
          <cell r="BS79" t="str">
            <v>PO Box 352</v>
          </cell>
          <cell r="BT79" t="str">
            <v>BUNGENDORE NSW 2621</v>
          </cell>
          <cell r="BU79" t="str">
            <v>R75663</v>
          </cell>
          <cell r="BV79" t="str">
            <v>F630024</v>
          </cell>
          <cell r="BW79" t="str">
            <v>21/04962</v>
          </cell>
          <cell r="BX79" t="str">
            <v>2021/22</v>
          </cell>
          <cell r="BY79" t="str">
            <v>No</v>
          </cell>
        </row>
        <row r="80">
          <cell r="A80">
            <v>210217</v>
          </cell>
          <cell r="B80" t="str">
            <v>GENERAL</v>
          </cell>
          <cell r="C80" t="str">
            <v>Y</v>
          </cell>
          <cell r="D80" t="str">
            <v>N</v>
          </cell>
          <cell r="E80" t="str">
            <v>Y</v>
          </cell>
          <cell r="F80">
            <v>9</v>
          </cell>
          <cell r="G80">
            <v>111657</v>
          </cell>
          <cell r="H80" t="str">
            <v>GEN &lt; 12  RAC NOT Recommended</v>
          </cell>
          <cell r="I80" t="str">
            <v>CRIFAC Funding NOT Recommended</v>
          </cell>
          <cell r="L80" t="str">
            <v>Hillston Swimming Pool</v>
          </cell>
          <cell r="N80" t="str">
            <v>CLM</v>
          </cell>
          <cell r="P80" t="str">
            <v>Carrathool Shire Council</v>
          </cell>
          <cell r="Q80" t="str">
            <v>The refurbishment of two cabins at the Hillston Caravan Park.</v>
          </cell>
          <cell r="S80" t="str">
            <v>Mariana Farrell</v>
          </cell>
          <cell r="T80" t="str">
            <v>Mariana Farrell</v>
          </cell>
          <cell r="U80" t="str">
            <v>Carrathool Shire Council</v>
          </cell>
          <cell r="V80" t="str">
            <v>Planning &amp; Project Officer</v>
          </cell>
          <cell r="W80" t="str">
            <v>Y</v>
          </cell>
          <cell r="X80">
            <v>86008844676</v>
          </cell>
          <cell r="Y80" t="str">
            <v>Yes</v>
          </cell>
          <cell r="Z80">
            <v>438062589</v>
          </cell>
          <cell r="AA80" t="str">
            <v>02 6965 1900</v>
          </cell>
          <cell r="AB80" t="str">
            <v>mfarrell@carrathool.nsw.gov.au</v>
          </cell>
          <cell r="AC80" t="str">
            <v>Planning &amp; Project Officer</v>
          </cell>
          <cell r="AD80" t="str">
            <v>Mariana Farrell</v>
          </cell>
          <cell r="AE80" t="str">
            <v>[DO - P.Bisset] - Two of the onsite cabin within the Hillston Caravan Park are over 20 years old and are starting to show their age and have been decommissioned due to their poor condition. The replacement of the two cabins will eliminate a health and safety issue and increase revenue potential with the new modern cabins being more attractive to visitor to Hillston. The potential for increased revenue will assist the caravan park to remain financially viable. Objectives 1, 2, 3.   Reserve not subject to claim</v>
          </cell>
          <cell r="AF80" t="str">
            <v>Two of the onsite cabin within the Hillston Caravan Park are over 20 years old and are starting to show their age and have been decommissioned due to their poor condition. The replacement of the two cabins will eliminate a health and safety issue and increase revenue potential with the new modern cabins being more attractive to visitor to Hillston. The potential for increased revenue will assist the caravan park to remain financially viable. Reserve not subject to claim.</v>
          </cell>
          <cell r="AG80" t="str">
            <v>Additional social, cultural or environmental factors, no alternative facilities in area, remote location., High likelihood of achieving long-term outcomes</v>
          </cell>
          <cell r="AH80">
            <v>0</v>
          </cell>
          <cell r="AI80">
            <v>1</v>
          </cell>
          <cell r="AJ80">
            <v>0</v>
          </cell>
          <cell r="AK80">
            <v>2</v>
          </cell>
          <cell r="AL80">
            <v>3</v>
          </cell>
          <cell r="AM80">
            <v>3</v>
          </cell>
          <cell r="AN80">
            <v>111657</v>
          </cell>
          <cell r="AO80">
            <v>0</v>
          </cell>
          <cell r="AP80">
            <v>111657</v>
          </cell>
          <cell r="AQ80" t="str">
            <v>Caravan Parks</v>
          </cell>
          <cell r="AR80" t="str">
            <v>HAY</v>
          </cell>
          <cell r="AS80" t="str">
            <v>South West</v>
          </cell>
          <cell r="AT80" t="str">
            <v>Y</v>
          </cell>
          <cell r="AU80">
            <v>3</v>
          </cell>
          <cell r="AV80">
            <v>3</v>
          </cell>
          <cell r="AZ80" t="str">
            <v>Y</v>
          </cell>
          <cell r="BA80" t="str">
            <v>N</v>
          </cell>
          <cell r="BB80" t="str">
            <v>Y</v>
          </cell>
          <cell r="BC80" t="str">
            <v>N</v>
          </cell>
          <cell r="BD80">
            <v>0</v>
          </cell>
          <cell r="BE80" t="str">
            <v>Y</v>
          </cell>
          <cell r="BF80">
            <v>0</v>
          </cell>
          <cell r="BG80" t="str">
            <v>Y</v>
          </cell>
          <cell r="BI80" t="str">
            <v>Y</v>
          </cell>
          <cell r="BJ80" t="str">
            <v>Y</v>
          </cell>
          <cell r="BK80" t="str">
            <v>WEST</v>
          </cell>
          <cell r="BL80" t="str">
            <v>CARRATHOOL</v>
          </cell>
          <cell r="BM80" t="str">
            <v>MURRAY</v>
          </cell>
          <cell r="BN80" t="str">
            <v>Other - Regional</v>
          </cell>
          <cell r="BO80" t="str">
            <v>11547,  ; {}</v>
          </cell>
          <cell r="BP80" t="str">
            <v>Carrathool Shire Council</v>
          </cell>
          <cell r="BQ80" t="str">
            <v>PO Box 12</v>
          </cell>
          <cell r="BR80" t="str">
            <v>GOOLGOWI NSW 2652</v>
          </cell>
          <cell r="BU80" t="str">
            <v>R11547</v>
          </cell>
          <cell r="BV80" t="str">
            <v>F630035</v>
          </cell>
          <cell r="BW80" t="str">
            <v>21/05147</v>
          </cell>
          <cell r="BX80" t="str">
            <v>2021/22</v>
          </cell>
          <cell r="BY80" t="str">
            <v>No</v>
          </cell>
        </row>
        <row r="81">
          <cell r="A81">
            <v>210218</v>
          </cell>
          <cell r="B81" t="str">
            <v>WEED</v>
          </cell>
          <cell r="C81" t="str">
            <v>Y</v>
          </cell>
          <cell r="D81" t="str">
            <v>N</v>
          </cell>
          <cell r="E81" t="str">
            <v>Y</v>
          </cell>
          <cell r="F81">
            <v>19</v>
          </cell>
          <cell r="G81">
            <v>19800</v>
          </cell>
          <cell r="H81" t="str">
            <v>WEED&lt;20 RAC NOT Recommended</v>
          </cell>
          <cell r="I81" t="str">
            <v>CRIFAC Funding NOT Recommended</v>
          </cell>
          <cell r="L81" t="str">
            <v>Porter Reserve</v>
          </cell>
          <cell r="N81" t="str">
            <v>CLM</v>
          </cell>
          <cell r="P81" t="str">
            <v>Northern Beaches Council</v>
          </cell>
          <cell r="Q81" t="str">
            <v>The project will help to repair, conserve and protect remnant coastal bushland and Littoral Rainforest through weed control while protecting the natural habitat amenity both for the community and the local native fauna that surrounds the playing fields and walking tracks that link the bushland with adjacent reserves and to Newport Beach and Newport shopping centre.</v>
          </cell>
          <cell r="S81">
            <v>0</v>
          </cell>
          <cell r="T81" t="str">
            <v>Karin Nippard</v>
          </cell>
          <cell r="U81" t="str">
            <v>Northern Beaches Council</v>
          </cell>
          <cell r="V81" t="str">
            <v>Bushland Management Officer - Project Manager</v>
          </cell>
          <cell r="W81" t="str">
            <v>Y</v>
          </cell>
          <cell r="X81">
            <v>57284295198</v>
          </cell>
          <cell r="Y81" t="str">
            <v>Yes</v>
          </cell>
          <cell r="Z81">
            <v>417040945</v>
          </cell>
          <cell r="AA81">
            <v>417040945</v>
          </cell>
          <cell r="AB81" t="str">
            <v>karin.nippard@northernbeaches.nsw.gov.au</v>
          </cell>
          <cell r="AC81" t="str">
            <v>Bushland Management Officer - Project Manager</v>
          </cell>
          <cell r="AD81" t="str">
            <v>Alison Osborne</v>
          </cell>
          <cell r="AE81" t="str">
            <v xml:space="preserve">[DO srees] That the Porter Reserve project is funded, if feasible. [LSC - R. Butler: Application Supported; Total assessment score = 19, Weed Score = 10] [LSC - J. Richards]: Application supported - total score = 19 </v>
          </cell>
          <cell r="AF81" t="str">
            <v xml:space="preserve">[DO srees]  A quote for $19,800 was provided by Australian Bushland Restoration Pty, which is OK, however Council has indicated that it is providing matching funding, yet it is not clear where Council proposes to expend the matching fundiing  </v>
          </cell>
          <cell r="AG81" t="str">
            <v>[DO srees] The works will control regional priority weed species including Madeira Vine, Giant Reed (Arundo), Lantana and will help limit the spread to adjoining areas</v>
          </cell>
          <cell r="AH81">
            <v>0</v>
          </cell>
          <cell r="AI81">
            <v>1</v>
          </cell>
          <cell r="AJ81">
            <v>2</v>
          </cell>
          <cell r="AK81">
            <v>2</v>
          </cell>
          <cell r="AL81">
            <v>2</v>
          </cell>
          <cell r="AM81">
            <v>2</v>
          </cell>
          <cell r="AN81">
            <v>19800</v>
          </cell>
          <cell r="AO81">
            <v>0</v>
          </cell>
          <cell r="AP81">
            <v>19800</v>
          </cell>
          <cell r="AQ81" t="str">
            <v>Local Parks &amp; Reserves</v>
          </cell>
          <cell r="AR81" t="str">
            <v>METROPOLITAN</v>
          </cell>
          <cell r="AS81" t="str">
            <v>Sydney</v>
          </cell>
          <cell r="AT81" t="str">
            <v>Y</v>
          </cell>
          <cell r="AU81">
            <v>3</v>
          </cell>
          <cell r="AV81">
            <v>3</v>
          </cell>
          <cell r="AZ81" t="str">
            <v>Y</v>
          </cell>
          <cell r="BA81" t="str">
            <v>Y</v>
          </cell>
          <cell r="BB81" t="str">
            <v>Y</v>
          </cell>
          <cell r="BC81" t="str">
            <v>N</v>
          </cell>
          <cell r="BD81">
            <v>0</v>
          </cell>
          <cell r="BE81" t="str">
            <v>Y</v>
          </cell>
          <cell r="BF81">
            <v>0</v>
          </cell>
          <cell r="BG81" t="str">
            <v>Y</v>
          </cell>
          <cell r="BI81" t="str">
            <v>Y</v>
          </cell>
          <cell r="BJ81" t="str">
            <v>Y</v>
          </cell>
          <cell r="BK81" t="str">
            <v>EAST</v>
          </cell>
          <cell r="BL81" t="str">
            <v>NORTHERN BEACHES</v>
          </cell>
          <cell r="BM81" t="str">
            <v>PITTWATER</v>
          </cell>
          <cell r="BN81" t="str">
            <v>Greater Sydney</v>
          </cell>
          <cell r="BO81" t="str">
            <v>87450,  ; {}</v>
          </cell>
          <cell r="BP81" t="str">
            <v>Northern Beaches Council</v>
          </cell>
          <cell r="BQ81" t="str">
            <v>CIVIC CENTRE</v>
          </cell>
          <cell r="BR81" t="str">
            <v>725 PITTWATER RD</v>
          </cell>
          <cell r="BS81" t="str">
            <v>DEE WHY NSW 2099</v>
          </cell>
          <cell r="BU81" t="str">
            <v>R87450</v>
          </cell>
          <cell r="BV81" t="str">
            <v>F629728</v>
          </cell>
          <cell r="BW81" t="str">
            <v>21/05339</v>
          </cell>
          <cell r="BX81" t="str">
            <v>2021/22</v>
          </cell>
          <cell r="BY81" t="str">
            <v>No</v>
          </cell>
        </row>
        <row r="82">
          <cell r="A82">
            <v>210219</v>
          </cell>
          <cell r="B82" t="str">
            <v>WEED</v>
          </cell>
          <cell r="C82" t="str">
            <v>Y</v>
          </cell>
          <cell r="D82" t="str">
            <v>N</v>
          </cell>
          <cell r="E82" t="str">
            <v>Y</v>
          </cell>
          <cell r="F82">
            <v>21</v>
          </cell>
          <cell r="G82">
            <v>25300</v>
          </cell>
          <cell r="H82" t="str">
            <v>WEED &gt;=20 RAC Recommended</v>
          </cell>
          <cell r="I82" t="str">
            <v>CRIFAC Funding Recommended</v>
          </cell>
          <cell r="L82" t="str">
            <v>Lake Park</v>
          </cell>
          <cell r="N82" t="str">
            <v>CLM</v>
          </cell>
          <cell r="P82" t="str">
            <v>Northern Beaches Council</v>
          </cell>
          <cell r="Q82" t="str">
            <v>Lake Park (area located within North Narrabeen Headland) project would undertake to control and reduce major weed infestations within good coastal headland heath and woodland vegetation communities in an effort to both protect and conserve biodiversity and provide greater visual experience for headland users within the community.</v>
          </cell>
          <cell r="R82" t="str">
            <v>control of invasive weeds at Lake Park</v>
          </cell>
          <cell r="S82">
            <v>0</v>
          </cell>
          <cell r="T82" t="str">
            <v>Karin Nippard</v>
          </cell>
          <cell r="U82" t="str">
            <v>Northern Beaches Council</v>
          </cell>
          <cell r="V82" t="str">
            <v>Bushland Management Officer - Project Manager</v>
          </cell>
          <cell r="W82" t="str">
            <v>Y</v>
          </cell>
          <cell r="X82">
            <v>57284295198</v>
          </cell>
          <cell r="Y82" t="str">
            <v>Yes</v>
          </cell>
          <cell r="Z82">
            <v>417040945</v>
          </cell>
          <cell r="AA82">
            <v>417040945</v>
          </cell>
          <cell r="AB82" t="str">
            <v>karin.nippard@northernbeaches.nsw.gov.au</v>
          </cell>
          <cell r="AC82" t="str">
            <v>Bushland Management Officer - Project Manager</v>
          </cell>
          <cell r="AD82" t="str">
            <v>Alison Osborne</v>
          </cell>
          <cell r="AE82" t="str">
            <v>[DO srees] Despite the lack of documentation from the Council component of the cost, the project is considered worthwhile as it will protect EEC Themeda grasslands and Threatened fauna, and the project ought to be funded if feasible. [LSC - R. Butler: Application Supported; Total assessment score = 21, Weed Score = 10] [LSC - J. Richards]: Application supported - total score = 21 [RAC] - Supported (Weed Score &gt;=20).</v>
          </cell>
          <cell r="AF82" t="str">
            <v>[DO srees] Toolijooa Quote is effectively for $25,300.00 incl GST. It is not apparent where matching Crown Land Manager Funds will be spent. In the absence of better Council documentation an alternative to consider may be to make a grant of $12,650.00 to Council with Council to provide $12,650. 00 in matching funds. However Council documentation show the Total Project Cost is $50,182.00.</v>
          </cell>
          <cell r="AG82" t="str">
            <v>[DO srees] A worthwhile project with potential site risk issues for volunteers and the public- unstable cliff areas - exclusion zones for public, including fencing required - not within the scope of the Weed grant component,</v>
          </cell>
          <cell r="AH82">
            <v>2</v>
          </cell>
          <cell r="AI82">
            <v>1</v>
          </cell>
          <cell r="AJ82">
            <v>2</v>
          </cell>
          <cell r="AK82">
            <v>2</v>
          </cell>
          <cell r="AL82">
            <v>2</v>
          </cell>
          <cell r="AM82">
            <v>2</v>
          </cell>
          <cell r="AN82">
            <v>25300</v>
          </cell>
          <cell r="AO82">
            <v>0</v>
          </cell>
          <cell r="AP82">
            <v>25300</v>
          </cell>
          <cell r="AQ82" t="str">
            <v>Local Parks &amp; Reserves</v>
          </cell>
          <cell r="AR82" t="str">
            <v>METROPOLITAN</v>
          </cell>
          <cell r="AS82" t="str">
            <v>Sydney</v>
          </cell>
          <cell r="AT82" t="str">
            <v>Y</v>
          </cell>
          <cell r="AU82">
            <v>3</v>
          </cell>
          <cell r="AV82">
            <v>3</v>
          </cell>
          <cell r="AZ82" t="str">
            <v>Y</v>
          </cell>
          <cell r="BA82" t="str">
            <v>Y</v>
          </cell>
          <cell r="BB82" t="str">
            <v>Y</v>
          </cell>
          <cell r="BC82" t="str">
            <v>N</v>
          </cell>
          <cell r="BD82">
            <v>0</v>
          </cell>
          <cell r="BE82" t="str">
            <v>Y</v>
          </cell>
          <cell r="BG82" t="str">
            <v>Y</v>
          </cell>
          <cell r="BI82" t="str">
            <v>Y</v>
          </cell>
          <cell r="BJ82" t="str">
            <v>Y</v>
          </cell>
          <cell r="BK82" t="str">
            <v>EAST</v>
          </cell>
          <cell r="BL82" t="str">
            <v>NORTHERN BEACHES</v>
          </cell>
          <cell r="BM82" t="str">
            <v>PITTWATER</v>
          </cell>
          <cell r="BN82" t="str">
            <v>Greater Sydney</v>
          </cell>
          <cell r="BO82" t="str">
            <v>49115,  ; {}</v>
          </cell>
          <cell r="BP82" t="str">
            <v>Northern Beaches Council</v>
          </cell>
          <cell r="BQ82" t="str">
            <v>CIVIC CENTRE</v>
          </cell>
          <cell r="BR82" t="str">
            <v>725 PITTWATER RD</v>
          </cell>
          <cell r="BS82" t="str">
            <v>DEE WHY NSW 2099</v>
          </cell>
          <cell r="BU82" t="str">
            <v>R49115</v>
          </cell>
          <cell r="BV82" t="str">
            <v>F630003</v>
          </cell>
          <cell r="BW82" t="str">
            <v>21/05197</v>
          </cell>
          <cell r="BX82" t="str">
            <v>2021/22</v>
          </cell>
          <cell r="BY82" t="str">
            <v>No</v>
          </cell>
        </row>
        <row r="83">
          <cell r="A83">
            <v>210220</v>
          </cell>
          <cell r="B83" t="str">
            <v>WEED</v>
          </cell>
          <cell r="C83" t="str">
            <v>Y</v>
          </cell>
          <cell r="D83" t="str">
            <v>N</v>
          </cell>
          <cell r="E83" t="str">
            <v>Y</v>
          </cell>
          <cell r="F83">
            <v>28</v>
          </cell>
          <cell r="G83">
            <v>65670</v>
          </cell>
          <cell r="H83" t="str">
            <v>WEED &gt;=20 RAC Recommended</v>
          </cell>
          <cell r="I83" t="str">
            <v>CRIFAC Funding Recommended</v>
          </cell>
          <cell r="L83" t="str">
            <v>Mt Panorama Conrod Straight Easements</v>
          </cell>
          <cell r="N83" t="str">
            <v>CLM</v>
          </cell>
          <cell r="P83" t="str">
            <v>Bathurst Regional Council</v>
          </cell>
          <cell r="Q83" t="str">
            <v>Control of invasive weeds within the Mount Panorama Track Reserve, Bathurst NSW.</v>
          </cell>
          <cell r="R83" t="str">
            <v>control of invasive weeds at Mt Panorama Conrod Straight Easements</v>
          </cell>
          <cell r="S83">
            <v>0</v>
          </cell>
          <cell r="T83" t="str">
            <v>KRISTIE KEARNEY</v>
          </cell>
          <cell r="U83" t="str">
            <v>Bathurst Regional Council</v>
          </cell>
          <cell r="V83" t="str">
            <v>ENVIRONMENTAL PROGRAMS COORDINATOR</v>
          </cell>
          <cell r="W83" t="str">
            <v>Y</v>
          </cell>
          <cell r="X83">
            <v>42173522302</v>
          </cell>
          <cell r="Y83" t="str">
            <v>Yes</v>
          </cell>
          <cell r="Z83">
            <v>407495307</v>
          </cell>
          <cell r="AA83" t="str">
            <v>02 6333 6233</v>
          </cell>
          <cell r="AB83" t="str">
            <v>kristie.kearney@bathurst.nsw.gov.au</v>
          </cell>
          <cell r="AC83" t="str">
            <v>ENVIRONMENTAL PROGRAMS COORDINATOR</v>
          </cell>
          <cell r="AD83" t="str">
            <v>KRISTIE KEARNEY</v>
          </cell>
          <cell r="AE83" t="str">
            <v>DO - S.Pearson - Fund as requested. The project is eligible and consistent with Central Tablelands LLS - Regional control of weeds plan,  targets prioirty weeds in a high priority ecosystem, on a significant local reserve. [LSC - R. Butler: Application Supported; Total assessment score = 28, Weed Score = 18] [LSC - J. Richards: Application supported - total score 28] [RAC] - Supported (Weed Score &gt;=20).</v>
          </cell>
          <cell r="AF83" t="str">
            <v>DO - S.Pearson - Note:  the quotes are unequal in value but accompanied by a quote assessment report which, the panel agrees is justified in selecting the highest quote, primarily due to expertise needed in working with EECs.</v>
          </cell>
          <cell r="AG83" t="str">
            <v>DO - S. Pearson - High likelihood of achieving long-term outcomes</v>
          </cell>
          <cell r="AH83">
            <v>2</v>
          </cell>
          <cell r="AI83">
            <v>1</v>
          </cell>
          <cell r="AJ83">
            <v>0</v>
          </cell>
          <cell r="AK83">
            <v>2</v>
          </cell>
          <cell r="AL83">
            <v>3</v>
          </cell>
          <cell r="AM83">
            <v>2</v>
          </cell>
          <cell r="AN83">
            <v>65670</v>
          </cell>
          <cell r="AO83">
            <v>0</v>
          </cell>
          <cell r="AP83">
            <v>65670</v>
          </cell>
          <cell r="AQ83" t="str">
            <v>Local Parks &amp; Reserves</v>
          </cell>
          <cell r="AR83" t="str">
            <v>ORANGE</v>
          </cell>
          <cell r="AS83" t="str">
            <v>North West</v>
          </cell>
          <cell r="AT83" t="str">
            <v>Y</v>
          </cell>
          <cell r="AU83">
            <v>2</v>
          </cell>
          <cell r="AV83">
            <v>2</v>
          </cell>
          <cell r="AZ83" t="str">
            <v>Y</v>
          </cell>
          <cell r="BA83" t="str">
            <v>Y</v>
          </cell>
          <cell r="BB83" t="str">
            <v>Y</v>
          </cell>
          <cell r="BC83" t="str">
            <v>N</v>
          </cell>
          <cell r="BD83">
            <v>0</v>
          </cell>
          <cell r="BE83" t="str">
            <v>Y</v>
          </cell>
          <cell r="BF83">
            <v>0</v>
          </cell>
          <cell r="BG83" t="str">
            <v>Y</v>
          </cell>
          <cell r="BI83" t="str">
            <v>Y</v>
          </cell>
          <cell r="BJ83" t="str">
            <v>Y</v>
          </cell>
          <cell r="BK83" t="str">
            <v>WEST</v>
          </cell>
          <cell r="BL83" t="str">
            <v>BATHURST REGIONAL</v>
          </cell>
          <cell r="BM83" t="str">
            <v>BATHURST</v>
          </cell>
          <cell r="BN83" t="str">
            <v>Other - Regional</v>
          </cell>
          <cell r="BO83" t="str">
            <v>86313,  ; {}</v>
          </cell>
          <cell r="BP83" t="str">
            <v>Bathurst Regional Council</v>
          </cell>
          <cell r="BQ83" t="str">
            <v>PM BAG 17</v>
          </cell>
          <cell r="BR83" t="str">
            <v>BATHURST NSW 2795</v>
          </cell>
          <cell r="BU83" t="str">
            <v>R86313</v>
          </cell>
          <cell r="BV83" t="str">
            <v>F629830</v>
          </cell>
          <cell r="BW83" t="str">
            <v>21/05267</v>
          </cell>
          <cell r="BX83" t="str">
            <v>2021/22</v>
          </cell>
          <cell r="BY83" t="str">
            <v>No</v>
          </cell>
        </row>
        <row r="84">
          <cell r="A84">
            <v>210221</v>
          </cell>
          <cell r="B84" t="str">
            <v>WEED</v>
          </cell>
          <cell r="C84" t="str">
            <v>Y</v>
          </cell>
          <cell r="D84" t="str">
            <v>N</v>
          </cell>
          <cell r="E84" t="str">
            <v>Y</v>
          </cell>
          <cell r="F84">
            <v>19</v>
          </cell>
          <cell r="G84">
            <v>33000</v>
          </cell>
          <cell r="H84" t="str">
            <v>WEED&lt;20 RAC NOT Recommended</v>
          </cell>
          <cell r="I84" t="str">
            <v>CRIFAC Funding NOT Recommended</v>
          </cell>
          <cell r="L84" t="str">
            <v>Hitchcock Park Foreshores</v>
          </cell>
          <cell r="N84" t="str">
            <v>CLM</v>
          </cell>
          <cell r="P84" t="str">
            <v>Northern Beaches Council</v>
          </cell>
          <cell r="Q84" t="str">
            <v>Hitchcock Park Foreshores has significant remnant native vegetation that acts as a riparian buffer, to Careel Creek and the adjacent playing fields, which is being degraded due to invasive weeds and the project will work to restore, repair and help to maintain and conserve the Ecologically Endangered Communities of Swamp Oak Floodplain, Saltmarsh and Mangrove by reducing the impacts of weeds.</v>
          </cell>
          <cell r="S84">
            <v>0</v>
          </cell>
          <cell r="T84" t="str">
            <v>Karin Nippard</v>
          </cell>
          <cell r="U84" t="str">
            <v>Northern Beaches Council</v>
          </cell>
          <cell r="V84" t="str">
            <v>Bushland Management Officer - Project Manager</v>
          </cell>
          <cell r="W84" t="str">
            <v>Y</v>
          </cell>
          <cell r="X84">
            <v>57284295198</v>
          </cell>
          <cell r="Y84" t="str">
            <v>Yes</v>
          </cell>
          <cell r="Z84" t="str">
            <v>0417 040 945</v>
          </cell>
          <cell r="AA84" t="str">
            <v>0417 040 945</v>
          </cell>
          <cell r="AB84" t="str">
            <v>karin.nippard@northernbeaches.nsw.gov.au</v>
          </cell>
          <cell r="AC84" t="str">
            <v>Bushland Management Officer - Project Manager</v>
          </cell>
          <cell r="AD84" t="str">
            <v>Alison Osborne</v>
          </cell>
          <cell r="AE84" t="str">
            <v>[DO srees] That the Hitchcock Park Foreshores project is funded, if feasble. [LSC - R. Butler: Application Supported; Total assessment score = 19, Weed Score = 8] [LSC - J. Richards]: Application supported - total score = 19</v>
          </cell>
          <cell r="AF84" t="str">
            <v>[DO srees] A costly application, but the area affords a riparian buffer to Careel Creek which includes Endangered Ecological Communities of Swamp Oak Forest , Saltmash and Mangrove.</v>
          </cell>
          <cell r="AG84" t="str">
            <v>[DO srees] Project will help protect a significant remnant of native vegetation and reduce highly invasive weeds such as Madeira Vine and Giant reed along the creek line</v>
          </cell>
          <cell r="AH84">
            <v>2</v>
          </cell>
          <cell r="AI84">
            <v>1</v>
          </cell>
          <cell r="AJ84">
            <v>2</v>
          </cell>
          <cell r="AK84">
            <v>2</v>
          </cell>
          <cell r="AL84">
            <v>2</v>
          </cell>
          <cell r="AM84">
            <v>2</v>
          </cell>
          <cell r="AN84">
            <v>33000</v>
          </cell>
          <cell r="AO84">
            <v>0</v>
          </cell>
          <cell r="AP84">
            <v>33000</v>
          </cell>
          <cell r="AQ84" t="str">
            <v>Local Parks &amp; Reserves</v>
          </cell>
          <cell r="AR84" t="str">
            <v>METROPOLITAN</v>
          </cell>
          <cell r="AS84" t="str">
            <v>Sydney</v>
          </cell>
          <cell r="AT84" t="str">
            <v>Y</v>
          </cell>
          <cell r="AU84">
            <v>3</v>
          </cell>
          <cell r="AV84">
            <v>3</v>
          </cell>
          <cell r="AZ84" t="str">
            <v>Y</v>
          </cell>
          <cell r="BA84" t="str">
            <v>Y</v>
          </cell>
          <cell r="BB84" t="str">
            <v>Y</v>
          </cell>
          <cell r="BC84" t="str">
            <v>N</v>
          </cell>
          <cell r="BD84">
            <v>0</v>
          </cell>
          <cell r="BE84" t="str">
            <v>Y</v>
          </cell>
          <cell r="BF84">
            <v>0</v>
          </cell>
          <cell r="BG84" t="str">
            <v>Y</v>
          </cell>
          <cell r="BI84" t="str">
            <v>Y</v>
          </cell>
          <cell r="BJ84" t="str">
            <v>Y</v>
          </cell>
          <cell r="BK84" t="str">
            <v>EAST</v>
          </cell>
          <cell r="BL84" t="str">
            <v>NORTHERN BEACHES</v>
          </cell>
          <cell r="BM84" t="str">
            <v>PITTWATER</v>
          </cell>
          <cell r="BN84" t="str">
            <v>Greater Sydney</v>
          </cell>
          <cell r="BO84" t="str">
            <v>70736,  ; {}</v>
          </cell>
          <cell r="BP84" t="str">
            <v>Northern Beaches Council</v>
          </cell>
          <cell r="BQ84" t="str">
            <v>CIVIC CENTRE</v>
          </cell>
          <cell r="BR84" t="str">
            <v>725 PITTWATER RD</v>
          </cell>
          <cell r="BS84" t="str">
            <v>DEE WHY NSW 2099</v>
          </cell>
          <cell r="BU84" t="str">
            <v>R70736</v>
          </cell>
          <cell r="BV84" t="str">
            <v>F629879</v>
          </cell>
          <cell r="BW84" t="str">
            <v>21/05148</v>
          </cell>
          <cell r="BX84" t="str">
            <v>2021/22</v>
          </cell>
          <cell r="BY84" t="str">
            <v>No</v>
          </cell>
        </row>
        <row r="85">
          <cell r="A85">
            <v>210227</v>
          </cell>
          <cell r="B85" t="str">
            <v>GENERAL</v>
          </cell>
          <cell r="C85" t="str">
            <v>Y</v>
          </cell>
          <cell r="D85" t="str">
            <v>N</v>
          </cell>
          <cell r="E85" t="str">
            <v>Y</v>
          </cell>
          <cell r="F85">
            <v>13</v>
          </cell>
          <cell r="G85">
            <v>39004</v>
          </cell>
          <cell r="H85" t="str">
            <v>GEN = 13 WHS 4 RAC Recommended</v>
          </cell>
          <cell r="I85" t="str">
            <v>CRIFAC Funding Recommended</v>
          </cell>
          <cell r="J85" t="str">
            <v>Showground</v>
          </cell>
          <cell r="K85" t="str">
            <v>No</v>
          </cell>
          <cell r="L85" t="str">
            <v>Albury Showground</v>
          </cell>
          <cell r="N85" t="str">
            <v>Albury Showground Land Manager</v>
          </cell>
          <cell r="P85" t="str">
            <v>Albury Showground Land Manager</v>
          </cell>
          <cell r="Q85" t="str">
            <v>Repairs to the Heywood Pavilion, including repair of the eastern side external wall, repair of the internal flooring,construction of a spoon drain and painting of the exterior walls.</v>
          </cell>
          <cell r="R85" t="str">
            <v>repairs and upgrades to Heywood Pavilion at Albury Showground including repairs to and painting of external walls, flooring repairs and construction of a spoon drain</v>
          </cell>
          <cell r="S85" t="str">
            <v>Henk van de Ven</v>
          </cell>
          <cell r="T85" t="str">
            <v>Henk van de Ven</v>
          </cell>
          <cell r="U85" t="str">
            <v>Albury Showground Land Manager</v>
          </cell>
          <cell r="V85" t="str">
            <v>Chairman</v>
          </cell>
          <cell r="W85" t="str">
            <v>Y</v>
          </cell>
          <cell r="X85">
            <v>11149194778</v>
          </cell>
          <cell r="Y85" t="str">
            <v>Yes</v>
          </cell>
          <cell r="Z85" t="str">
            <v>0418 211 083</v>
          </cell>
          <cell r="AA85" t="str">
            <v>0418 211 083</v>
          </cell>
          <cell r="AB85" t="str">
            <v>alburyshowgroundtrust@outlook.com</v>
          </cell>
          <cell r="AC85" t="str">
            <v>Chairman</v>
          </cell>
          <cell r="AD85" t="str">
            <v>Henk van de Ven</v>
          </cell>
          <cell r="AE85" t="str">
            <v>(DO - S.Cowley) Works proposed are in accordance with the Albury Showground Masterplan. The Masterplan was funded by both Crown Lands and Council. The Masterplan identified the works as prioirity works to repair the water damaged floor and the old gymnastist pit that is filling with water. No contribution. Objectives 1,3,6,9. [RAC] - Supported by default (score &gt;=12 and below $100k).</v>
          </cell>
          <cell r="AF85" t="str">
            <v>[DO - G.Maginness] No ALC as at 4 August 2021.</v>
          </cell>
          <cell r="AG85" t="str">
            <v>Inability to access alternative funds</v>
          </cell>
          <cell r="AH85">
            <v>4</v>
          </cell>
          <cell r="AI85">
            <v>2</v>
          </cell>
          <cell r="AJ85">
            <v>0</v>
          </cell>
          <cell r="AK85">
            <v>3</v>
          </cell>
          <cell r="AL85">
            <v>2</v>
          </cell>
          <cell r="AM85">
            <v>2</v>
          </cell>
          <cell r="AN85">
            <v>39004</v>
          </cell>
          <cell r="AO85">
            <v>0</v>
          </cell>
          <cell r="AP85">
            <v>39004</v>
          </cell>
          <cell r="AQ85" t="str">
            <v>Showgrounds</v>
          </cell>
          <cell r="AR85" t="str">
            <v>WAGGA WAGGA</v>
          </cell>
          <cell r="AS85" t="str">
            <v>South West</v>
          </cell>
          <cell r="AT85" t="str">
            <v>Y</v>
          </cell>
          <cell r="AU85">
            <v>2</v>
          </cell>
          <cell r="AV85">
            <v>2</v>
          </cell>
          <cell r="AZ85" t="str">
            <v>N</v>
          </cell>
          <cell r="BA85" t="str">
            <v>N</v>
          </cell>
          <cell r="BB85" t="str">
            <v>Y</v>
          </cell>
          <cell r="BC85" t="str">
            <v>N</v>
          </cell>
          <cell r="BD85">
            <v>0</v>
          </cell>
          <cell r="BE85" t="str">
            <v>Y</v>
          </cell>
          <cell r="BF85">
            <v>0</v>
          </cell>
          <cell r="BG85" t="str">
            <v>Y</v>
          </cell>
          <cell r="BI85" t="str">
            <v>Y</v>
          </cell>
          <cell r="BJ85" t="str">
            <v>Y</v>
          </cell>
          <cell r="BK85" t="str">
            <v>WEST</v>
          </cell>
          <cell r="BL85" t="str">
            <v>ALBURY CITY</v>
          </cell>
          <cell r="BM85" t="str">
            <v>ALBURY</v>
          </cell>
          <cell r="BN85" t="str">
            <v>Other - Regional</v>
          </cell>
          <cell r="BO85" t="str">
            <v>1002198, 620063,  ; {} ; {}</v>
          </cell>
          <cell r="BP85" t="str">
            <v>Albury Showground Land Manager</v>
          </cell>
          <cell r="BQ85" t="str">
            <v>Mate Street</v>
          </cell>
          <cell r="BR85" t="str">
            <v>ALBURY NSW 2640</v>
          </cell>
          <cell r="BU85" t="str">
            <v>R620063</v>
          </cell>
          <cell r="BV85" t="str">
            <v>F630135</v>
          </cell>
          <cell r="BW85" t="str">
            <v>21/04851</v>
          </cell>
          <cell r="BX85" t="str">
            <v>2021/22</v>
          </cell>
          <cell r="BY85" t="str">
            <v>No</v>
          </cell>
        </row>
        <row r="86">
          <cell r="A86">
            <v>210228</v>
          </cell>
          <cell r="B86" t="str">
            <v>GENERAL</v>
          </cell>
          <cell r="C86" t="str">
            <v>Y</v>
          </cell>
          <cell r="D86" t="str">
            <v>N</v>
          </cell>
          <cell r="E86" t="str">
            <v>Y</v>
          </cell>
          <cell r="F86">
            <v>12</v>
          </cell>
          <cell r="G86">
            <v>10928</v>
          </cell>
          <cell r="H86" t="str">
            <v>GEN &lt; 12  RAC NOT Recommended</v>
          </cell>
          <cell r="I86" t="str">
            <v>CRIFAC Funding NOT Recommended</v>
          </cell>
          <cell r="L86" t="str">
            <v>Carnival Ground</v>
          </cell>
          <cell r="N86" t="str">
            <v>Ballimore Recreation Reserve Land Manager</v>
          </cell>
          <cell r="P86" t="str">
            <v>Ballimore Recreation Reserve Land Manager</v>
          </cell>
          <cell r="Q86" t="str">
            <v>Purchase and install upgraded aluminium  seating  and shade to upgrade the canteen area of the showground.</v>
          </cell>
          <cell r="S86" t="str">
            <v>Frances Doughty</v>
          </cell>
          <cell r="T86" t="str">
            <v>Frances  Doughty</v>
          </cell>
          <cell r="U86" t="str">
            <v>Ballimore Carnival Ground Trust</v>
          </cell>
          <cell r="V86" t="str">
            <v>Treasurer</v>
          </cell>
          <cell r="W86" t="str">
            <v>N</v>
          </cell>
          <cell r="X86">
            <v>75879133916</v>
          </cell>
          <cell r="Y86" t="str">
            <v>Yes</v>
          </cell>
          <cell r="Z86" t="str">
            <v>0428 547891</v>
          </cell>
          <cell r="AA86">
            <v>268819112</v>
          </cell>
          <cell r="AB86" t="str">
            <v>FRANCES.DOUGHTY@det.nsw.edu.au</v>
          </cell>
          <cell r="AC86" t="str">
            <v>Treasurer</v>
          </cell>
          <cell r="AD86" t="str">
            <v>Frances  Doughty</v>
          </cell>
          <cell r="AE86" t="str">
            <v>DO - J. Wiblin - Important venue for hobby farmer markets well utilised by public.  Proposed works will benefit the public through increased seating and shade structures. AM - D. Young - Project supported.  Low cost project for good community benefit. [RAC] - Supported by default (score &gt;=12 and below $100k).</v>
          </cell>
          <cell r="AF86" t="str">
            <v>Incomplete ALC 22010 - No impact on proposed works</v>
          </cell>
          <cell r="AG86" t="str">
            <v>High likelihood of achieving long-term outcomes, Inability to access alternative funds</v>
          </cell>
          <cell r="AH86">
            <v>2</v>
          </cell>
          <cell r="AI86">
            <v>3</v>
          </cell>
          <cell r="AJ86">
            <v>0</v>
          </cell>
          <cell r="AK86">
            <v>2</v>
          </cell>
          <cell r="AL86">
            <v>2</v>
          </cell>
          <cell r="AM86">
            <v>3</v>
          </cell>
          <cell r="AN86">
            <v>10928</v>
          </cell>
          <cell r="AO86">
            <v>0</v>
          </cell>
          <cell r="AP86">
            <v>10928</v>
          </cell>
          <cell r="AQ86" t="str">
            <v>Showgrounds</v>
          </cell>
          <cell r="AR86" t="str">
            <v>DUBBO</v>
          </cell>
          <cell r="AS86" t="str">
            <v>North West</v>
          </cell>
          <cell r="AT86" t="str">
            <v>Y</v>
          </cell>
          <cell r="AU86">
            <v>2</v>
          </cell>
          <cell r="AV86">
            <v>2</v>
          </cell>
          <cell r="AZ86" t="str">
            <v>Y</v>
          </cell>
          <cell r="BA86" t="str">
            <v>N</v>
          </cell>
          <cell r="BB86" t="str">
            <v>Y</v>
          </cell>
          <cell r="BC86" t="str">
            <v>N</v>
          </cell>
          <cell r="BD86">
            <v>0</v>
          </cell>
          <cell r="BE86" t="str">
            <v>Y</v>
          </cell>
          <cell r="BF86">
            <v>0</v>
          </cell>
          <cell r="BG86" t="str">
            <v>Y</v>
          </cell>
          <cell r="BI86" t="str">
            <v>Y</v>
          </cell>
          <cell r="BJ86" t="str">
            <v>Y</v>
          </cell>
          <cell r="BK86" t="str">
            <v>WEST</v>
          </cell>
          <cell r="BL86" t="str">
            <v>DUBBO REGIONAL</v>
          </cell>
          <cell r="BM86" t="str">
            <v>DUBBO</v>
          </cell>
          <cell r="BN86" t="str">
            <v>Other - Regional</v>
          </cell>
          <cell r="BO86" t="str">
            <v>57785,  ; {}</v>
          </cell>
          <cell r="BP86" t="str">
            <v>Ballimore Recreation Reserve Land Manager</v>
          </cell>
          <cell r="BQ86" t="str">
            <v>C/- Mr John O'Leary</v>
          </cell>
          <cell r="BR86" t="str">
            <v>1 Rocklands St</v>
          </cell>
          <cell r="BS86" t="str">
            <v>BALLIMORE NSW 2830</v>
          </cell>
          <cell r="BU86" t="str">
            <v>R57785</v>
          </cell>
          <cell r="BV86" t="str">
            <v>F629842</v>
          </cell>
          <cell r="BW86" t="str">
            <v>21/04983</v>
          </cell>
          <cell r="BX86" t="str">
            <v>2021/22</v>
          </cell>
          <cell r="BY86" t="str">
            <v>No</v>
          </cell>
        </row>
        <row r="87">
          <cell r="A87">
            <v>210229</v>
          </cell>
          <cell r="B87" t="str">
            <v>GENERAL</v>
          </cell>
          <cell r="C87" t="str">
            <v>Y</v>
          </cell>
          <cell r="D87" t="str">
            <v>N</v>
          </cell>
          <cell r="E87" t="str">
            <v>Y</v>
          </cell>
          <cell r="F87">
            <v>10</v>
          </cell>
          <cell r="G87">
            <v>30000</v>
          </cell>
          <cell r="H87" t="str">
            <v>GEN &lt; 12  RAC NOT Recommended</v>
          </cell>
          <cell r="I87" t="str">
            <v>CRIFAC Funding NOT Recommended</v>
          </cell>
          <cell r="L87" t="str">
            <v>Moreena Units</v>
          </cell>
          <cell r="N87" t="str">
            <v>Moree Homes For The Aged Reserve Land Manager</v>
          </cell>
          <cell r="P87" t="str">
            <v>Moree Homes For The Aged Reserve Land Manager</v>
          </cell>
          <cell r="Q87" t="str">
            <v>Install solar panels on Sperring Block to reduce our electricity bills.</v>
          </cell>
          <cell r="S87" t="str">
            <v>Lorraine Bartel</v>
          </cell>
          <cell r="T87" t="str">
            <v>Lorraine Bartel</v>
          </cell>
          <cell r="U87" t="str">
            <v>Moree Homes for the Aged ReserveTrust</v>
          </cell>
          <cell r="V87" t="str">
            <v>President/Land Manager of Reserve trust</v>
          </cell>
          <cell r="W87" t="str">
            <v>N</v>
          </cell>
          <cell r="X87">
            <v>23640975911</v>
          </cell>
          <cell r="Y87" t="str">
            <v>Yes</v>
          </cell>
          <cell r="Z87">
            <v>477020895</v>
          </cell>
          <cell r="AA87">
            <v>477020895</v>
          </cell>
          <cell r="AB87" t="str">
            <v>lbartel1@bigpond.com</v>
          </cell>
          <cell r="AC87" t="str">
            <v>President/Land Manager of Reserve trust</v>
          </cell>
          <cell r="AD87" t="str">
            <v>Lorraine Bartel</v>
          </cell>
          <cell r="AE87" t="str">
            <v>[FT] - D.Ryan - Quotes accepted re COVID- equity with others DO - R. O'Brien - Project supported to reduce operating costs of not for profit community facility. AM - D. Young - Supported noting this is the only community aged care facility in Moree.</v>
          </cell>
          <cell r="AF87" t="str">
            <v>No ALC.</v>
          </cell>
          <cell r="AG87" t="str">
            <v>High likelihood of achieving long-term outcomes, Inability to access alternative funds</v>
          </cell>
          <cell r="AH87">
            <v>0</v>
          </cell>
          <cell r="AI87">
            <v>2</v>
          </cell>
          <cell r="AJ87">
            <v>1</v>
          </cell>
          <cell r="AK87">
            <v>2</v>
          </cell>
          <cell r="AL87">
            <v>3</v>
          </cell>
          <cell r="AM87">
            <v>2</v>
          </cell>
          <cell r="AN87">
            <v>30000</v>
          </cell>
          <cell r="AO87">
            <v>0</v>
          </cell>
          <cell r="AP87">
            <v>30000</v>
          </cell>
          <cell r="AQ87" t="str">
            <v>Local Parks &amp; Reserves</v>
          </cell>
          <cell r="AR87" t="str">
            <v>MOREE</v>
          </cell>
          <cell r="AS87" t="str">
            <v>North West</v>
          </cell>
          <cell r="AT87" t="str">
            <v>Y</v>
          </cell>
          <cell r="AU87">
            <v>3</v>
          </cell>
          <cell r="AV87">
            <v>3</v>
          </cell>
          <cell r="AZ87" t="str">
            <v>Y</v>
          </cell>
          <cell r="BA87" t="str">
            <v>N</v>
          </cell>
          <cell r="BB87" t="str">
            <v>Y</v>
          </cell>
          <cell r="BC87" t="str">
            <v>N</v>
          </cell>
          <cell r="BD87">
            <v>0</v>
          </cell>
          <cell r="BE87" t="str">
            <v>Y</v>
          </cell>
          <cell r="BF87">
            <v>0</v>
          </cell>
          <cell r="BG87" t="str">
            <v>Y</v>
          </cell>
          <cell r="BI87" t="str">
            <v>Y</v>
          </cell>
          <cell r="BJ87" t="str">
            <v>Y</v>
          </cell>
          <cell r="BK87" t="str">
            <v>WEST</v>
          </cell>
          <cell r="BL87" t="str">
            <v>MOREE PLAINS</v>
          </cell>
          <cell r="BM87" t="str">
            <v>NORTHERN TABLELANDS</v>
          </cell>
          <cell r="BN87" t="str">
            <v>Other - Regional</v>
          </cell>
          <cell r="BO87" t="str">
            <v>80710,  ; {}</v>
          </cell>
          <cell r="BP87" t="str">
            <v>Moree Homes For The Aged Reserve Land Manager</v>
          </cell>
          <cell r="BQ87" t="str">
            <v>PO Box 550</v>
          </cell>
          <cell r="BR87" t="str">
            <v>MOREE NSW 2400</v>
          </cell>
          <cell r="BU87" t="str">
            <v>R80710</v>
          </cell>
          <cell r="BV87" t="str">
            <v>F629670</v>
          </cell>
          <cell r="BW87" t="str">
            <v>21/05259</v>
          </cell>
          <cell r="BX87" t="str">
            <v>2021/22</v>
          </cell>
          <cell r="BY87" t="str">
            <v>No</v>
          </cell>
        </row>
        <row r="88">
          <cell r="A88">
            <v>210231</v>
          </cell>
          <cell r="B88" t="str">
            <v>GENERAL</v>
          </cell>
          <cell r="C88" t="str">
            <v>Y</v>
          </cell>
          <cell r="D88" t="str">
            <v>N</v>
          </cell>
          <cell r="E88" t="str">
            <v>Y</v>
          </cell>
          <cell r="F88">
            <v>10</v>
          </cell>
          <cell r="G88">
            <v>128187</v>
          </cell>
          <cell r="H88" t="str">
            <v>GEN &lt; 12  RAC NOT Recommended</v>
          </cell>
          <cell r="I88" t="str">
            <v>CRIFAC Funding NOT Recommended</v>
          </cell>
          <cell r="L88" t="str">
            <v>Armidale Tennis Club</v>
          </cell>
          <cell r="N88" t="str">
            <v>Armidale Tennis Club Inc</v>
          </cell>
          <cell r="P88" t="str">
            <v>Minister</v>
          </cell>
          <cell r="Q88" t="str">
            <v>The project will involve the construction and installation of retaining walls with one metre wide ditch drain, steps and seating which will overcome both existing environmental concerns e.g. the growth of algae at the end of the courts and a threatening health and safety problem.</v>
          </cell>
          <cell r="S88" t="str">
            <v>ANN GIBBS</v>
          </cell>
          <cell r="T88" t="str">
            <v>ANN GIBBS</v>
          </cell>
          <cell r="U88" t="str">
            <v>ARMIDALE TENNIS CLUB INC.</v>
          </cell>
          <cell r="V88" t="str">
            <v>SECRETARY</v>
          </cell>
          <cell r="W88" t="str">
            <v>Y</v>
          </cell>
          <cell r="X88" t="str">
            <v>68 860 195 776</v>
          </cell>
          <cell r="Y88" t="str">
            <v>Yes</v>
          </cell>
          <cell r="Z88">
            <v>427751106</v>
          </cell>
          <cell r="AA88">
            <v>427751106</v>
          </cell>
          <cell r="AB88" t="str">
            <v>dabjgibbs@bigpond.com</v>
          </cell>
          <cell r="AC88" t="str">
            <v>SECRETARY</v>
          </cell>
          <cell r="AD88" t="str">
            <v>ANN GIBBS</v>
          </cell>
          <cell r="AE88" t="str">
            <v>DO - R. O'Brien - Same application as last year.  Note relatively high cost, but support as a lower priority project. AM - D. Young - Agreed.  Scoring indicates lower priority project and support as such.  Also note tenure arrangement as opposed to CLM.</v>
          </cell>
          <cell r="AF88" t="str">
            <v>No ALC.</v>
          </cell>
          <cell r="AG88" t="str">
            <v>High likelihood of achieving long-term outcomes, Inability to access alternative funds</v>
          </cell>
          <cell r="AH88">
            <v>2</v>
          </cell>
          <cell r="AI88">
            <v>2</v>
          </cell>
          <cell r="AJ88">
            <v>0</v>
          </cell>
          <cell r="AK88">
            <v>2</v>
          </cell>
          <cell r="AL88">
            <v>2</v>
          </cell>
          <cell r="AM88">
            <v>2</v>
          </cell>
          <cell r="AN88">
            <v>128187</v>
          </cell>
          <cell r="AO88">
            <v>0</v>
          </cell>
          <cell r="AP88">
            <v>128187</v>
          </cell>
          <cell r="AQ88" t="str">
            <v>Local Parks &amp; Reserves</v>
          </cell>
          <cell r="AR88" t="str">
            <v>ARMIDALE</v>
          </cell>
          <cell r="AS88" t="str">
            <v>North West</v>
          </cell>
          <cell r="AT88" t="str">
            <v>Y</v>
          </cell>
          <cell r="AU88">
            <v>3</v>
          </cell>
          <cell r="AV88">
            <v>3</v>
          </cell>
          <cell r="AZ88" t="str">
            <v>Y</v>
          </cell>
          <cell r="BA88" t="str">
            <v>N</v>
          </cell>
          <cell r="BB88" t="str">
            <v>Y</v>
          </cell>
          <cell r="BC88" t="str">
            <v>N</v>
          </cell>
          <cell r="BD88">
            <v>0</v>
          </cell>
          <cell r="BE88" t="str">
            <v>Y</v>
          </cell>
          <cell r="BF88">
            <v>0</v>
          </cell>
          <cell r="BG88" t="str">
            <v>Y</v>
          </cell>
          <cell r="BI88" t="str">
            <v>Y</v>
          </cell>
          <cell r="BJ88" t="str">
            <v>Y</v>
          </cell>
          <cell r="BK88" t="str">
            <v>WEST</v>
          </cell>
          <cell r="BL88" t="str">
            <v>ARMIDALE REGIONAL</v>
          </cell>
          <cell r="BM88" t="str">
            <v>NORTHERN TABLELANDS</v>
          </cell>
          <cell r="BN88" t="str">
            <v>Other - Regional</v>
          </cell>
          <cell r="BP88" t="str">
            <v>Armidale Tennis Club Inc</v>
          </cell>
          <cell r="BQ88" t="str">
            <v>PO Box 314</v>
          </cell>
          <cell r="BR88" t="str">
            <v>ARMIDALE NSW 2350</v>
          </cell>
          <cell r="BU88" t="str">
            <v>R89699</v>
          </cell>
          <cell r="BV88" t="str">
            <v>F629915</v>
          </cell>
          <cell r="BW88" t="str">
            <v>21/04869</v>
          </cell>
          <cell r="BX88" t="str">
            <v>2021/22</v>
          </cell>
          <cell r="BY88" t="str">
            <v>No</v>
          </cell>
        </row>
        <row r="89">
          <cell r="A89">
            <v>210232</v>
          </cell>
          <cell r="B89" t="str">
            <v>GENERAL</v>
          </cell>
          <cell r="C89" t="str">
            <v>Y</v>
          </cell>
          <cell r="D89" t="str">
            <v>N</v>
          </cell>
          <cell r="E89" t="str">
            <v>Y</v>
          </cell>
          <cell r="F89">
            <v>10</v>
          </cell>
          <cell r="G89">
            <v>29823</v>
          </cell>
          <cell r="H89" t="str">
            <v>GEN &lt; 12  RAC NOT Recommended</v>
          </cell>
          <cell r="I89" t="str">
            <v>CRIFAC Funding NOT Recommended</v>
          </cell>
          <cell r="L89" t="str">
            <v>Berrigan Sportsground recreation reserve</v>
          </cell>
          <cell r="N89" t="str">
            <v>CLM</v>
          </cell>
          <cell r="P89" t="str">
            <v>Berrigan Shire Council</v>
          </cell>
          <cell r="Q89" t="str">
            <v>Repaint the framework of the grandstand and replace the existing seating with bench seating with backrest support made of composite of 100% recycled plastic and timber.</v>
          </cell>
          <cell r="S89" t="str">
            <v>Lyndall Horne</v>
          </cell>
          <cell r="T89" t="str">
            <v>Lyndall Horne</v>
          </cell>
          <cell r="U89" t="str">
            <v>Berrigan Agricultural and Horticultural Society Inc</v>
          </cell>
          <cell r="V89" t="str">
            <v>Secretary</v>
          </cell>
          <cell r="W89" t="str">
            <v>Y</v>
          </cell>
          <cell r="X89">
            <v>53900833102</v>
          </cell>
          <cell r="Y89" t="str">
            <v>Yes</v>
          </cell>
          <cell r="Z89">
            <v>438852610</v>
          </cell>
          <cell r="AA89">
            <v>438852610</v>
          </cell>
          <cell r="AB89" t="str">
            <v>berriganshow@gmail.com</v>
          </cell>
          <cell r="AC89" t="str">
            <v>Secretary</v>
          </cell>
          <cell r="AD89" t="str">
            <v>Neville Dalgliesh</v>
          </cell>
          <cell r="AE89" t="str">
            <v>[DO - P.Bisset] - The old timber benches are over 40 years old and the timber rails have started to splinter and break making the majority of them dangerous and unsafe to use and the steel framework of the grandstand is rusting and need repainting to extend its lifespan. The unsafe condition of the seating has left the Reserve with very limited available sheltered seating for spectators which is a big issue during summer and rain events. The new bench seats are made from composite 100% recycled plastic which will reduce onging maintenance requirements. Objectives 1, 2, 3.  Land is not subject to Claim</v>
          </cell>
          <cell r="AF89" t="str">
            <v>The old timber benches are over 40 years old and the timber rails have started to splinter and break making the majority of them dangerous and unsafe to use and the steel framework of the grandstand is rusting and need repainting to extend its lifespan. The unsafe condition of the seating has left the Reserve with very limited available sheltered seating for spectators which is a big issue during summer and rain events.  The new bench seats are made from composite 100% recycled plastic which will reduce onging maintenance requirements. Land is not subject to Claim</v>
          </cell>
          <cell r="AG89" t="str">
            <v>Additional social, cultural or environmental factors: no alternative facilities in area, remote location., High likelihood of achieving long-term outcomes</v>
          </cell>
          <cell r="AH89">
            <v>2</v>
          </cell>
          <cell r="AI89">
            <v>1</v>
          </cell>
          <cell r="AJ89">
            <v>0</v>
          </cell>
          <cell r="AK89">
            <v>2</v>
          </cell>
          <cell r="AL89">
            <v>3</v>
          </cell>
          <cell r="AM89">
            <v>2</v>
          </cell>
          <cell r="AN89">
            <v>29823</v>
          </cell>
          <cell r="AO89">
            <v>0</v>
          </cell>
          <cell r="AP89">
            <v>29823</v>
          </cell>
          <cell r="AQ89" t="str">
            <v>Showgrounds</v>
          </cell>
          <cell r="AR89" t="str">
            <v>WAGGA WAGGA</v>
          </cell>
          <cell r="AS89" t="str">
            <v>South West</v>
          </cell>
          <cell r="AT89" t="str">
            <v>Y</v>
          </cell>
          <cell r="AU89">
            <v>3</v>
          </cell>
          <cell r="AV89">
            <v>3</v>
          </cell>
          <cell r="AZ89" t="str">
            <v>Y</v>
          </cell>
          <cell r="BA89" t="str">
            <v>N</v>
          </cell>
          <cell r="BB89" t="str">
            <v>Y</v>
          </cell>
          <cell r="BC89" t="str">
            <v>N</v>
          </cell>
          <cell r="BD89">
            <v>0</v>
          </cell>
          <cell r="BE89" t="str">
            <v>Y</v>
          </cell>
          <cell r="BF89">
            <v>0</v>
          </cell>
          <cell r="BG89" t="str">
            <v>Y</v>
          </cell>
          <cell r="BI89" t="str">
            <v>Y</v>
          </cell>
          <cell r="BJ89" t="str">
            <v>Y</v>
          </cell>
          <cell r="BK89" t="str">
            <v>WEST</v>
          </cell>
          <cell r="BL89" t="str">
            <v>BERRIGAN</v>
          </cell>
          <cell r="BM89" t="str">
            <v>MURRAY</v>
          </cell>
          <cell r="BN89" t="str">
            <v>Other - Regional</v>
          </cell>
          <cell r="BO89" t="str">
            <v>6/606728 Freehold Showground</v>
          </cell>
          <cell r="BP89" t="str">
            <v>Berrigan Shire Council</v>
          </cell>
          <cell r="BQ89" t="str">
            <v>56 Chanter St</v>
          </cell>
          <cell r="BR89" t="str">
            <v>BERRIGAN NSW 2712</v>
          </cell>
          <cell r="BV89" t="str">
            <v>F630144</v>
          </cell>
          <cell r="BW89" t="str">
            <v>21/04912</v>
          </cell>
          <cell r="BX89" t="str">
            <v>2021/22</v>
          </cell>
          <cell r="BY89" t="str">
            <v>No</v>
          </cell>
        </row>
        <row r="90">
          <cell r="A90">
            <v>210233</v>
          </cell>
          <cell r="B90" t="str">
            <v>GENERAL</v>
          </cell>
          <cell r="C90" t="str">
            <v>Y</v>
          </cell>
          <cell r="D90" t="str">
            <v>N</v>
          </cell>
          <cell r="E90" t="str">
            <v>Y</v>
          </cell>
          <cell r="F90">
            <v>13</v>
          </cell>
          <cell r="G90">
            <v>37984</v>
          </cell>
          <cell r="H90" t="str">
            <v>GEN = 13 WHS &lt; 4 RAC Recommended</v>
          </cell>
          <cell r="I90" t="str">
            <v>CRIFAC Funding NOT Recommended</v>
          </cell>
          <cell r="J90" t="str">
            <v>Public Hall</v>
          </cell>
          <cell r="K90" t="str">
            <v>No</v>
          </cell>
          <cell r="L90" t="str">
            <v>Meroo Hall</v>
          </cell>
          <cell r="N90" t="str">
            <v>Meroo Public Hall Land Manager</v>
          </cell>
          <cell r="P90" t="str">
            <v>Meroo Public Hall Land Manager</v>
          </cell>
          <cell r="Q90" t="str">
            <v>Funding is sought to upgrade the lighting in the Hall, replace the corrugated iron on part of the roof,  upgrade the main entry doors to the Hall , purchase of refrigeration units, tables &amp; chairs and  the installation of solar panels.</v>
          </cell>
          <cell r="S90" t="str">
            <v>Sherry Catt</v>
          </cell>
          <cell r="T90" t="str">
            <v>Sherry Catt</v>
          </cell>
          <cell r="U90" t="str">
            <v>Meroo Community Hall</v>
          </cell>
          <cell r="V90" t="str">
            <v>Treasurer</v>
          </cell>
          <cell r="W90" t="str">
            <v>N</v>
          </cell>
          <cell r="X90">
            <v>71834544299</v>
          </cell>
          <cell r="Y90" t="str">
            <v>Yes</v>
          </cell>
          <cell r="Z90">
            <v>427596430</v>
          </cell>
          <cell r="AA90">
            <v>427596430</v>
          </cell>
          <cell r="AB90" t="str">
            <v>beclea908@outlook.com</v>
          </cell>
          <cell r="AC90" t="str">
            <v>Treasurer</v>
          </cell>
          <cell r="AD90" t="str">
            <v>Sherry Catt</v>
          </cell>
          <cell r="AE90" t="str">
            <v>DO - J. Wiblin - Isolated community reserve that provides substantive benefit.  Support project to maintain this asset. AM - D. Young - Project supported.  Bid amount seems to reflect several quotes for same element so recommend funding as follows: $22,253 (roof); $2175 (Doors); $1408 (Lighting); $4850 (Solar); $2898 (Fridge); $440 (Tables); $3960 (Chairs).  Total = $37984 [RAC] - Supported by default (score &gt;=12 and below $100k).</v>
          </cell>
          <cell r="AF90" t="str">
            <v>No ALC</v>
          </cell>
          <cell r="AG90" t="str">
            <v>Additional social, cultural or environmental factors (please detail): e.g. no alternative facilities in area, remote location, High likelihood of achieving long-term outcomes, Inability to access alternative funds</v>
          </cell>
          <cell r="AH90">
            <v>2</v>
          </cell>
          <cell r="AI90">
            <v>3</v>
          </cell>
          <cell r="AJ90">
            <v>0</v>
          </cell>
          <cell r="AK90">
            <v>3</v>
          </cell>
          <cell r="AL90">
            <v>2</v>
          </cell>
          <cell r="AM90">
            <v>3</v>
          </cell>
          <cell r="AN90">
            <v>58824</v>
          </cell>
          <cell r="AO90">
            <v>0</v>
          </cell>
          <cell r="AP90">
            <v>58824</v>
          </cell>
          <cell r="AQ90" t="str">
            <v>Local Parks &amp; Reserves</v>
          </cell>
          <cell r="AR90" t="str">
            <v>DUBBO</v>
          </cell>
          <cell r="AS90" t="str">
            <v>North West</v>
          </cell>
          <cell r="AT90" t="str">
            <v>Y</v>
          </cell>
          <cell r="AU90">
            <v>2</v>
          </cell>
          <cell r="AV90">
            <v>2</v>
          </cell>
          <cell r="AZ90" t="str">
            <v>N</v>
          </cell>
          <cell r="BA90" t="str">
            <v>N</v>
          </cell>
          <cell r="BB90" t="str">
            <v>Y</v>
          </cell>
          <cell r="BC90" t="str">
            <v>N</v>
          </cell>
          <cell r="BD90">
            <v>0</v>
          </cell>
          <cell r="BE90" t="str">
            <v>N</v>
          </cell>
          <cell r="BF90">
            <v>37984</v>
          </cell>
          <cell r="BG90" t="str">
            <v>Y</v>
          </cell>
          <cell r="BI90" t="str">
            <v>Y</v>
          </cell>
          <cell r="BJ90" t="str">
            <v>Y</v>
          </cell>
          <cell r="BK90" t="str">
            <v>WEST</v>
          </cell>
          <cell r="BL90" t="str">
            <v>MID-WESTERN REGIONAL</v>
          </cell>
          <cell r="BM90" t="str">
            <v>DUBBO</v>
          </cell>
          <cell r="BN90" t="str">
            <v>Other - Regional</v>
          </cell>
          <cell r="BO90" t="str">
            <v>81237, 81237, 81237,  ; {} ; {} ; {}</v>
          </cell>
          <cell r="BP90" t="str">
            <v>Meroo Public Hall Land Manager</v>
          </cell>
          <cell r="BQ90" t="str">
            <v>Argyle</v>
          </cell>
          <cell r="BR90" t="str">
            <v>UPPER MEROO NSW 2850</v>
          </cell>
          <cell r="BU90" t="str">
            <v>R81237</v>
          </cell>
          <cell r="BV90" t="str">
            <v>F630085</v>
          </cell>
          <cell r="BW90" t="str">
            <v>21/05249</v>
          </cell>
          <cell r="BX90" t="str">
            <v>2021/22</v>
          </cell>
          <cell r="BY90" t="str">
            <v>No</v>
          </cell>
        </row>
        <row r="91">
          <cell r="A91">
            <v>210238</v>
          </cell>
          <cell r="B91" t="str">
            <v>GENERAL</v>
          </cell>
          <cell r="C91" t="str">
            <v>Y</v>
          </cell>
          <cell r="D91" t="str">
            <v>Y</v>
          </cell>
          <cell r="E91" t="str">
            <v>Y</v>
          </cell>
          <cell r="F91">
            <v>9</v>
          </cell>
          <cell r="G91">
            <v>65340</v>
          </cell>
          <cell r="H91" t="str">
            <v>GEN &lt; 12  RAC NOT Recommended</v>
          </cell>
          <cell r="I91" t="str">
            <v>CRIFAC Funding NOT Recommended</v>
          </cell>
          <cell r="L91" t="str">
            <v>Mallanganee Memorial Hall Trust</v>
          </cell>
          <cell r="N91" t="str">
            <v>Mallanganee Public Hall Land Manager</v>
          </cell>
          <cell r="P91" t="str">
            <v>Mallanganee Public Hall Land Manager</v>
          </cell>
          <cell r="Q91" t="str">
            <v>Painting of the exterior and interior of the hall to prevent any further deterioration or degradation of the asset.</v>
          </cell>
          <cell r="S91" t="str">
            <v>Judithe Lovick-andrews</v>
          </cell>
          <cell r="T91" t="str">
            <v>JUDITHE LOVICK-ANDREWS</v>
          </cell>
          <cell r="U91" t="str">
            <v>Mallanganee Public Hall Land Manager</v>
          </cell>
          <cell r="V91" t="str">
            <v>SECRETARY</v>
          </cell>
          <cell r="W91" t="str">
            <v>N</v>
          </cell>
          <cell r="X91">
            <v>52908491221</v>
          </cell>
          <cell r="Y91" t="str">
            <v>Yes</v>
          </cell>
          <cell r="Z91">
            <v>408643737</v>
          </cell>
          <cell r="AA91">
            <v>408643737</v>
          </cell>
          <cell r="AB91" t="str">
            <v>secretarymmht@gmail.com</v>
          </cell>
          <cell r="AC91" t="str">
            <v>SECRETARY</v>
          </cell>
          <cell r="AD91" t="str">
            <v>JUDITHE LOVICK-ANDREWS</v>
          </cell>
          <cell r="AE91" t="str">
            <v>(DO - J.Endean) Recommended Rank  [AM ¿ S. Sutherland] Application supported as recommended</v>
          </cell>
          <cell r="AF91" t="str">
            <v>Total amount requested ($80503) is considerably more that lowest total quote provided - ($65340)</v>
          </cell>
          <cell r="AG91" t="str">
            <v>Additional social, cultural or environmental factors - no alternative facilities in area, remote location. Inability to access alternative funds</v>
          </cell>
          <cell r="AH91">
            <v>0</v>
          </cell>
          <cell r="AI91">
            <v>3</v>
          </cell>
          <cell r="AJ91">
            <v>0</v>
          </cell>
          <cell r="AK91">
            <v>2</v>
          </cell>
          <cell r="AL91">
            <v>2</v>
          </cell>
          <cell r="AM91">
            <v>2</v>
          </cell>
          <cell r="AN91">
            <v>80503</v>
          </cell>
          <cell r="AO91">
            <v>0</v>
          </cell>
          <cell r="AP91">
            <v>80503</v>
          </cell>
          <cell r="AQ91" t="str">
            <v>Local Parks &amp; Reserves</v>
          </cell>
          <cell r="AR91" t="str">
            <v>GRAFTON</v>
          </cell>
          <cell r="AS91" t="str">
            <v>Far North Coast</v>
          </cell>
          <cell r="AT91" t="str">
            <v>Y</v>
          </cell>
          <cell r="AU91">
            <v>3</v>
          </cell>
          <cell r="AV91">
            <v>3</v>
          </cell>
          <cell r="AZ91" t="str">
            <v>N</v>
          </cell>
          <cell r="BA91" t="str">
            <v>N</v>
          </cell>
          <cell r="BB91" t="str">
            <v>Y</v>
          </cell>
          <cell r="BC91" t="str">
            <v>N</v>
          </cell>
          <cell r="BD91">
            <v>0</v>
          </cell>
          <cell r="BE91" t="str">
            <v>N</v>
          </cell>
          <cell r="BF91">
            <v>65340</v>
          </cell>
          <cell r="BG91" t="str">
            <v>Y</v>
          </cell>
          <cell r="BI91" t="str">
            <v>Y</v>
          </cell>
          <cell r="BJ91" t="str">
            <v>Y</v>
          </cell>
          <cell r="BK91" t="str">
            <v>EAST</v>
          </cell>
          <cell r="BL91" t="str">
            <v>KYOGLE</v>
          </cell>
          <cell r="BM91" t="str">
            <v>LISMORE</v>
          </cell>
          <cell r="BN91" t="str">
            <v>Other - Regional</v>
          </cell>
          <cell r="BO91" t="str">
            <v>540076,  ; {}</v>
          </cell>
          <cell r="BP91" t="str">
            <v>Mallanganee Public Hall Land Manager</v>
          </cell>
          <cell r="BQ91" t="str">
            <v>C/- Secretary</v>
          </cell>
          <cell r="BR91" t="str">
            <v>Bonalbo St</v>
          </cell>
          <cell r="BS91" t="str">
            <v>MALLANGANEE NSW 2469</v>
          </cell>
          <cell r="BU91" t="str">
            <v>R540076</v>
          </cell>
          <cell r="BV91" t="str">
            <v>F629608</v>
          </cell>
          <cell r="BW91" t="str">
            <v>21/05234</v>
          </cell>
          <cell r="BX91" t="str">
            <v>2021/22</v>
          </cell>
          <cell r="BY91" t="str">
            <v>No</v>
          </cell>
        </row>
        <row r="92">
          <cell r="A92">
            <v>210239</v>
          </cell>
          <cell r="B92" t="str">
            <v>GENERAL</v>
          </cell>
          <cell r="C92" t="str">
            <v>Y</v>
          </cell>
          <cell r="D92" t="str">
            <v>Y</v>
          </cell>
          <cell r="E92" t="str">
            <v>N</v>
          </cell>
          <cell r="F92">
            <v>10</v>
          </cell>
          <cell r="G92">
            <v>0</v>
          </cell>
          <cell r="H92" t="str">
            <v>Not Recommended Scores &lt; 13</v>
          </cell>
          <cell r="I92" t="str">
            <v>CRIFAC Funding NOT Recommended</v>
          </cell>
          <cell r="L92" t="str">
            <v>Hannam Vale Recreation Reserve</v>
          </cell>
          <cell r="N92" t="str">
            <v>Hannam Vale Recreation Reserve Land Manager</v>
          </cell>
          <cell r="P92" t="str">
            <v>Hannam Vale Recreation Reserve Land Manager</v>
          </cell>
          <cell r="Q92" t="str">
            <v>Install a 350 metre long 2 metre wide concrete walking and cycling track around the perimeter of the Hannam Vale Reserve.</v>
          </cell>
          <cell r="S92" t="str">
            <v>Amber Funnell</v>
          </cell>
          <cell r="T92" t="str">
            <v>Amber Funnell</v>
          </cell>
          <cell r="U92" t="str">
            <v>Hannam Vale Reserve Land managers</v>
          </cell>
          <cell r="V92" t="str">
            <v>Chairperson</v>
          </cell>
          <cell r="W92" t="str">
            <v>N</v>
          </cell>
          <cell r="X92">
            <v>70863733876</v>
          </cell>
          <cell r="Y92" t="str">
            <v>Yes</v>
          </cell>
          <cell r="Z92">
            <v>415183918</v>
          </cell>
          <cell r="AA92">
            <v>415183918</v>
          </cell>
          <cell r="AB92" t="str">
            <v>missmarple19@hotmail.com</v>
          </cell>
          <cell r="AC92" t="str">
            <v>Chairperson</v>
          </cell>
          <cell r="AD92" t="str">
            <v>Amber Funnell</v>
          </cell>
          <cell r="AE92" t="str">
            <v>R Micheli, AM: Questionable merit - Seems excessive cost for benefit - a more cost effective option such crusher dust could be used which would have a lesser impact on site.</v>
          </cell>
          <cell r="AF92" t="str">
            <v>DO - M Dawson - No ALC, seems excessive cost for benefit to be gained, alternate options such as crusher dust path would have less environmental impact. Merit questionable.</v>
          </cell>
          <cell r="AG92" t="str">
            <v>DO M Dawson - Cost to benefit lacking. Some reserve manager conflict issues identified, if community manager folded Crown Lands may inherit management of pathway.</v>
          </cell>
          <cell r="AH92">
            <v>2</v>
          </cell>
          <cell r="AI92">
            <v>3</v>
          </cell>
          <cell r="AJ92">
            <v>0</v>
          </cell>
          <cell r="AK92">
            <v>2</v>
          </cell>
          <cell r="AL92">
            <v>1</v>
          </cell>
          <cell r="AM92">
            <v>2</v>
          </cell>
          <cell r="AN92">
            <v>86817</v>
          </cell>
          <cell r="AO92">
            <v>0</v>
          </cell>
          <cell r="AP92">
            <v>86817</v>
          </cell>
          <cell r="AQ92" t="str">
            <v>Local Parks &amp; Reserves</v>
          </cell>
          <cell r="AR92" t="str">
            <v>MAITLAND</v>
          </cell>
          <cell r="AS92" t="str">
            <v>Hunter</v>
          </cell>
          <cell r="AT92" t="str">
            <v>Y</v>
          </cell>
          <cell r="AU92">
            <v>3</v>
          </cell>
          <cell r="AV92">
            <v>3</v>
          </cell>
          <cell r="AZ92" t="str">
            <v>N</v>
          </cell>
          <cell r="BA92" t="str">
            <v>N</v>
          </cell>
          <cell r="BB92" t="str">
            <v>N</v>
          </cell>
          <cell r="BC92" t="str">
            <v>N</v>
          </cell>
          <cell r="BD92">
            <v>0</v>
          </cell>
          <cell r="BE92" t="str">
            <v>N</v>
          </cell>
          <cell r="BF92">
            <v>0</v>
          </cell>
          <cell r="BG92" t="str">
            <v>Y</v>
          </cell>
          <cell r="BI92" t="str">
            <v>Y</v>
          </cell>
          <cell r="BJ92" t="str">
            <v>Y</v>
          </cell>
          <cell r="BK92" t="str">
            <v>EAST</v>
          </cell>
          <cell r="BL92" t="str">
            <v>MID-COAST</v>
          </cell>
          <cell r="BM92" t="str">
            <v>PORT MACQUARIE</v>
          </cell>
          <cell r="BN92" t="str">
            <v>Other - Regional</v>
          </cell>
          <cell r="BO92" t="str">
            <v>80942,  ; {}</v>
          </cell>
          <cell r="BP92" t="str">
            <v>Hannam Vale Recreation Reserve Land Manager</v>
          </cell>
          <cell r="BQ92" t="str">
            <v>14 Francis Redman Pl</v>
          </cell>
          <cell r="BR92" t="str">
            <v>HANNAM VALE NSW 2443</v>
          </cell>
          <cell r="BU92" t="str">
            <v>R80942</v>
          </cell>
          <cell r="BV92" t="str">
            <v>F629900</v>
          </cell>
          <cell r="BW92" t="str">
            <v>21/05131</v>
          </cell>
          <cell r="BX92" t="str">
            <v>2021/22</v>
          </cell>
          <cell r="BY92" t="str">
            <v>No</v>
          </cell>
        </row>
        <row r="93">
          <cell r="A93">
            <v>210248</v>
          </cell>
          <cell r="B93" t="str">
            <v>GENERAL</v>
          </cell>
          <cell r="C93" t="str">
            <v>Y</v>
          </cell>
          <cell r="D93" t="str">
            <v>N</v>
          </cell>
          <cell r="E93" t="str">
            <v>Y</v>
          </cell>
          <cell r="F93">
            <v>14</v>
          </cell>
          <cell r="G93">
            <v>71300</v>
          </cell>
          <cell r="H93" t="str">
            <v>GEN &gt;14 RAC Recommended</v>
          </cell>
          <cell r="I93" t="str">
            <v>CRIFAC Funding Recommended</v>
          </cell>
          <cell r="J93" t="str">
            <v>Golf Course</v>
          </cell>
          <cell r="K93" t="str">
            <v>No</v>
          </cell>
          <cell r="L93" t="str">
            <v>Corowa Golf Club Ltd</v>
          </cell>
          <cell r="N93" t="str">
            <v>CLM</v>
          </cell>
          <cell r="P93" t="str">
            <v>Corowa Golf Club Ltd</v>
          </cell>
          <cell r="Q93" t="str">
            <v>Engage a professional contractor (Arborist) to identify, repair and/or remove the risk of dangerous trees and limbs throughout the course.</v>
          </cell>
          <cell r="R93" t="str">
            <v>removal of dangerous trees and limbs at Corowa Golf Club Ltd</v>
          </cell>
          <cell r="S93">
            <v>0</v>
          </cell>
          <cell r="T93" t="str">
            <v>Stephen Carrick</v>
          </cell>
          <cell r="U93" t="str">
            <v>COROWA GOLF CLUB</v>
          </cell>
          <cell r="V93" t="str">
            <v>Director/Treasurer</v>
          </cell>
          <cell r="W93" t="str">
            <v>Y</v>
          </cell>
          <cell r="X93">
            <v>59001071110</v>
          </cell>
          <cell r="Y93" t="str">
            <v>Yes</v>
          </cell>
          <cell r="Z93">
            <v>409787530</v>
          </cell>
          <cell r="AA93">
            <v>260331466</v>
          </cell>
          <cell r="AB93" t="str">
            <v>steve@corowagolfclub.com.au</v>
          </cell>
          <cell r="AC93" t="str">
            <v>Director/Treasurer</v>
          </cell>
          <cell r="AD93" t="str">
            <v>Stephen Carrick</v>
          </cell>
          <cell r="AE93" t="str">
            <v>(DO - S.Cowley) The removal of identified dangerous trees. No contribution. Objectives 1,3. [RAC] - Supported by default (score &gt;=12 and below $100k).</v>
          </cell>
          <cell r="AF93" t="str">
            <v>[DO - G.Maginness] No ALC as at the 4 August 2021.</v>
          </cell>
          <cell r="AG93" t="str">
            <v>High WHS or Public Safety Risk if not supported</v>
          </cell>
          <cell r="AH93">
            <v>6</v>
          </cell>
          <cell r="AI93">
            <v>1</v>
          </cell>
          <cell r="AJ93">
            <v>0</v>
          </cell>
          <cell r="AK93">
            <v>2</v>
          </cell>
          <cell r="AL93">
            <v>3</v>
          </cell>
          <cell r="AM93">
            <v>2</v>
          </cell>
          <cell r="AN93">
            <v>71300</v>
          </cell>
          <cell r="AO93">
            <v>0</v>
          </cell>
          <cell r="AP93">
            <v>71300</v>
          </cell>
          <cell r="AQ93" t="str">
            <v>Local Parks &amp; Reserves</v>
          </cell>
          <cell r="AR93" t="str">
            <v>WAGGA WAGGA</v>
          </cell>
          <cell r="AS93" t="str">
            <v>South West</v>
          </cell>
          <cell r="AT93" t="str">
            <v>Y</v>
          </cell>
          <cell r="AU93">
            <v>2</v>
          </cell>
          <cell r="AV93">
            <v>2</v>
          </cell>
          <cell r="AZ93" t="str">
            <v>N</v>
          </cell>
          <cell r="BA93" t="str">
            <v>N</v>
          </cell>
          <cell r="BB93" t="str">
            <v>Y</v>
          </cell>
          <cell r="BC93" t="str">
            <v>N</v>
          </cell>
          <cell r="BD93">
            <v>0</v>
          </cell>
          <cell r="BE93" t="str">
            <v>Y</v>
          </cell>
          <cell r="BF93">
            <v>0</v>
          </cell>
          <cell r="BG93" t="str">
            <v>Y</v>
          </cell>
          <cell r="BI93" t="str">
            <v>Y</v>
          </cell>
          <cell r="BJ93" t="str">
            <v>Y</v>
          </cell>
          <cell r="BK93" t="str">
            <v>WEST</v>
          </cell>
          <cell r="BL93" t="str">
            <v>FEDERATION</v>
          </cell>
          <cell r="BM93" t="str">
            <v>ALBURY</v>
          </cell>
          <cell r="BN93" t="str">
            <v>Other - Regional</v>
          </cell>
          <cell r="BP93" t="str">
            <v>Corowa Golf Club Ltd</v>
          </cell>
          <cell r="BQ93" t="str">
            <v>PO Box 13</v>
          </cell>
          <cell r="BR93" t="str">
            <v>COROWA NSW 2646</v>
          </cell>
          <cell r="BV93" t="str">
            <v>F629553</v>
          </cell>
          <cell r="BW93" t="str">
            <v>21/05020</v>
          </cell>
          <cell r="BX93" t="str">
            <v>2021/22</v>
          </cell>
          <cell r="BY93" t="str">
            <v>No</v>
          </cell>
        </row>
        <row r="94">
          <cell r="A94">
            <v>210249</v>
          </cell>
          <cell r="B94" t="str">
            <v>WEED</v>
          </cell>
          <cell r="C94" t="str">
            <v>Y</v>
          </cell>
          <cell r="D94" t="str">
            <v>N</v>
          </cell>
          <cell r="E94" t="str">
            <v>N</v>
          </cell>
          <cell r="F94">
            <v>13</v>
          </cell>
          <cell r="G94">
            <v>0</v>
          </cell>
          <cell r="H94" t="str">
            <v>WEED&lt;20 RAC NOT Recommended</v>
          </cell>
          <cell r="I94" t="str">
            <v>CRIFAC Funding NOT Recommended</v>
          </cell>
          <cell r="L94" t="str">
            <v>Tregeagle Reserve</v>
          </cell>
          <cell r="N94" t="str">
            <v>CLM</v>
          </cell>
          <cell r="P94" t="str">
            <v>Lismore City Council</v>
          </cell>
          <cell r="Q94" t="str">
            <v>Control of invasive weeds on Tregeagle Crown Reserve.</v>
          </cell>
          <cell r="S94">
            <v>0</v>
          </cell>
          <cell r="T94" t="str">
            <v>Dana Masters</v>
          </cell>
          <cell r="U94" t="str">
            <v>Tregeagle Landcare Group</v>
          </cell>
          <cell r="V94" t="str">
            <v>Tregeagle Landcare Group member</v>
          </cell>
          <cell r="W94" t="str">
            <v>Y</v>
          </cell>
          <cell r="X94">
            <v>96238710264</v>
          </cell>
          <cell r="Y94" t="str">
            <v>Yes</v>
          </cell>
          <cell r="Z94">
            <v>418717690</v>
          </cell>
          <cell r="AA94">
            <v>418717690</v>
          </cell>
          <cell r="AB94" t="str">
            <v>danam2478@gmail.com</v>
          </cell>
          <cell r="AC94" t="str">
            <v>Tregeagle Landcare Group member</v>
          </cell>
          <cell r="AD94" t="str">
            <v>Dana Masters</v>
          </cell>
          <cell r="AE94" t="str">
            <v xml:space="preserve">DO - K. Luckie. Not Recommended. [LSC - R. Butler: Application NOT Supported, refer to DO recommendation; low total score of 13 &amp; weed score of 6] [LSC - J. Richards]: Application NOT supported - total score - 13 </v>
          </cell>
          <cell r="AF94" t="str">
            <v>DO - K. Luckie. Quotes provided do not meet CRIF guidelines. Group seeking funding for grass mulching, $1980 in planning, laptop and printing costs.</v>
          </cell>
          <cell r="AG94" t="str">
            <v>DO - K. Luckie. Weeds listed are not high priority, control methods not suitable. Activities proposed are not consistent with the quidelines for the CRIF funding. Suggest group identify alternative funding.</v>
          </cell>
          <cell r="AH94">
            <v>0</v>
          </cell>
          <cell r="AI94">
            <v>1</v>
          </cell>
          <cell r="AJ94">
            <v>1</v>
          </cell>
          <cell r="AK94">
            <v>2</v>
          </cell>
          <cell r="AL94">
            <v>1</v>
          </cell>
          <cell r="AM94">
            <v>2</v>
          </cell>
          <cell r="AN94">
            <v>14880</v>
          </cell>
          <cell r="AO94">
            <v>0</v>
          </cell>
          <cell r="AP94">
            <v>14880</v>
          </cell>
          <cell r="AQ94" t="str">
            <v>Local Parks &amp; Reserves</v>
          </cell>
          <cell r="AR94" t="str">
            <v>GRAFTON</v>
          </cell>
          <cell r="AS94" t="str">
            <v>Far North Coast</v>
          </cell>
          <cell r="AT94" t="str">
            <v>Y</v>
          </cell>
          <cell r="AU94">
            <v>3</v>
          </cell>
          <cell r="AV94">
            <v>3</v>
          </cell>
          <cell r="AZ94" t="str">
            <v>N</v>
          </cell>
          <cell r="BA94" t="str">
            <v>Y</v>
          </cell>
          <cell r="BB94" t="str">
            <v>Y</v>
          </cell>
          <cell r="BC94" t="str">
            <v>N</v>
          </cell>
          <cell r="BD94">
            <v>0</v>
          </cell>
          <cell r="BE94" t="str">
            <v>N</v>
          </cell>
          <cell r="BF94">
            <v>0</v>
          </cell>
          <cell r="BG94" t="str">
            <v>Y</v>
          </cell>
          <cell r="BI94" t="str">
            <v>Y</v>
          </cell>
          <cell r="BJ94" t="str">
            <v>Y</v>
          </cell>
          <cell r="BK94" t="str">
            <v>EAST</v>
          </cell>
          <cell r="BL94" t="str">
            <v>LISMORE</v>
          </cell>
          <cell r="BM94" t="str">
            <v>LISMORE</v>
          </cell>
          <cell r="BN94" t="str">
            <v>Other - Regional</v>
          </cell>
          <cell r="BP94" t="str">
            <v>Lismore City Council</v>
          </cell>
          <cell r="BQ94" t="str">
            <v>PO Box 23A</v>
          </cell>
          <cell r="BR94" t="str">
            <v>LISMORE NSW 2480</v>
          </cell>
          <cell r="BU94" t="str">
            <v>R33732</v>
          </cell>
          <cell r="BV94" t="str">
            <v>F629719</v>
          </cell>
          <cell r="BW94" t="str">
            <v>21/05426</v>
          </cell>
          <cell r="BX94" t="str">
            <v>2021/22</v>
          </cell>
          <cell r="BY94" t="str">
            <v>No</v>
          </cell>
        </row>
        <row r="95">
          <cell r="A95">
            <v>210250</v>
          </cell>
          <cell r="B95" t="str">
            <v>PEST</v>
          </cell>
          <cell r="C95" t="str">
            <v>Y</v>
          </cell>
          <cell r="D95" t="str">
            <v>N</v>
          </cell>
          <cell r="E95" t="str">
            <v>Y</v>
          </cell>
          <cell r="F95">
            <v>22</v>
          </cell>
          <cell r="G95">
            <v>18000</v>
          </cell>
          <cell r="H95" t="str">
            <v>Pest &gt;=21 RAC Recommended</v>
          </cell>
          <cell r="I95" t="str">
            <v>CRIFAC Funding Recommended</v>
          </cell>
          <cell r="L95" t="str">
            <v>Parish Reserve For Tomaree, Gloucester</v>
          </cell>
          <cell r="N95" t="str">
            <v>Minister -PRMFP Lands Office - MAITLAND</v>
          </cell>
          <cell r="P95" t="str">
            <v xml:space="preserve">Port Stephens Council </v>
          </cell>
          <cell r="Q95" t="str">
            <v>Management of Vulpes vulpes (European Red Fox) and Wild Dogs throughout the Anna Bay Koala Hub through the utilization of various techniques including; Sand pad monitoring, 1080 baiting, and den fumigation.</v>
          </cell>
          <cell r="R95" t="str">
            <v>management of European Red Fox and wild dogs at Anna Bay Koala Hub</v>
          </cell>
          <cell r="S95">
            <v>0</v>
          </cell>
          <cell r="T95" t="str">
            <v>Taylar Morrison</v>
          </cell>
          <cell r="U95" t="str">
            <v>Port Stephens Council</v>
          </cell>
          <cell r="V95" t="str">
            <v>Invasive Species Officer</v>
          </cell>
          <cell r="W95" t="str">
            <v>Y</v>
          </cell>
          <cell r="X95">
            <v>16744377876</v>
          </cell>
          <cell r="Y95" t="str">
            <v>Yes</v>
          </cell>
          <cell r="Z95">
            <v>408673093</v>
          </cell>
          <cell r="AA95" t="str">
            <v>02 49800495</v>
          </cell>
          <cell r="AB95" t="str">
            <v>Taylar.Morrison@portstephens.nsw.gov.au</v>
          </cell>
          <cell r="AC95" t="str">
            <v>Invasive Species Officer</v>
          </cell>
          <cell r="AD95" t="str">
            <v>Taylar Morrison</v>
          </cell>
          <cell r="AE95" t="str">
            <v>[LSC- R. Butler: Application Supported; Total assessment score = 22, Pest Score = 12] [LSC- J. Richards] Application supported, Total score = 22   [RAC] - Supported (Pest Score &gt;=21).</v>
          </cell>
          <cell r="AF95" t="str">
            <v>[Panel - Q.Hart: unsure of the efficacy of fox den destruction, longer term 1080 baiting indicated. Funding amount reasonable for the size of the area treated]</v>
          </cell>
          <cell r="AG95" t="str">
            <v>Additional social, cultural or environmental factors - Statutory pest control activities</v>
          </cell>
          <cell r="AH95">
            <v>2</v>
          </cell>
          <cell r="AI95">
            <v>2</v>
          </cell>
          <cell r="AJ95">
            <v>0</v>
          </cell>
          <cell r="AK95">
            <v>2</v>
          </cell>
          <cell r="AL95">
            <v>2</v>
          </cell>
          <cell r="AM95">
            <v>2</v>
          </cell>
          <cell r="AN95">
            <v>18000</v>
          </cell>
          <cell r="AO95">
            <v>0</v>
          </cell>
          <cell r="AP95">
            <v>18000</v>
          </cell>
          <cell r="AQ95" t="str">
            <v>Local Parks &amp; Reserves</v>
          </cell>
          <cell r="AR95" t="str">
            <v>MAITLAND</v>
          </cell>
          <cell r="AS95" t="str">
            <v>Hunter</v>
          </cell>
          <cell r="AT95" t="str">
            <v>Y</v>
          </cell>
          <cell r="AU95">
            <v>2</v>
          </cell>
          <cell r="AV95">
            <v>2</v>
          </cell>
          <cell r="AZ95" t="str">
            <v>Y</v>
          </cell>
          <cell r="BA95" t="str">
            <v>Y</v>
          </cell>
          <cell r="BB95" t="str">
            <v>Y</v>
          </cell>
          <cell r="BC95" t="str">
            <v>N</v>
          </cell>
          <cell r="BD95">
            <v>0</v>
          </cell>
          <cell r="BE95" t="str">
            <v>Y</v>
          </cell>
          <cell r="BF95">
            <v>0</v>
          </cell>
          <cell r="BG95" t="str">
            <v>Y</v>
          </cell>
          <cell r="BI95" t="str">
            <v>Y</v>
          </cell>
          <cell r="BJ95" t="str">
            <v>Y</v>
          </cell>
          <cell r="BK95" t="str">
            <v>EAST</v>
          </cell>
          <cell r="BL95" t="str">
            <v>PORT STEPHENS</v>
          </cell>
          <cell r="BM95" t="str">
            <v>PORT STEPHENS</v>
          </cell>
          <cell r="BN95" t="str">
            <v>Other - Regional</v>
          </cell>
          <cell r="BO95" t="str">
            <v>753204,  ; {}</v>
          </cell>
          <cell r="BP95" t="str">
            <v>Port Stephens Council</v>
          </cell>
          <cell r="BQ95" t="str">
            <v>Po Box 42</v>
          </cell>
          <cell r="BR95" t="str">
            <v>RAYMOND TERRACE NSW 2324</v>
          </cell>
          <cell r="BU95" t="str">
            <v>R753204</v>
          </cell>
          <cell r="BV95" t="str">
            <v>F629620</v>
          </cell>
          <cell r="BW95" t="str">
            <v>21/05328</v>
          </cell>
          <cell r="BX95" t="str">
            <v>2021/22</v>
          </cell>
          <cell r="BY95" t="str">
            <v>No</v>
          </cell>
        </row>
        <row r="96">
          <cell r="A96">
            <v>210253</v>
          </cell>
          <cell r="B96" t="str">
            <v>GENERAL</v>
          </cell>
          <cell r="C96" t="str">
            <v>Y</v>
          </cell>
          <cell r="D96" t="str">
            <v>N</v>
          </cell>
          <cell r="E96" t="str">
            <v>Y</v>
          </cell>
          <cell r="F96">
            <v>14</v>
          </cell>
          <cell r="G96">
            <v>6612</v>
          </cell>
          <cell r="H96" t="str">
            <v>GEN &gt;14 RAC Recommended</v>
          </cell>
          <cell r="I96" t="str">
            <v>CRIFAC Funding Recommended</v>
          </cell>
          <cell r="J96" t="str">
            <v>Rec Reserve</v>
          </cell>
          <cell r="K96" t="str">
            <v>No</v>
          </cell>
          <cell r="L96" t="str">
            <v>Bearbong Recreation Reserve</v>
          </cell>
          <cell r="N96" t="str">
            <v>Bearbong Recreation Reserve Land Manager</v>
          </cell>
          <cell r="P96" t="str">
            <v>Bearbong Recreation Reserve Land Manager</v>
          </cell>
          <cell r="Q96" t="str">
            <v>Purchase and erect a safety fence to provide a barrier between children using the Bearbung Hall and traffic.</v>
          </cell>
          <cell r="R96" t="str">
            <v>installation of safety fence at Bearbong Hall, Bearbong Recreation Reserve</v>
          </cell>
          <cell r="S96" t="str">
            <v>Heather</v>
          </cell>
          <cell r="T96" t="str">
            <v>HEATHER JUNE COOKE</v>
          </cell>
          <cell r="U96" t="str">
            <v>Crown Lands Manger Board- Treasurer</v>
          </cell>
          <cell r="V96" t="str">
            <v>Treasurer</v>
          </cell>
          <cell r="W96" t="str">
            <v>Y</v>
          </cell>
          <cell r="X96">
            <v>24461151098</v>
          </cell>
          <cell r="Y96" t="str">
            <v>No</v>
          </cell>
          <cell r="Z96" t="str">
            <v>0429 920 842</v>
          </cell>
          <cell r="AA96" t="str">
            <v>02 6848 8256</v>
          </cell>
          <cell r="AB96" t="str">
            <v>cookeha1@outlook.com</v>
          </cell>
          <cell r="AC96" t="str">
            <v>Treasurer</v>
          </cell>
          <cell r="AD96" t="str">
            <v>HEATHER JUNE COOKE</v>
          </cell>
          <cell r="AE96" t="str">
            <v>DO - J. Wiblin - Low cost project for a reserve of significant value to local community. AM - D. Young - Supported.  Works will provide separation of public from vehicular traffic.  Low cost. [RAC] - Supported by default (score &gt;=12 and below $100k).</v>
          </cell>
          <cell r="AF96" t="str">
            <v>No ALC.</v>
          </cell>
          <cell r="AG96" t="str">
            <v>High WHS or Public Safety Risk if not supported, High likelihood of achieving long-term outcomes, Inability to access alternative funds</v>
          </cell>
          <cell r="AH96">
            <v>4</v>
          </cell>
          <cell r="AI96">
            <v>3</v>
          </cell>
          <cell r="AJ96">
            <v>0</v>
          </cell>
          <cell r="AK96">
            <v>2</v>
          </cell>
          <cell r="AL96">
            <v>2</v>
          </cell>
          <cell r="AM96">
            <v>3</v>
          </cell>
          <cell r="AN96">
            <v>6612</v>
          </cell>
          <cell r="AO96">
            <v>0</v>
          </cell>
          <cell r="AP96">
            <v>6612</v>
          </cell>
          <cell r="AQ96" t="str">
            <v>Local Parks &amp; Reserves</v>
          </cell>
          <cell r="AR96" t="str">
            <v>DUBBO</v>
          </cell>
          <cell r="AS96" t="str">
            <v>North West</v>
          </cell>
          <cell r="AT96" t="str">
            <v>Y</v>
          </cell>
          <cell r="AU96">
            <v>2</v>
          </cell>
          <cell r="AV96">
            <v>2</v>
          </cell>
          <cell r="AZ96" t="str">
            <v>Y</v>
          </cell>
          <cell r="BA96" t="str">
            <v>N</v>
          </cell>
          <cell r="BB96" t="str">
            <v>Y</v>
          </cell>
          <cell r="BC96" t="str">
            <v>N</v>
          </cell>
          <cell r="BD96">
            <v>0</v>
          </cell>
          <cell r="BE96" t="str">
            <v>Y</v>
          </cell>
          <cell r="BF96">
            <v>0</v>
          </cell>
          <cell r="BG96" t="str">
            <v>Y</v>
          </cell>
          <cell r="BI96" t="str">
            <v>Y</v>
          </cell>
          <cell r="BJ96" t="str">
            <v>Y</v>
          </cell>
          <cell r="BK96" t="str">
            <v>WEST</v>
          </cell>
          <cell r="BL96" t="str">
            <v>GILGANDRA</v>
          </cell>
          <cell r="BM96" t="str">
            <v>BARWON</v>
          </cell>
          <cell r="BN96" t="str">
            <v>Other - Regional</v>
          </cell>
          <cell r="BO96" t="str">
            <v>60762,  ; {}</v>
          </cell>
          <cell r="BP96" t="str">
            <v>Bearbong Recreation Reserve Land Manager</v>
          </cell>
          <cell r="BQ96" t="str">
            <v>HILLGROVE</v>
          </cell>
          <cell r="BR96" t="str">
            <v>1233 BEARBONG RD</v>
          </cell>
          <cell r="BS96" t="str">
            <v>BEARBONG NSW 2827</v>
          </cell>
          <cell r="BU96" t="str">
            <v>R60762</v>
          </cell>
          <cell r="BV96" t="str">
            <v>F629808</v>
          </cell>
          <cell r="BW96" t="str">
            <v>21/04897</v>
          </cell>
          <cell r="BX96" t="str">
            <v>2021/22</v>
          </cell>
          <cell r="BY96" t="str">
            <v>No</v>
          </cell>
        </row>
        <row r="97">
          <cell r="A97">
            <v>210255</v>
          </cell>
          <cell r="B97" t="str">
            <v>GENERAL</v>
          </cell>
          <cell r="C97" t="str">
            <v>Y</v>
          </cell>
          <cell r="D97" t="str">
            <v>N</v>
          </cell>
          <cell r="E97" t="str">
            <v>Y</v>
          </cell>
          <cell r="F97">
            <v>15</v>
          </cell>
          <cell r="G97">
            <v>119960</v>
          </cell>
          <cell r="H97" t="str">
            <v>GEN &gt;14 RAC Recommended</v>
          </cell>
          <cell r="I97" t="str">
            <v>CRIFAC Funding Recommended</v>
          </cell>
          <cell r="J97" t="str">
            <v>Racecourse</v>
          </cell>
          <cell r="K97" t="str">
            <v>No</v>
          </cell>
          <cell r="L97" t="str">
            <v>Tullamore Racecourse</v>
          </cell>
          <cell r="N97" t="str">
            <v>Tullamore Racecourse Land Manager</v>
          </cell>
          <cell r="P97" t="str">
            <v>Tullamore Racecourse Land Manager</v>
          </cell>
          <cell r="Q97" t="str">
            <v>To upgrade infrastructure at Tullamore Racecourse site to standards to ensure public safety and the safe operation of user groups needs.</v>
          </cell>
          <cell r="R97" t="str">
            <v xml:space="preserve">infrastructure upgrades to the Club House at Tullamore Racecourse including floor base, structure, construction, electrical and fitout and amenities upgrades </v>
          </cell>
          <cell r="S97" t="str">
            <v>John McLean</v>
          </cell>
          <cell r="T97" t="str">
            <v>John McLean</v>
          </cell>
          <cell r="U97" t="str">
            <v>Trustee Tullamore Racecourse</v>
          </cell>
          <cell r="V97" t="str">
            <v>Manager/Secretary Tullamore Racecourse</v>
          </cell>
          <cell r="W97" t="str">
            <v>N</v>
          </cell>
          <cell r="X97">
            <v>0</v>
          </cell>
          <cell r="Y97" t="str">
            <v>Yes</v>
          </cell>
          <cell r="Z97">
            <v>447925003</v>
          </cell>
          <cell r="AA97">
            <v>447925003</v>
          </cell>
          <cell r="AB97" t="str">
            <v>tullamoreinc@outlook.com</v>
          </cell>
          <cell r="AC97" t="str">
            <v>Manager/Secretary Tullamore Racecourse</v>
          </cell>
          <cell r="AD97" t="str">
            <v>John McLean</v>
          </cell>
          <cell r="AE97" t="str">
            <v>DO - D. Lawrence - Project supported as it will add substantive improvements to this reserve including slab in place of gravel floor, colourbond shed with a dedicated food prep area and toilet upgrade.  Other elements include access upgrade and fencing. AM - D. Young - Significant reserve for this community and note priorty to the building upgrades (Slab, Shed, food prep and toilet upgrade). [RAC] Supported</v>
          </cell>
          <cell r="AF97" t="str">
            <v>No ALC.</v>
          </cell>
          <cell r="AG97" t="str">
            <v>High likelihood of achieving long-term outcomes, High WHS or Public Safety Risk if not supported, Additional social, cultural or environmental factors (please detail): e.g. no alternative facilities in area, remote location etc.</v>
          </cell>
          <cell r="AH97">
            <v>4</v>
          </cell>
          <cell r="AI97">
            <v>3</v>
          </cell>
          <cell r="AJ97">
            <v>0</v>
          </cell>
          <cell r="AK97">
            <v>3</v>
          </cell>
          <cell r="AL97">
            <v>2</v>
          </cell>
          <cell r="AM97">
            <v>3</v>
          </cell>
          <cell r="AN97">
            <v>181156</v>
          </cell>
          <cell r="AO97">
            <v>0</v>
          </cell>
          <cell r="AP97">
            <v>181156</v>
          </cell>
          <cell r="AQ97" t="str">
            <v>Local Parks &amp; Reserves</v>
          </cell>
          <cell r="AR97" t="str">
            <v>ORANGE</v>
          </cell>
          <cell r="AS97" t="str">
            <v>North West</v>
          </cell>
          <cell r="AT97" t="str">
            <v>Y</v>
          </cell>
          <cell r="AU97">
            <v>2</v>
          </cell>
          <cell r="AV97">
            <v>2</v>
          </cell>
          <cell r="AZ97" t="str">
            <v>Y</v>
          </cell>
          <cell r="BA97" t="str">
            <v>N</v>
          </cell>
          <cell r="BB97" t="str">
            <v>Y</v>
          </cell>
          <cell r="BC97" t="str">
            <v>N</v>
          </cell>
          <cell r="BD97">
            <v>0</v>
          </cell>
          <cell r="BE97" t="str">
            <v>N</v>
          </cell>
          <cell r="BF97">
            <v>119960</v>
          </cell>
          <cell r="BG97" t="str">
            <v>Y</v>
          </cell>
          <cell r="BI97" t="str">
            <v>Y</v>
          </cell>
          <cell r="BJ97" t="str">
            <v>Y</v>
          </cell>
          <cell r="BK97" t="str">
            <v>WEST</v>
          </cell>
          <cell r="BL97" t="str">
            <v>LACHLAN</v>
          </cell>
          <cell r="BM97" t="str">
            <v>BARWON</v>
          </cell>
          <cell r="BN97" t="str">
            <v>Other - Regional</v>
          </cell>
          <cell r="BP97" t="str">
            <v>Tullamore Racecourse Land Manager</v>
          </cell>
          <cell r="BQ97" t="str">
            <v>9235 The Bogan Way</v>
          </cell>
          <cell r="BR97" t="str">
            <v>" Kurrajong Park"</v>
          </cell>
          <cell r="BS97" t="str">
            <v>TULLAMORE NSW 2874</v>
          </cell>
          <cell r="BU97" t="str">
            <v>R62325</v>
          </cell>
          <cell r="BV97" t="str">
            <v>F629516</v>
          </cell>
          <cell r="BW97" t="str">
            <v>21/05433</v>
          </cell>
          <cell r="BX97" t="str">
            <v>2021/22</v>
          </cell>
          <cell r="BY97" t="str">
            <v>No</v>
          </cell>
        </row>
        <row r="98">
          <cell r="A98">
            <v>210259</v>
          </cell>
          <cell r="B98" t="str">
            <v>GENERAL</v>
          </cell>
          <cell r="C98" t="str">
            <v>Y</v>
          </cell>
          <cell r="D98" t="str">
            <v>N</v>
          </cell>
          <cell r="E98" t="str">
            <v>Y</v>
          </cell>
          <cell r="F98">
            <v>13</v>
          </cell>
          <cell r="G98">
            <v>46899</v>
          </cell>
          <cell r="H98" t="str">
            <v>GEN = 13 WHS 4 RAC Recommended</v>
          </cell>
          <cell r="I98" t="str">
            <v>CRIFAC Funding Recommended</v>
          </cell>
          <cell r="J98" t="str">
            <v>Retirement Village</v>
          </cell>
          <cell r="K98" t="str">
            <v>No</v>
          </cell>
          <cell r="L98" t="str">
            <v>Bourke Police Residence</v>
          </cell>
          <cell r="N98" t="str">
            <v>CLM</v>
          </cell>
          <cell r="P98" t="str">
            <v>Catholic Care Wilcannia-Forbes Limited</v>
          </cell>
          <cell r="Q98" t="str">
            <v>CatholicCare Wilcannia-Forbes (CCWF) is upgrading a 100-year-old heritage-listed building - including repairing the dilapidated verandah (for safety reasons) and installing shade sails (for recreation use) - in central Bourke, for use as an office and hub to deliver life-changing community programs.</v>
          </cell>
          <cell r="R98" t="str">
            <v>building upgrades at Bourke Police Residence including repairs to verandah and installation of shade sails</v>
          </cell>
          <cell r="S98" t="str">
            <v>Anne-Marie Mioche</v>
          </cell>
          <cell r="T98" t="str">
            <v>Michael McDowell</v>
          </cell>
          <cell r="U98" t="str">
            <v>CatholicCare Wilcannia-Forbes Limited</v>
          </cell>
          <cell r="V98" t="str">
            <v>Community Engagement Officer</v>
          </cell>
          <cell r="W98" t="str">
            <v>Y</v>
          </cell>
          <cell r="X98">
            <v>46625457758</v>
          </cell>
          <cell r="Y98" t="str">
            <v>Yes</v>
          </cell>
          <cell r="Z98">
            <v>268501788</v>
          </cell>
          <cell r="AA98">
            <v>268501788</v>
          </cell>
          <cell r="AB98" t="str">
            <v>contracts@ccwf.org.au</v>
          </cell>
          <cell r="AC98" t="str">
            <v>Community Engagement Officer</v>
          </cell>
          <cell r="AD98" t="str">
            <v>CatholicCare Wilcannia-Forbes Limited</v>
          </cell>
          <cell r="AE98" t="str">
            <v>DO - Approve in full AM - Agreed as above. [RAC] - Supported by default (score &gt;=12 and below $100k).</v>
          </cell>
          <cell r="AF98" t="str">
            <v>DO - Costing appropriate and community benefit</v>
          </cell>
          <cell r="AG98" t="str">
            <v>High likelihood of achieving long-term outcomes</v>
          </cell>
          <cell r="AH98">
            <v>4</v>
          </cell>
          <cell r="AI98">
            <v>1</v>
          </cell>
          <cell r="AJ98">
            <v>0</v>
          </cell>
          <cell r="AK98">
            <v>2</v>
          </cell>
          <cell r="AL98">
            <v>3</v>
          </cell>
          <cell r="AM98">
            <v>3</v>
          </cell>
          <cell r="AN98">
            <v>46899</v>
          </cell>
          <cell r="AO98">
            <v>0</v>
          </cell>
          <cell r="AP98">
            <v>46899</v>
          </cell>
          <cell r="AQ98" t="str">
            <v>Local Parks &amp; Reserves</v>
          </cell>
          <cell r="AR98" t="str">
            <v>WESTERN DIVISION</v>
          </cell>
          <cell r="AS98" t="str">
            <v>Far West</v>
          </cell>
          <cell r="AT98" t="str">
            <v>Y</v>
          </cell>
          <cell r="AU98">
            <v>2</v>
          </cell>
          <cell r="AV98">
            <v>2</v>
          </cell>
          <cell r="AZ98" t="str">
            <v>Y</v>
          </cell>
          <cell r="BA98" t="str">
            <v>N</v>
          </cell>
          <cell r="BB98" t="str">
            <v>Y</v>
          </cell>
          <cell r="BC98" t="str">
            <v>N</v>
          </cell>
          <cell r="BD98">
            <v>0</v>
          </cell>
          <cell r="BE98" t="str">
            <v>Y</v>
          </cell>
          <cell r="BF98">
            <v>0</v>
          </cell>
          <cell r="BG98" t="str">
            <v>Y</v>
          </cell>
          <cell r="BI98" t="str">
            <v>Y</v>
          </cell>
          <cell r="BJ98" t="str">
            <v>Y</v>
          </cell>
          <cell r="BK98" t="str">
            <v>WEST</v>
          </cell>
          <cell r="BL98" t="str">
            <v>BOURKE</v>
          </cell>
          <cell r="BM98" t="str">
            <v>BARWON</v>
          </cell>
          <cell r="BN98" t="str">
            <v>Other - Regional</v>
          </cell>
          <cell r="BP98" t="str">
            <v>Catholic Care Wilcannia-Forbes Limited</v>
          </cell>
          <cell r="BQ98" t="str">
            <v>136 LACHLAN ST</v>
          </cell>
          <cell r="BR98" t="str">
            <v>FORBES NSW 2871</v>
          </cell>
          <cell r="BU98" t="str">
            <v>R230079</v>
          </cell>
          <cell r="BV98" t="str">
            <v>F630039</v>
          </cell>
          <cell r="BW98" t="str">
            <v>21/04941</v>
          </cell>
          <cell r="BX98" t="str">
            <v>2021/22</v>
          </cell>
          <cell r="BY98" t="str">
            <v>No</v>
          </cell>
        </row>
        <row r="99">
          <cell r="A99">
            <v>210270</v>
          </cell>
          <cell r="B99" t="str">
            <v>GENERAL</v>
          </cell>
          <cell r="C99" t="str">
            <v>Y</v>
          </cell>
          <cell r="D99" t="str">
            <v>Y</v>
          </cell>
          <cell r="E99" t="str">
            <v>Y</v>
          </cell>
          <cell r="F99">
            <v>13</v>
          </cell>
          <cell r="G99">
            <v>110681</v>
          </cell>
          <cell r="H99" t="str">
            <v>GEN = 13 WHS 4 RAC Recommended</v>
          </cell>
          <cell r="I99" t="str">
            <v>CRIFAC Funding Recommended</v>
          </cell>
          <cell r="J99" t="str">
            <v>School of Arts</v>
          </cell>
          <cell r="K99" t="str">
            <v>No</v>
          </cell>
          <cell r="L99" t="str">
            <v>Freemans Reach School Of Arts</v>
          </cell>
          <cell r="N99" t="str">
            <v>CLM</v>
          </cell>
          <cell r="P99" t="str">
            <v>Freemans Reach School Of Arts Inc</v>
          </cell>
          <cell r="Q99" t="str">
            <v>We would like to construct a retaining wall, including drainage, to then be able to repair a corrugated iron wall that has rusted and deteriorated and we would like to paint the inside and outside of our hall and include a path for wheelchair access with improved LED lighting inside and outside and a security fence to ensure safety of children when using the outside area of the hall as there is a very busy and dangerous road that passes by and we would also like to prune/deadwood a large, dangerous camphor laurel tree that overhangs the hall and install a mains pressure fire hydrant.</v>
          </cell>
          <cell r="R99" t="str">
            <v>construction of retaining wall, repairs to iron wall, upgrades to hall including fencing, pathways and painting, tree pruning and installation of fire hydrant at Freemans Reach School of Arts</v>
          </cell>
          <cell r="S99">
            <v>0</v>
          </cell>
          <cell r="T99" t="str">
            <v>Glenda Chapman</v>
          </cell>
          <cell r="U99" t="str">
            <v>Freemans Reach School of Arts Hall Committee Member</v>
          </cell>
          <cell r="V99" t="str">
            <v>Committee Member</v>
          </cell>
          <cell r="W99" t="str">
            <v>N</v>
          </cell>
          <cell r="X99">
            <v>41429275984</v>
          </cell>
          <cell r="Y99" t="str">
            <v>Yes</v>
          </cell>
          <cell r="Z99">
            <v>407666597</v>
          </cell>
          <cell r="AA99">
            <v>407666597</v>
          </cell>
          <cell r="AB99" t="str">
            <v>glendachpmn@gmail.com</v>
          </cell>
          <cell r="AC99" t="str">
            <v>Committee Member</v>
          </cell>
          <cell r="AD99" t="str">
            <v>Glenda Chapman</v>
          </cell>
          <cell r="AE99" t="str">
            <v>DO-T.Middleton Would allow disability access, maintain facility for greater community use resulting in increase revenue, optimise value and improve energy efficiency. May need to confirm proposed retaining wall is exempt development, no plans included in application DO-C.Wright - Concerns with delivery/planning pathway (safety fence and lighting a priority) recommend approval AM - B.Tax - Supported [RAC] Upon review Risk/WHS score changed from 2 to 4 due to identification of high-risk accessibility issues. RAC supports project.</v>
          </cell>
          <cell r="AF99" t="str">
            <v>DO-T.Middleton Proposes 2 tier sandstone retaining wall, is this exempt development ?- no plans provided to show height or location. ALC21960 (Incomplete) Risk- medium to allow disability access. Volunteer committee we will oversee the projects</v>
          </cell>
          <cell r="AG99" t="str">
            <v>Additional social, cultural or environmental factors (please detail): e.g. no alternative facilities in area, remote location etc.</v>
          </cell>
          <cell r="AH99">
            <v>4</v>
          </cell>
          <cell r="AI99">
            <v>3</v>
          </cell>
          <cell r="AJ99">
            <v>0</v>
          </cell>
          <cell r="AK99">
            <v>3</v>
          </cell>
          <cell r="AL99">
            <v>1</v>
          </cell>
          <cell r="AM99">
            <v>2</v>
          </cell>
          <cell r="AN99">
            <v>110681</v>
          </cell>
          <cell r="AO99">
            <v>0</v>
          </cell>
          <cell r="AP99">
            <v>110681</v>
          </cell>
          <cell r="AQ99" t="str">
            <v>Local Parks &amp; Reserves</v>
          </cell>
          <cell r="AR99" t="str">
            <v>METROPOLITAN</v>
          </cell>
          <cell r="AS99" t="str">
            <v>Sydney</v>
          </cell>
          <cell r="AT99" t="str">
            <v>Y</v>
          </cell>
          <cell r="AU99">
            <v>2</v>
          </cell>
          <cell r="AV99">
            <v>2</v>
          </cell>
          <cell r="AZ99" t="str">
            <v>Y</v>
          </cell>
          <cell r="BA99" t="str">
            <v>N</v>
          </cell>
          <cell r="BB99" t="str">
            <v>Y</v>
          </cell>
          <cell r="BC99" t="str">
            <v>N</v>
          </cell>
          <cell r="BD99">
            <v>0</v>
          </cell>
          <cell r="BE99" t="str">
            <v>Y</v>
          </cell>
          <cell r="BF99">
            <v>0</v>
          </cell>
          <cell r="BG99" t="str">
            <v>Y</v>
          </cell>
          <cell r="BI99" t="str">
            <v>Y</v>
          </cell>
          <cell r="BJ99" t="str">
            <v>Y</v>
          </cell>
          <cell r="BK99" t="str">
            <v>EAST</v>
          </cell>
          <cell r="BL99" t="str">
            <v>HAWKESBURY</v>
          </cell>
          <cell r="BM99" t="str">
            <v>HAWKESBURY</v>
          </cell>
          <cell r="BN99" t="str">
            <v>Greater Sydney</v>
          </cell>
          <cell r="BO99" t="str">
            <v>32994,  ; {}</v>
          </cell>
          <cell r="BP99" t="str">
            <v>Freemans Reach School Of Arts Inc</v>
          </cell>
          <cell r="BQ99" t="str">
            <v>194 Blacktown Rd</v>
          </cell>
          <cell r="BR99" t="str">
            <v>FREEMANS REACH NSW 2756</v>
          </cell>
          <cell r="BU99" t="str">
            <v>R32994</v>
          </cell>
          <cell r="BV99" t="str">
            <v>F629776</v>
          </cell>
          <cell r="BW99" t="str">
            <v>21/05076</v>
          </cell>
          <cell r="BX99" t="str">
            <v>2021/22</v>
          </cell>
          <cell r="BY99" t="str">
            <v>No</v>
          </cell>
        </row>
        <row r="100">
          <cell r="A100">
            <v>210274</v>
          </cell>
          <cell r="B100" t="str">
            <v>GENERAL</v>
          </cell>
          <cell r="C100" t="str">
            <v>Y</v>
          </cell>
          <cell r="D100" t="str">
            <v>Y</v>
          </cell>
          <cell r="E100" t="str">
            <v>Y</v>
          </cell>
          <cell r="F100">
            <v>12</v>
          </cell>
          <cell r="G100">
            <v>29745</v>
          </cell>
          <cell r="H100" t="str">
            <v>GEN &lt; 13  RAC NOT Recommended</v>
          </cell>
          <cell r="I100" t="str">
            <v>CRIFAC Funding NOT Recommended</v>
          </cell>
          <cell r="L100" t="str">
            <v>Towac Pinnacle</v>
          </cell>
          <cell r="N100" t="str">
            <v>CLM</v>
          </cell>
          <cell r="P100" t="str">
            <v>Orange City Council</v>
          </cell>
          <cell r="Q100" t="str">
            <v>Replace aged and unsafe fencing on Pinnacle Lookout, a heavy-utilised regional attraction</v>
          </cell>
          <cell r="S100" t="str">
            <v>Roger Smith</v>
          </cell>
          <cell r="T100" t="str">
            <v>Kristina Gottschall-Finkel</v>
          </cell>
          <cell r="U100" t="str">
            <v>Orange City Council</v>
          </cell>
          <cell r="V100" t="str">
            <v>Grants Offiver</v>
          </cell>
          <cell r="W100" t="str">
            <v>Y</v>
          </cell>
          <cell r="X100">
            <v>85985402386</v>
          </cell>
          <cell r="Y100" t="str">
            <v>Yes</v>
          </cell>
          <cell r="Z100">
            <v>429695325</v>
          </cell>
          <cell r="AA100">
            <v>26393824</v>
          </cell>
          <cell r="AB100" t="str">
            <v>kgottschallfinkel@orange.nsw.gov.au</v>
          </cell>
          <cell r="AC100" t="str">
            <v>Grants Offiver</v>
          </cell>
          <cell r="AD100" t="str">
            <v>Roger Smith</v>
          </cell>
          <cell r="AE100" t="str">
            <v>DO - D. Lawrence - high visitation area so safey issue needs to be addressed.  Supported. AM - D. Young - Lookout area that presents safety hazards for pedestrians so appropriate fecning is essential.  Project supported. [RAC] - Supported by default (score &gt;=12 and below $100k).</v>
          </cell>
          <cell r="AF100" t="str">
            <v>Incomplete ALC 35958 - No impact on project AM - D. Young - Incorrect Reserve No. used.  Should be R1022608.  Also note Council letter supports value of project but does not implicity authorise?</v>
          </cell>
          <cell r="AG100" t="str">
            <v>High WHS or Public Safety Risk if not supported, High likelihood of achieving long-term outcomes</v>
          </cell>
          <cell r="AH100">
            <v>4</v>
          </cell>
          <cell r="AI100">
            <v>1</v>
          </cell>
          <cell r="AJ100">
            <v>0</v>
          </cell>
          <cell r="AK100">
            <v>2</v>
          </cell>
          <cell r="AL100">
            <v>3</v>
          </cell>
          <cell r="AM100">
            <v>2</v>
          </cell>
          <cell r="AN100">
            <v>29745</v>
          </cell>
          <cell r="AO100">
            <v>0</v>
          </cell>
          <cell r="AP100">
            <v>29745</v>
          </cell>
          <cell r="AQ100" t="str">
            <v>Local Parks &amp; Reserves</v>
          </cell>
          <cell r="AR100" t="str">
            <v>ORANGE</v>
          </cell>
          <cell r="AS100" t="str">
            <v>North West</v>
          </cell>
          <cell r="AT100" t="str">
            <v>Y</v>
          </cell>
          <cell r="AU100">
            <v>2</v>
          </cell>
          <cell r="AV100">
            <v>2</v>
          </cell>
          <cell r="AZ100" t="str">
            <v>Y</v>
          </cell>
          <cell r="BA100" t="str">
            <v>N</v>
          </cell>
          <cell r="BB100" t="str">
            <v>Y</v>
          </cell>
          <cell r="BC100" t="str">
            <v>N</v>
          </cell>
          <cell r="BD100">
            <v>0</v>
          </cell>
          <cell r="BE100" t="str">
            <v>Y</v>
          </cell>
          <cell r="BF100">
            <v>0</v>
          </cell>
          <cell r="BG100" t="str">
            <v>Y</v>
          </cell>
          <cell r="BI100" t="str">
            <v>Y</v>
          </cell>
          <cell r="BJ100" t="str">
            <v>Y</v>
          </cell>
          <cell r="BK100" t="str">
            <v>WEST</v>
          </cell>
          <cell r="BL100" t="str">
            <v>ORANGE</v>
          </cell>
          <cell r="BM100" t="str">
            <v>ORANGE</v>
          </cell>
          <cell r="BN100" t="str">
            <v>Other - Regional</v>
          </cell>
          <cell r="BO100" t="str">
            <v>590062,  ; {}</v>
          </cell>
          <cell r="BP100" t="str">
            <v>Orange City Council</v>
          </cell>
          <cell r="BQ100" t="str">
            <v>PO Box 35</v>
          </cell>
          <cell r="BR100" t="str">
            <v>ORANGE NSW 2800</v>
          </cell>
          <cell r="BU100" t="str">
            <v>R590062</v>
          </cell>
          <cell r="BV100" t="str">
            <v>F630179</v>
          </cell>
          <cell r="BW100" t="str">
            <v>21/05422</v>
          </cell>
          <cell r="BX100" t="str">
            <v>2021/22</v>
          </cell>
          <cell r="BY100" t="str">
            <v>No</v>
          </cell>
        </row>
        <row r="101">
          <cell r="A101">
            <v>210275</v>
          </cell>
          <cell r="B101" t="str">
            <v>GENERAL</v>
          </cell>
          <cell r="C101" t="str">
            <v>Y</v>
          </cell>
          <cell r="D101" t="str">
            <v>N</v>
          </cell>
          <cell r="E101" t="str">
            <v>Y</v>
          </cell>
          <cell r="F101">
            <v>14</v>
          </cell>
          <cell r="G101">
            <v>24932</v>
          </cell>
          <cell r="H101" t="str">
            <v>GEN &gt;14 RAC Recommended</v>
          </cell>
          <cell r="I101" t="str">
            <v>CRIFAC Funding Recommended</v>
          </cell>
          <cell r="J101" t="str">
            <v>Public Hall</v>
          </cell>
          <cell r="K101" t="str">
            <v>No</v>
          </cell>
          <cell r="L101" t="str">
            <v>Yetlholme Public Hall</v>
          </cell>
          <cell r="N101" t="str">
            <v>Yetholme Public Hall Land Manager</v>
          </cell>
          <cell r="P101" t="str">
            <v>Yetholme Public Hall Land Manager</v>
          </cell>
          <cell r="Q101" t="str">
            <v>Replace the 40 year old unflued gas heaters with new energy efficient flued gas heaters.</v>
          </cell>
          <cell r="R101" t="str">
            <v>upgrades to gas heaters at Yetholme Public Hall</v>
          </cell>
          <cell r="S101" t="str">
            <v>Robert Porter</v>
          </cell>
          <cell r="T101" t="str">
            <v>ROBERT BRUCE PORTER</v>
          </cell>
          <cell r="U101" t="str">
            <v>Yetholme Public Hall</v>
          </cell>
          <cell r="V101" t="str">
            <v>Secretary &amp; Treasurer</v>
          </cell>
          <cell r="W101" t="str">
            <v>N</v>
          </cell>
          <cell r="X101">
            <v>51628202498</v>
          </cell>
          <cell r="Y101" t="str">
            <v>Yes</v>
          </cell>
          <cell r="Z101" t="str">
            <v>0427 259617</v>
          </cell>
          <cell r="AA101" t="str">
            <v>02 6333 6508</v>
          </cell>
          <cell r="AB101" t="str">
            <v>rallybeebird@gmail.com</v>
          </cell>
          <cell r="AC101" t="str">
            <v>Secretary &amp; Treasurer</v>
          </cell>
          <cell r="AD101" t="str">
            <v>ROBERT BRUCE PORTER</v>
          </cell>
          <cell r="AE101" t="str">
            <v>DO - D. Lawrence - Proejct supported to address health and safety issue and improve heating efficiency. AM - D. Young - Supported to improve efficiency and remove risk from unflued gas. [RAC] - Supported by default (score &gt;=12 and below $100k).</v>
          </cell>
          <cell r="AF101" t="str">
            <v>No ALC.</v>
          </cell>
          <cell r="AG101" t="str">
            <v>High likelihood of achieving long-term outcomes, Inability to access alternative funds, Additional social, cultural or environmental factors (please detail): e.g. no alternative facilities in area, remote location</v>
          </cell>
          <cell r="AH101">
            <v>4</v>
          </cell>
          <cell r="AI101">
            <v>3</v>
          </cell>
          <cell r="AJ101">
            <v>0</v>
          </cell>
          <cell r="AK101">
            <v>3</v>
          </cell>
          <cell r="AL101">
            <v>2</v>
          </cell>
          <cell r="AM101">
            <v>2</v>
          </cell>
          <cell r="AN101">
            <v>24932</v>
          </cell>
          <cell r="AO101">
            <v>0</v>
          </cell>
          <cell r="AP101">
            <v>24932</v>
          </cell>
          <cell r="AQ101" t="str">
            <v>Local Parks &amp; Reserves</v>
          </cell>
          <cell r="AR101" t="str">
            <v>ORANGE</v>
          </cell>
          <cell r="AS101" t="str">
            <v>North West</v>
          </cell>
          <cell r="AT101" t="str">
            <v>Y</v>
          </cell>
          <cell r="AU101">
            <v>2</v>
          </cell>
          <cell r="AV101">
            <v>2</v>
          </cell>
          <cell r="AZ101" t="str">
            <v>Y</v>
          </cell>
          <cell r="BA101" t="str">
            <v>N</v>
          </cell>
          <cell r="BB101" t="str">
            <v>Y</v>
          </cell>
          <cell r="BC101" t="str">
            <v>N</v>
          </cell>
          <cell r="BD101">
            <v>0</v>
          </cell>
          <cell r="BE101" t="str">
            <v>Y</v>
          </cell>
          <cell r="BF101">
            <v>0</v>
          </cell>
          <cell r="BG101" t="str">
            <v>Y</v>
          </cell>
          <cell r="BI101" t="str">
            <v>Y</v>
          </cell>
          <cell r="BJ101" t="str">
            <v>Y</v>
          </cell>
          <cell r="BK101" t="str">
            <v>WEST</v>
          </cell>
          <cell r="BL101" t="str">
            <v>BATHURST REGIONAL</v>
          </cell>
          <cell r="BM101" t="str">
            <v>BATHURST</v>
          </cell>
          <cell r="BN101" t="str">
            <v>Other - Regional</v>
          </cell>
          <cell r="BO101" t="str">
            <v>79540,  ; {}</v>
          </cell>
          <cell r="BP101" t="str">
            <v>Yetholme Public Hall Land Manager</v>
          </cell>
          <cell r="BQ101" t="str">
            <v>Brookland Park</v>
          </cell>
          <cell r="BR101" t="str">
            <v>4 Porters Rd</v>
          </cell>
          <cell r="BS101" t="str">
            <v>YETHOLME NSW 2795</v>
          </cell>
          <cell r="BU101" t="str">
            <v>R79540</v>
          </cell>
          <cell r="BV101" t="str">
            <v>F629585</v>
          </cell>
          <cell r="BW101" t="str">
            <v>21/05526</v>
          </cell>
          <cell r="BX101" t="str">
            <v>2021/22</v>
          </cell>
          <cell r="BY101" t="str">
            <v>No</v>
          </cell>
        </row>
        <row r="102">
          <cell r="A102">
            <v>210277</v>
          </cell>
          <cell r="B102" t="str">
            <v>GENERAL</v>
          </cell>
          <cell r="C102" t="str">
            <v>Y</v>
          </cell>
          <cell r="D102" t="str">
            <v>N</v>
          </cell>
          <cell r="E102" t="str">
            <v>Y</v>
          </cell>
          <cell r="F102">
            <v>15</v>
          </cell>
          <cell r="G102">
            <v>44764</v>
          </cell>
          <cell r="H102" t="str">
            <v>GEN &gt;14 RAC Recommended</v>
          </cell>
          <cell r="I102" t="str">
            <v>CRIFAC Funding Recommended</v>
          </cell>
          <cell r="J102" t="str">
            <v>Rec Reserve</v>
          </cell>
          <cell r="K102" t="str">
            <v>No</v>
          </cell>
          <cell r="L102" t="str">
            <v>Burren Junction Sports Oval</v>
          </cell>
          <cell r="N102" t="str">
            <v>CLM</v>
          </cell>
          <cell r="P102" t="str">
            <v>Walgett Shire Council</v>
          </cell>
          <cell r="Q102" t="str">
            <v>Upgrade of the Burren Junction Recreation Reserve Amenity Block</v>
          </cell>
          <cell r="R102" t="str">
            <v>upgrades to amenities block at Burren Junction Recreation Reserve</v>
          </cell>
          <cell r="S102" t="str">
            <v>Michael Urquhart</v>
          </cell>
          <cell r="T102" t="str">
            <v>Michael  Urquhart</v>
          </cell>
          <cell r="U102" t="str">
            <v>Walgett Shire Council</v>
          </cell>
          <cell r="V102" t="str">
            <v>General Manager</v>
          </cell>
          <cell r="W102" t="str">
            <v>Y</v>
          </cell>
          <cell r="X102">
            <v>88769076385</v>
          </cell>
          <cell r="Y102" t="str">
            <v>Yes</v>
          </cell>
          <cell r="Z102">
            <v>448050563</v>
          </cell>
          <cell r="AA102" t="str">
            <v>02 6828 1399</v>
          </cell>
          <cell r="AB102" t="str">
            <v>murquhart@walgett.nsw.gov.au</v>
          </cell>
          <cell r="AC102" t="str">
            <v>General Manager</v>
          </cell>
          <cell r="AD102" t="str">
            <v>Michael  Urquhart</v>
          </cell>
          <cell r="AE102" t="str">
            <v>DO - Approve in full AM - Agreed as above.   [RAC] - Supported by default (score &gt;=12 and below $100k).</v>
          </cell>
          <cell r="AF102" t="str">
            <v>DO - Costing appropriate and community benefit</v>
          </cell>
          <cell r="AG102" t="str">
            <v>Additional social, cultural or environmental factors (please detail): no alternative facilities in area, remote location etc.</v>
          </cell>
          <cell r="AH102">
            <v>2</v>
          </cell>
          <cell r="AI102">
            <v>3</v>
          </cell>
          <cell r="AJ102">
            <v>1</v>
          </cell>
          <cell r="AK102">
            <v>3</v>
          </cell>
          <cell r="AL102">
            <v>3</v>
          </cell>
          <cell r="AM102">
            <v>3</v>
          </cell>
          <cell r="AN102">
            <v>44764</v>
          </cell>
          <cell r="AO102">
            <v>0</v>
          </cell>
          <cell r="AP102">
            <v>44764</v>
          </cell>
          <cell r="AQ102" t="str">
            <v>Local Parks &amp; Reserves</v>
          </cell>
          <cell r="AR102" t="str">
            <v>WESTERN DIVISION</v>
          </cell>
          <cell r="AS102" t="str">
            <v>Far West</v>
          </cell>
          <cell r="AT102" t="str">
            <v>Y</v>
          </cell>
          <cell r="AU102">
            <v>2</v>
          </cell>
          <cell r="AV102">
            <v>2</v>
          </cell>
          <cell r="AZ102" t="str">
            <v>Y</v>
          </cell>
          <cell r="BA102" t="str">
            <v>N</v>
          </cell>
          <cell r="BB102" t="str">
            <v>Y</v>
          </cell>
          <cell r="BC102" t="str">
            <v>N</v>
          </cell>
          <cell r="BD102">
            <v>0</v>
          </cell>
          <cell r="BE102" t="str">
            <v>Y</v>
          </cell>
          <cell r="BF102">
            <v>0</v>
          </cell>
          <cell r="BG102" t="str">
            <v>Y</v>
          </cell>
          <cell r="BI102" t="str">
            <v>Y</v>
          </cell>
          <cell r="BJ102" t="str">
            <v>Y</v>
          </cell>
          <cell r="BK102" t="str">
            <v>WEST</v>
          </cell>
          <cell r="BL102" t="str">
            <v>WALGETT</v>
          </cell>
          <cell r="BM102" t="str">
            <v>BARWON</v>
          </cell>
          <cell r="BN102" t="str">
            <v>Other - Regional</v>
          </cell>
          <cell r="BO102" t="str">
            <v>44101,  ; {}</v>
          </cell>
          <cell r="BP102" t="str">
            <v>Walgett Shire Council</v>
          </cell>
          <cell r="BQ102" t="str">
            <v>PO Box 31</v>
          </cell>
          <cell r="BR102" t="str">
            <v>WALGETT NSW 2832</v>
          </cell>
          <cell r="BU102" t="str">
            <v>R44101</v>
          </cell>
          <cell r="BV102" t="str">
            <v>F630075</v>
          </cell>
          <cell r="BW102" t="str">
            <v>21/04968</v>
          </cell>
          <cell r="BX102" t="str">
            <v>2021/22</v>
          </cell>
          <cell r="BY102" t="str">
            <v>No</v>
          </cell>
        </row>
        <row r="103">
          <cell r="A103">
            <v>210278</v>
          </cell>
          <cell r="B103" t="str">
            <v>GENERAL</v>
          </cell>
          <cell r="C103" t="str">
            <v>Y</v>
          </cell>
          <cell r="D103" t="str">
            <v>Y</v>
          </cell>
          <cell r="E103" t="str">
            <v>Y</v>
          </cell>
          <cell r="F103">
            <v>8</v>
          </cell>
          <cell r="G103">
            <v>12757</v>
          </cell>
          <cell r="H103" t="str">
            <v>GEN &lt; 12  RAC NOT Recommended</v>
          </cell>
          <cell r="I103" t="str">
            <v>CRIFAC Funding NOT Recommended</v>
          </cell>
          <cell r="L103" t="str">
            <v>Waratah Sports Ground</v>
          </cell>
          <cell r="N103" t="str">
            <v>CLM</v>
          </cell>
          <cell r="P103" t="str">
            <v>Orange Waratah Sports Club Ltd</v>
          </cell>
          <cell r="Q103" t="str">
            <v>Build a pedestrian bridge at Waratah Wetlands that will link the reserve to a heavily-utilised sport field and busy North Orange suburb.</v>
          </cell>
          <cell r="S103" t="str">
            <v>Roger Smith</v>
          </cell>
          <cell r="T103" t="str">
            <v>Kristina Gottschall-Finkel</v>
          </cell>
          <cell r="U103" t="str">
            <v>Orange City Council</v>
          </cell>
          <cell r="V103" t="str">
            <v>Grants Officer</v>
          </cell>
          <cell r="W103" t="str">
            <v>Y</v>
          </cell>
          <cell r="X103">
            <v>85985402386</v>
          </cell>
          <cell r="Y103" t="str">
            <v>Yes</v>
          </cell>
          <cell r="Z103">
            <v>429695325</v>
          </cell>
          <cell r="AA103">
            <v>263938244</v>
          </cell>
          <cell r="AB103" t="str">
            <v>kgottschallfinkel@orange.nsw.gov.au</v>
          </cell>
          <cell r="AC103" t="str">
            <v>Grants Officer</v>
          </cell>
          <cell r="AD103" t="str">
            <v>Roger Smith</v>
          </cell>
          <cell r="AE103" t="str">
            <v>DO - D. Lawrence - Note this area is within the Orange LNP.. Support intent of project but lower priority. AM - D. Young - Agreed.  Eligibility issue needs resolution but low priority as evidenced by score.</v>
          </cell>
          <cell r="AF103" t="str">
            <v>No ALC. Eligibility issue - Council application without authority from CLM</v>
          </cell>
          <cell r="AG103" t="str">
            <v>High likelihood of achieving long-term outcomes</v>
          </cell>
          <cell r="AH103">
            <v>0</v>
          </cell>
          <cell r="AI103">
            <v>1</v>
          </cell>
          <cell r="AJ103">
            <v>0</v>
          </cell>
          <cell r="AK103">
            <v>2</v>
          </cell>
          <cell r="AL103">
            <v>3</v>
          </cell>
          <cell r="AM103">
            <v>2</v>
          </cell>
          <cell r="AN103">
            <v>12757</v>
          </cell>
          <cell r="AO103">
            <v>0</v>
          </cell>
          <cell r="AP103">
            <v>12757</v>
          </cell>
          <cell r="AQ103" t="str">
            <v>Local Parks &amp; Reserves</v>
          </cell>
          <cell r="AR103" t="str">
            <v>ORANGE</v>
          </cell>
          <cell r="AS103" t="str">
            <v>North West</v>
          </cell>
          <cell r="AT103" t="str">
            <v>Y</v>
          </cell>
          <cell r="AU103">
            <v>3</v>
          </cell>
          <cell r="AV103">
            <v>3</v>
          </cell>
          <cell r="AZ103" t="str">
            <v>Y</v>
          </cell>
          <cell r="BA103" t="str">
            <v>N</v>
          </cell>
          <cell r="BB103" t="str">
            <v>Y</v>
          </cell>
          <cell r="BC103" t="str">
            <v>N</v>
          </cell>
          <cell r="BD103">
            <v>0</v>
          </cell>
          <cell r="BE103" t="str">
            <v>Y</v>
          </cell>
          <cell r="BF103">
            <v>0</v>
          </cell>
          <cell r="BG103" t="str">
            <v>Y</v>
          </cell>
          <cell r="BI103" t="str">
            <v>Y</v>
          </cell>
          <cell r="BJ103" t="str">
            <v>Y</v>
          </cell>
          <cell r="BK103" t="str">
            <v>WEST</v>
          </cell>
          <cell r="BL103" t="str">
            <v>ORANGE</v>
          </cell>
          <cell r="BM103" t="str">
            <v>ORANGE</v>
          </cell>
          <cell r="BN103" t="str">
            <v>Other - Regional</v>
          </cell>
          <cell r="BO103" t="str">
            <v>96952,  ; {}</v>
          </cell>
          <cell r="BP103" t="str">
            <v>Orange Waratah Sports Club Ltd</v>
          </cell>
          <cell r="BQ103" t="str">
            <v>PO Box 633</v>
          </cell>
          <cell r="BR103" t="str">
            <v>Orange NSW 2800</v>
          </cell>
          <cell r="BU103" t="str">
            <v>R96952</v>
          </cell>
          <cell r="BV103" t="str">
            <v>F629860</v>
          </cell>
          <cell r="BW103" t="str">
            <v>21/05481</v>
          </cell>
          <cell r="BX103" t="str">
            <v>2021/22</v>
          </cell>
          <cell r="BY103" t="str">
            <v>No</v>
          </cell>
        </row>
        <row r="104">
          <cell r="A104">
            <v>210279</v>
          </cell>
          <cell r="B104" t="str">
            <v>GENERAL</v>
          </cell>
          <cell r="C104" t="str">
            <v>Y</v>
          </cell>
          <cell r="D104" t="str">
            <v>Y</v>
          </cell>
          <cell r="E104" t="str">
            <v>Y</v>
          </cell>
          <cell r="F104">
            <v>15</v>
          </cell>
          <cell r="G104">
            <v>121599</v>
          </cell>
          <cell r="H104" t="str">
            <v>GEN &gt;14 RAC Recommended</v>
          </cell>
          <cell r="I104" t="str">
            <v>CRIFAC Funding Recommended</v>
          </cell>
          <cell r="J104" t="str">
            <v>Community Centre</v>
          </cell>
          <cell r="K104" t="str">
            <v>No</v>
          </cell>
          <cell r="L104" t="str">
            <v>Byron Bay Community Reserve Trust</v>
          </cell>
          <cell r="N104" t="str">
            <v>CLM</v>
          </cell>
          <cell r="P104" t="str">
            <v>Byron Bay Community Association Incorporated</v>
          </cell>
          <cell r="Q104" t="str">
            <v>Upgrading the front entry of the Byron Community Centre by replacing front doors and reception counter so as to improve accessibility, workplace health and safety,  and compliance with legal and health requirements.</v>
          </cell>
          <cell r="R104" t="str">
            <v>upgrades to front entry at Byron Bay Community Centre including replacing doors and reception counter</v>
          </cell>
          <cell r="S104" t="str">
            <v>Louise O'Connell</v>
          </cell>
          <cell r="T104" t="str">
            <v>Louise O'Connell</v>
          </cell>
          <cell r="U104" t="str">
            <v>Byron Bay Community Association</v>
          </cell>
          <cell r="V104" t="str">
            <v>General Manager</v>
          </cell>
          <cell r="W104" t="str">
            <v>Y</v>
          </cell>
          <cell r="X104" t="str">
            <v>69 627 365 180</v>
          </cell>
          <cell r="Y104" t="str">
            <v>Yes</v>
          </cell>
          <cell r="Z104">
            <v>477666819</v>
          </cell>
          <cell r="AA104" t="str">
            <v>02 6685 6807</v>
          </cell>
          <cell r="AB104" t="str">
            <v>gm@byroncentre.com.au</v>
          </cell>
          <cell r="AC104" t="str">
            <v>General Manager</v>
          </cell>
          <cell r="AD104" t="str">
            <v>Louise O'Connell</v>
          </cell>
          <cell r="AE104" t="str">
            <v>[DO - L.Welldon] Recommended to change Allocated Rank to 1. Reserve is currently occupited by multiple not for profit groups, which provide assistance to the community's vulnerable.Inability to solve the identified WHS risk may result in reduced services or loss of services at the Centre. NSW Police have provided strong support for the project. CLM also has a loan through CRIF, the rent from the occupation of the Centre services the loan. [AM ¿ S. Sutherland] Application supported as recommended [RAC] Supported</v>
          </cell>
          <cell r="AF104" t="str">
            <v>[DO - L.Welldon] No ALC. WIthin Bundjalung People of Byron Bay #3 NTCD (ID 147) , NT extinguished. Both local and federal members have written to Minister requesting support for the project. Project supports the use and occupation of the Reserve as per its declared pupose.</v>
          </cell>
          <cell r="AG104" t="str">
            <v>High WHS or Public Safety Risk if not supported. High likelihood of achieving long-term outcomes, Inability to access alternative funds. Additional social, cultural or environmental factors.</v>
          </cell>
          <cell r="AH104">
            <v>4</v>
          </cell>
          <cell r="AI104">
            <v>2</v>
          </cell>
          <cell r="AJ104">
            <v>0</v>
          </cell>
          <cell r="AK104">
            <v>3</v>
          </cell>
          <cell r="AL104">
            <v>3</v>
          </cell>
          <cell r="AM104">
            <v>3</v>
          </cell>
          <cell r="AN104">
            <v>121599</v>
          </cell>
          <cell r="AO104">
            <v>0</v>
          </cell>
          <cell r="AP104">
            <v>121599</v>
          </cell>
          <cell r="AQ104" t="str">
            <v>Local Parks &amp; Reserves</v>
          </cell>
          <cell r="AR104" t="str">
            <v>GRAFTON</v>
          </cell>
          <cell r="AS104" t="str">
            <v>Far North Coast</v>
          </cell>
          <cell r="AT104" t="str">
            <v>Y</v>
          </cell>
          <cell r="AU104">
            <v>2</v>
          </cell>
          <cell r="AV104">
            <v>2</v>
          </cell>
          <cell r="AZ104" t="str">
            <v>Y</v>
          </cell>
          <cell r="BA104" t="str">
            <v>N</v>
          </cell>
          <cell r="BB104" t="str">
            <v>Y</v>
          </cell>
          <cell r="BC104" t="str">
            <v>N</v>
          </cell>
          <cell r="BD104">
            <v>0</v>
          </cell>
          <cell r="BE104" t="str">
            <v>Y</v>
          </cell>
          <cell r="BF104">
            <v>0</v>
          </cell>
          <cell r="BG104" t="str">
            <v>Y</v>
          </cell>
          <cell r="BI104" t="str">
            <v>Y</v>
          </cell>
          <cell r="BJ104" t="str">
            <v>Y</v>
          </cell>
          <cell r="BK104" t="str">
            <v>EAST</v>
          </cell>
          <cell r="BL104" t="str">
            <v>BYRON</v>
          </cell>
          <cell r="BM104" t="str">
            <v>BALLINA</v>
          </cell>
          <cell r="BN104" t="str">
            <v>Other - Regional</v>
          </cell>
          <cell r="BO104" t="str">
            <v>1029368,  ; {}</v>
          </cell>
          <cell r="BP104" t="str">
            <v>Byron Bay Community Association Incorporated</v>
          </cell>
          <cell r="BQ104" t="str">
            <v>PO Box 309</v>
          </cell>
          <cell r="BR104" t="str">
            <v>BYRON BAY NSW 2481</v>
          </cell>
          <cell r="BU104" t="str">
            <v>R1029368</v>
          </cell>
          <cell r="BV104" t="str">
            <v>F629518</v>
          </cell>
          <cell r="BW104" t="str">
            <v>21/04974</v>
          </cell>
          <cell r="BX104" t="str">
            <v>2021/22</v>
          </cell>
          <cell r="BY104" t="str">
            <v>No</v>
          </cell>
        </row>
        <row r="105">
          <cell r="A105">
            <v>210286</v>
          </cell>
          <cell r="B105" t="str">
            <v>GENERAL</v>
          </cell>
          <cell r="C105" t="str">
            <v>Y</v>
          </cell>
          <cell r="D105" t="str">
            <v>Y</v>
          </cell>
          <cell r="E105" t="str">
            <v>N</v>
          </cell>
          <cell r="F105">
            <v>12</v>
          </cell>
          <cell r="G105">
            <v>0</v>
          </cell>
          <cell r="H105" t="str">
            <v>RAC Meritorious Not Supported</v>
          </cell>
          <cell r="I105" t="str">
            <v>CRIFAC Funding NOT Recommended</v>
          </cell>
          <cell r="L105" t="str">
            <v>Parish Reserve For Cornelia, Cumberland</v>
          </cell>
          <cell r="N105" t="str">
            <v>N S W Water Ski Association</v>
          </cell>
          <cell r="P105" t="str">
            <v>Minister</v>
          </cell>
          <cell r="Q105" t="str">
            <v>Construct a seawall to stabilise the bank of the Hawkesbury River that is being undermined and eroding along the Crown Reserve R752025 Lot 7302 on DP 1144053 situated at the NSW Ski Gardens, 2916 River Rd, Wisemans Ferry 2775</v>
          </cell>
          <cell r="S105">
            <v>0</v>
          </cell>
          <cell r="T105" t="str">
            <v>Robyn Deane</v>
          </cell>
          <cell r="U105" t="str">
            <v>NSW Water Ski Federation</v>
          </cell>
          <cell r="V105" t="str">
            <v>Director</v>
          </cell>
          <cell r="W105" t="str">
            <v>Y</v>
          </cell>
          <cell r="X105">
            <v>92000650117</v>
          </cell>
          <cell r="Y105" t="str">
            <v>Yes</v>
          </cell>
          <cell r="Z105">
            <v>402258996</v>
          </cell>
          <cell r="AA105">
            <v>297264279</v>
          </cell>
          <cell r="AB105" t="str">
            <v>rdeanee@optusnet.com.au</v>
          </cell>
          <cell r="AC105" t="str">
            <v>Director</v>
          </cell>
          <cell r="AD105" t="str">
            <v>Robyn Deane</v>
          </cell>
          <cell r="AE105" t="str">
            <v>DO- T.Middleton recommend grant of $200,000 combined with a loan of $200,000. Evidence of ongoing concern over safety issues caused by the bank erosion. Holidaying public will have safer and improved access to the foreshore, allows continued usage, restoring after flood, assists water quality ensuring  the existing land and river vegetation maintain. DO-C.Wright - Obligations as Tenure Holder  to preserve and prevent erosion of FPR reserve adjoining freehold land - capacity to generate income to pay back loan - 50% Grant 50% Loan supported aswill protect foreshore reserve from erosion AM - B.Tax - Ability to fund changed from 3-2. Applicant owns adjacent holiday/cabin site. Estimate received indicating project cost will be $650k. Cash contribution score changed from 0 to 1 - assuming applicant will fund difference [RAC] BT - Consideration of giving loan initially. $50k provided last year for DA lodgement. DA has been lodged, not yet approved. Detailed design still required. RAC does not support funding until entity has DA approval. Entity has cash reserves to continue planning process. No approved DA amended original score of 2 for ability to deliver reduced to 0 (CW)</v>
          </cell>
          <cell r="AF105" t="str">
            <v>DO-T.Middleton Ability to deliver project rating impacted on perceived inability to fund out of pocket expenses, however they have been successful in securing CRIF funding last year to fund DA preparation and application. Note scoring is not impacted by lack of expenditure from their previous CRIF application as land owners consent process stalled the project. Do we need to consider the possibility that the use of the waster ski association may be contributing to the bank erosion? ALC23557 (Incomplete) Permissive Occupancy (MN80H1173)</v>
          </cell>
          <cell r="AG105" t="str">
            <v>High WHS or Public Safety Risk if not supported, Inability to access alternative funds</v>
          </cell>
          <cell r="AH105">
            <v>4</v>
          </cell>
          <cell r="AI105">
            <v>2</v>
          </cell>
          <cell r="AJ105">
            <v>1</v>
          </cell>
          <cell r="AK105">
            <v>3</v>
          </cell>
          <cell r="AL105">
            <v>0</v>
          </cell>
          <cell r="AM105">
            <v>2</v>
          </cell>
          <cell r="AN105">
            <v>200000</v>
          </cell>
          <cell r="AO105">
            <v>200000</v>
          </cell>
          <cell r="AP105">
            <v>400000</v>
          </cell>
          <cell r="AQ105" t="str">
            <v>Local Parks &amp; Reserves</v>
          </cell>
          <cell r="AR105" t="str">
            <v>METROPOLITAN</v>
          </cell>
          <cell r="AS105" t="str">
            <v>Sydney</v>
          </cell>
          <cell r="AT105" t="str">
            <v>Y</v>
          </cell>
          <cell r="AU105">
            <v>2</v>
          </cell>
          <cell r="AV105">
            <v>2</v>
          </cell>
          <cell r="AZ105" t="str">
            <v>Y</v>
          </cell>
          <cell r="BA105" t="str">
            <v>N</v>
          </cell>
          <cell r="BB105" t="str">
            <v>Y</v>
          </cell>
          <cell r="BC105" t="str">
            <v>N</v>
          </cell>
          <cell r="BD105">
            <v>0</v>
          </cell>
          <cell r="BE105" t="str">
            <v>N</v>
          </cell>
          <cell r="BF105">
            <v>0</v>
          </cell>
          <cell r="BG105" t="str">
            <v>Y</v>
          </cell>
          <cell r="BI105" t="str">
            <v>Y</v>
          </cell>
          <cell r="BJ105" t="str">
            <v>Y</v>
          </cell>
          <cell r="BK105" t="str">
            <v>EAST</v>
          </cell>
          <cell r="BL105" t="str">
            <v>THE HILLS SHIRE</v>
          </cell>
          <cell r="BM105" t="str">
            <v>HAWKESBURY</v>
          </cell>
          <cell r="BN105" t="str">
            <v>Greater Sydney</v>
          </cell>
          <cell r="BP105" t="str">
            <v>N S W Water Ski Association</v>
          </cell>
          <cell r="BQ105" t="str">
            <v>PO Box 427</v>
          </cell>
          <cell r="BR105" t="str">
            <v>SYDNEY MARKETS NSW 2129</v>
          </cell>
          <cell r="BU105" t="str">
            <v>R752025</v>
          </cell>
          <cell r="BV105" t="str">
            <v>F630027</v>
          </cell>
          <cell r="BW105" t="str">
            <v>21/05322</v>
          </cell>
          <cell r="BX105" t="str">
            <v>2021/22</v>
          </cell>
          <cell r="BY105" t="str">
            <v>No</v>
          </cell>
        </row>
        <row r="106">
          <cell r="A106">
            <v>210289</v>
          </cell>
          <cell r="B106" t="str">
            <v>GENERAL</v>
          </cell>
          <cell r="C106" t="str">
            <v>Y</v>
          </cell>
          <cell r="D106" t="str">
            <v>N</v>
          </cell>
          <cell r="E106" t="str">
            <v>Y</v>
          </cell>
          <cell r="F106">
            <v>8</v>
          </cell>
          <cell r="G106">
            <v>400000</v>
          </cell>
          <cell r="H106" t="str">
            <v>GEN &lt; 12  RAC NOT Recommended</v>
          </cell>
          <cell r="I106" t="str">
            <v>CRIFAC Funding NOT Recommended</v>
          </cell>
          <cell r="L106" t="str">
            <v>Gunnamatta Park</v>
          </cell>
          <cell r="N106" t="str">
            <v>CLM</v>
          </cell>
          <cell r="P106" t="str">
            <v>Sutherland Shire Council</v>
          </cell>
          <cell r="Q106" t="str">
            <v>The project will renew the children¿s playground in Gunnamatta Park so it is safer, provides more amenity and offers greater play value for children, their carers and the community.</v>
          </cell>
          <cell r="S106">
            <v>0</v>
          </cell>
          <cell r="T106" t="str">
            <v>Rob Whitfield</v>
          </cell>
          <cell r="U106" t="str">
            <v>Sutherland Shire Council</v>
          </cell>
          <cell r="V106" t="str">
            <v>Acting Team Leader Open Space Assets</v>
          </cell>
          <cell r="W106" t="str">
            <v>Y</v>
          </cell>
          <cell r="X106" t="str">
            <v>52 018 204 808</v>
          </cell>
          <cell r="Y106" t="str">
            <v>Yes</v>
          </cell>
          <cell r="Z106">
            <v>434327631</v>
          </cell>
          <cell r="AA106" t="str">
            <v>9710 0483</v>
          </cell>
          <cell r="AB106" t="str">
            <v>rwhitfield@ssc.nsw.gov.au</v>
          </cell>
          <cell r="AC106" t="str">
            <v>Acting Team Leader Open Space Assets</v>
          </cell>
          <cell r="AD106" t="str">
            <v>Rob Whitfield</v>
          </cell>
          <cell r="AE106" t="str">
            <v>DO-T.Middleton Application based on the playground in Gunnamatta Park being in poor condition, outdated and unwelcoming. Risk is low, only 2 objectives met and CLM has ability to self fund DO-C.Wright - Total grant request supported, however if a reduced amount is required to support suggest partial funding of $50K as low risk, no contribution AM - B.Tax Although no financial contribution is noted, Council state they will fund the design and project management of the project. Photos provided show current playground facilities is reasionable condition. If partial funding of project is considered, suggest funding $50k only for picnic furniture only per cost estimate provided. Cash contribution score changed from 0 to 1 and CRIF Objectives score changed from 2 to 1</v>
          </cell>
          <cell r="AF106" t="str">
            <v xml:space="preserve">DO-T.Middleton Risk-  low, no clear safety risk. Council contributing no funds but will fund the design and project management of the project as part of its annual capital works program. Public Recreation ALC - ALC28736 (Refused - see CT); ALC28735 (Refused - see CT) </v>
          </cell>
          <cell r="AG106" t="str">
            <v>Funding should be sought from:, Merits of application recognised, however project is not a priority because: risk is low and objectives met limited</v>
          </cell>
          <cell r="AH106">
            <v>0</v>
          </cell>
          <cell r="AI106">
            <v>1</v>
          </cell>
          <cell r="AJ106">
            <v>1</v>
          </cell>
          <cell r="AK106">
            <v>1</v>
          </cell>
          <cell r="AL106">
            <v>3</v>
          </cell>
          <cell r="AM106">
            <v>2</v>
          </cell>
          <cell r="AN106">
            <v>400000</v>
          </cell>
          <cell r="AO106">
            <v>0</v>
          </cell>
          <cell r="AP106">
            <v>400000</v>
          </cell>
          <cell r="AQ106" t="str">
            <v>Local Parks &amp; Reserves</v>
          </cell>
          <cell r="AR106" t="str">
            <v>METROPOLITAN</v>
          </cell>
          <cell r="AS106" t="str">
            <v>Sydney</v>
          </cell>
          <cell r="AT106" t="str">
            <v>Y</v>
          </cell>
          <cell r="AU106">
            <v>3</v>
          </cell>
          <cell r="AV106">
            <v>3</v>
          </cell>
          <cell r="AZ106" t="str">
            <v>Y</v>
          </cell>
          <cell r="BA106" t="str">
            <v>N</v>
          </cell>
          <cell r="BB106" t="str">
            <v>Y</v>
          </cell>
          <cell r="BC106" t="str">
            <v>N</v>
          </cell>
          <cell r="BD106">
            <v>0</v>
          </cell>
          <cell r="BE106" t="str">
            <v>Y</v>
          </cell>
          <cell r="BF106">
            <v>0</v>
          </cell>
          <cell r="BG106" t="str">
            <v>Y</v>
          </cell>
          <cell r="BI106" t="str">
            <v>Y</v>
          </cell>
          <cell r="BJ106" t="str">
            <v>Y</v>
          </cell>
          <cell r="BK106" t="str">
            <v>EAST</v>
          </cell>
          <cell r="BL106" t="str">
            <v>SUTHERLAND SHIRE</v>
          </cell>
          <cell r="BM106" t="str">
            <v>CRONULLA</v>
          </cell>
          <cell r="BN106" t="str">
            <v>Greater Sydney</v>
          </cell>
          <cell r="BO106" t="str">
            <v>45908,  ; {}</v>
          </cell>
          <cell r="BP106" t="str">
            <v>Sutherland Shire Council</v>
          </cell>
          <cell r="BQ106" t="str">
            <v>C/- Property Services</v>
          </cell>
          <cell r="BR106" t="str">
            <v>LB 17</v>
          </cell>
          <cell r="BS106" t="str">
            <v>SUTHERLAND NSW 1499</v>
          </cell>
          <cell r="BU106" t="str">
            <v>R45908</v>
          </cell>
          <cell r="BV106" t="str">
            <v>F630083</v>
          </cell>
          <cell r="BW106" t="str">
            <v>21/05124</v>
          </cell>
          <cell r="BX106" t="str">
            <v>2021/22</v>
          </cell>
          <cell r="BY106" t="str">
            <v>No</v>
          </cell>
        </row>
        <row r="107">
          <cell r="A107">
            <v>210290</v>
          </cell>
          <cell r="B107" t="str">
            <v>GENERAL</v>
          </cell>
          <cell r="C107" t="str">
            <v>Y</v>
          </cell>
          <cell r="D107" t="str">
            <v>N</v>
          </cell>
          <cell r="E107" t="str">
            <v>Y</v>
          </cell>
          <cell r="F107">
            <v>14</v>
          </cell>
          <cell r="G107">
            <v>233404</v>
          </cell>
          <cell r="H107" t="str">
            <v>GEN &gt;14 RAC Recommended</v>
          </cell>
          <cell r="I107" t="str">
            <v>CRIFAC Funding Recommended</v>
          </cell>
          <cell r="J107" t="str">
            <v>Rec Reserve</v>
          </cell>
          <cell r="K107" t="str">
            <v>Upgrades including repairs to accommodation</v>
          </cell>
          <cell r="L107" t="str">
            <v>Norah Head Lighthouse Reserve</v>
          </cell>
          <cell r="N107" t="str">
            <v>Norah Head Lighthouse Reserve Land Manager</v>
          </cell>
          <cell r="P107" t="str">
            <v>Norah Head Lighthouse Reserve Land Manager</v>
          </cell>
          <cell r="Q107" t="str">
            <v>(1) CONTROL OF CONDENSATION AND MOULD IN QUARTERS (2) REPAINTING EXTERIOR OF QUARTERS   (3)PROVISION OF A SECURITY GATE (4)  NEW RECREATIONAL INFRASTRUCTURE</v>
          </cell>
          <cell r="R107" t="str">
            <v>repairs and maintenance to accommodation quarters, installation of security gate and new recreational infrastructure at Norah Head Lighthouse Reserve</v>
          </cell>
          <cell r="S107" t="str">
            <v>Neil Rose</v>
          </cell>
          <cell r="T107" t="str">
            <v>Neil Rose</v>
          </cell>
          <cell r="U107" t="str">
            <v>Norah Head Lighthouse Reserve Land Manager Board</v>
          </cell>
          <cell r="V107" t="str">
            <v>Chairman NHLRLMB</v>
          </cell>
          <cell r="W107" t="str">
            <v>Y</v>
          </cell>
          <cell r="X107">
            <v>58323014963</v>
          </cell>
          <cell r="Y107" t="str">
            <v>Yes</v>
          </cell>
          <cell r="Z107">
            <v>404060636</v>
          </cell>
          <cell r="AA107">
            <v>404060636</v>
          </cell>
          <cell r="AB107" t="str">
            <v>ntr45wy@gmail.com</v>
          </cell>
          <cell r="AC107" t="str">
            <v>Chairman NHLRLMB</v>
          </cell>
          <cell r="AD107" t="str">
            <v>Neil Rose</v>
          </cell>
          <cell r="AE107" t="str">
            <v>R Micheli, AM: Recommended - Good application, well evidence based, important initiaives for reserve, improve business sustainability and revenue generation. Air conditioning required to control humidity and mould in accommodation units following mould treatment; Removal of exterior lead base paint to accommodation quarters, repairing damaged building materials and repainting; Security gate - improve safety, protect caretaker, reduce vandalism; Planning required to improve business sustainability - request from Minister to incorporate Cafe/Shop into future plans. [RAC] WHS reduced from 4 to 2 as upon reassesment risk was deemed lower. RAC Supported</v>
          </cell>
          <cell r="AF107" t="str">
            <v>R Micheli, AM: No ALC, inkeeping with reserve purpose</v>
          </cell>
          <cell r="AG107" t="str">
            <v>High likelihood of achieving long-term outcomes, High WHS or Public Safety Risk if not supported, Inability to access alternative funds</v>
          </cell>
          <cell r="AH107">
            <v>2</v>
          </cell>
          <cell r="AI107">
            <v>3</v>
          </cell>
          <cell r="AJ107">
            <v>0</v>
          </cell>
          <cell r="AK107">
            <v>3</v>
          </cell>
          <cell r="AL107">
            <v>3</v>
          </cell>
          <cell r="AM107">
            <v>3</v>
          </cell>
          <cell r="AN107">
            <v>233404</v>
          </cell>
          <cell r="AO107">
            <v>0</v>
          </cell>
          <cell r="AP107">
            <v>233404</v>
          </cell>
          <cell r="AQ107" t="str">
            <v>Local Parks &amp; Reserves</v>
          </cell>
          <cell r="AR107" t="str">
            <v>MAITLAND</v>
          </cell>
          <cell r="AS107" t="str">
            <v>Hunter</v>
          </cell>
          <cell r="AT107" t="str">
            <v>Y</v>
          </cell>
          <cell r="AU107">
            <v>2</v>
          </cell>
          <cell r="AV107">
            <v>2</v>
          </cell>
          <cell r="AZ107" t="str">
            <v>Y</v>
          </cell>
          <cell r="BA107" t="str">
            <v>N</v>
          </cell>
          <cell r="BB107" t="str">
            <v>N</v>
          </cell>
          <cell r="BC107" t="str">
            <v>N</v>
          </cell>
          <cell r="BD107">
            <v>0</v>
          </cell>
          <cell r="BE107" t="str">
            <v>Y</v>
          </cell>
          <cell r="BF107">
            <v>0</v>
          </cell>
          <cell r="BG107" t="str">
            <v>Y</v>
          </cell>
          <cell r="BI107" t="str">
            <v>Y</v>
          </cell>
          <cell r="BJ107" t="str">
            <v>Y</v>
          </cell>
          <cell r="BK107" t="str">
            <v>EAST</v>
          </cell>
          <cell r="BL107" t="str">
            <v>CENTRAL COAST</v>
          </cell>
          <cell r="BM107" t="str">
            <v>WYONG</v>
          </cell>
          <cell r="BN107" t="str">
            <v>Other - Regional</v>
          </cell>
          <cell r="BO107" t="str">
            <v>1003869,  ; {}</v>
          </cell>
          <cell r="BP107" t="str">
            <v>Norah Head Lighthouse Reserve Land Manager</v>
          </cell>
          <cell r="BQ107" t="str">
            <v>The Chairperson</v>
          </cell>
          <cell r="BR107" t="str">
            <v>PO Box 4</v>
          </cell>
          <cell r="BS107" t="str">
            <v>TOUKLEY NSW 2263</v>
          </cell>
          <cell r="BU107" t="str">
            <v>R1003869</v>
          </cell>
          <cell r="BV107" t="str">
            <v>F629586</v>
          </cell>
          <cell r="BW107" t="str">
            <v>21/05289</v>
          </cell>
          <cell r="BX107" t="str">
            <v>2021/22</v>
          </cell>
          <cell r="BY107" t="str">
            <v>Yes</v>
          </cell>
        </row>
        <row r="108">
          <cell r="A108">
            <v>210291</v>
          </cell>
          <cell r="B108" t="str">
            <v>GENERAL</v>
          </cell>
          <cell r="C108" t="str">
            <v>Y</v>
          </cell>
          <cell r="D108" t="str">
            <v>N</v>
          </cell>
          <cell r="E108" t="str">
            <v>Y</v>
          </cell>
          <cell r="F108">
            <v>10</v>
          </cell>
          <cell r="G108">
            <v>27475</v>
          </cell>
          <cell r="H108" t="str">
            <v>GEN &lt; 12  RAC NOT Recommended</v>
          </cell>
          <cell r="I108" t="str">
            <v>CRIFAC Funding NOT Recommended</v>
          </cell>
          <cell r="L108" t="str">
            <v>Albury Showground</v>
          </cell>
          <cell r="N108" t="str">
            <v>PRMFP Lands Office - WAGGA WAGGA</v>
          </cell>
          <cell r="P108" t="str">
            <v>Minister</v>
          </cell>
          <cell r="Q108" t="str">
            <v>Installation of solar panels to assist in the financial viability of the Land Manager by reducing direct energy costs.</v>
          </cell>
          <cell r="S108" t="str">
            <v>Henk van de Ven</v>
          </cell>
          <cell r="T108" t="str">
            <v>Henk van de Ven</v>
          </cell>
          <cell r="U108" t="str">
            <v>Albury Showground Land Manager</v>
          </cell>
          <cell r="V108" t="str">
            <v>Chairman</v>
          </cell>
          <cell r="W108" t="str">
            <v>Y</v>
          </cell>
          <cell r="X108">
            <v>11149194778</v>
          </cell>
          <cell r="Y108" t="str">
            <v>Yes</v>
          </cell>
          <cell r="Z108">
            <v>418211083</v>
          </cell>
          <cell r="AA108">
            <v>418211083</v>
          </cell>
          <cell r="AB108" t="str">
            <v>alburyshowgroundtrust@outlook.com</v>
          </cell>
          <cell r="AC108" t="str">
            <v>Chairman</v>
          </cell>
          <cell r="AD108" t="str">
            <v>Henk van de Ven</v>
          </cell>
          <cell r="AE108" t="str">
            <v>(DO - S.Cowley) Installation of solar panels to assist with energy costs. It is proposed to reduce the energy cost by 28% ($9,300) per annum. No contribution. Objectives 1,2,5,6,9.</v>
          </cell>
          <cell r="AF108" t="str">
            <v>[DO - G.Maginness] No ALC as at 4 August 2021.</v>
          </cell>
          <cell r="AG108" t="str">
            <v>Inability to access alternative funds</v>
          </cell>
          <cell r="AH108">
            <v>0</v>
          </cell>
          <cell r="AI108">
            <v>2</v>
          </cell>
          <cell r="AJ108">
            <v>0</v>
          </cell>
          <cell r="AK108">
            <v>3</v>
          </cell>
          <cell r="AL108">
            <v>3</v>
          </cell>
          <cell r="AM108">
            <v>2</v>
          </cell>
          <cell r="AN108">
            <v>27475</v>
          </cell>
          <cell r="AO108">
            <v>0</v>
          </cell>
          <cell r="AP108">
            <v>27475</v>
          </cell>
          <cell r="AQ108" t="str">
            <v>Showgrounds</v>
          </cell>
          <cell r="AR108" t="str">
            <v>WAGGA WAGGA</v>
          </cell>
          <cell r="AS108" t="str">
            <v>South West</v>
          </cell>
          <cell r="AT108" t="str">
            <v>Y</v>
          </cell>
          <cell r="AU108">
            <v>3</v>
          </cell>
          <cell r="AV108">
            <v>3</v>
          </cell>
          <cell r="AZ108" t="str">
            <v>N</v>
          </cell>
          <cell r="BA108" t="str">
            <v>N</v>
          </cell>
          <cell r="BB108" t="str">
            <v>Y</v>
          </cell>
          <cell r="BC108" t="str">
            <v>N</v>
          </cell>
          <cell r="BD108">
            <v>0</v>
          </cell>
          <cell r="BE108" t="str">
            <v>Y</v>
          </cell>
          <cell r="BF108">
            <v>0</v>
          </cell>
          <cell r="BG108" t="str">
            <v>Y</v>
          </cell>
          <cell r="BI108" t="str">
            <v>Y</v>
          </cell>
          <cell r="BJ108" t="str">
            <v>Y</v>
          </cell>
          <cell r="BK108" t="str">
            <v>WEST</v>
          </cell>
          <cell r="BL108" t="str">
            <v>ALBURY CITY</v>
          </cell>
          <cell r="BM108" t="str">
            <v>ALBURY</v>
          </cell>
          <cell r="BN108" t="str">
            <v>Other - Regional</v>
          </cell>
          <cell r="BO108" t="str">
            <v>1002198, 620063,  ; {} ; {}</v>
          </cell>
          <cell r="BP108" t="str">
            <v>Prmfp Crown Lands Wagga Wagga</v>
          </cell>
          <cell r="BQ108" t="str">
            <v>PO Box 60</v>
          </cell>
          <cell r="BR108" t="str">
            <v>WAGGA WAGGA NSW 2650</v>
          </cell>
          <cell r="BU108" t="str">
            <v>R620063</v>
          </cell>
          <cell r="BV108" t="str">
            <v>F629791</v>
          </cell>
          <cell r="BW108" t="str">
            <v>21/04852</v>
          </cell>
          <cell r="BX108" t="str">
            <v>2021/22</v>
          </cell>
          <cell r="BY108" t="str">
            <v>No</v>
          </cell>
        </row>
        <row r="109">
          <cell r="A109">
            <v>210292</v>
          </cell>
          <cell r="B109" t="str">
            <v>GENERAL</v>
          </cell>
          <cell r="C109" t="str">
            <v>Y</v>
          </cell>
          <cell r="D109" t="str">
            <v>N</v>
          </cell>
          <cell r="E109" t="str">
            <v>Y</v>
          </cell>
          <cell r="F109">
            <v>12</v>
          </cell>
          <cell r="G109">
            <v>46954</v>
          </cell>
          <cell r="H109" t="str">
            <v>GEN &lt; 12  RAC NOT Recommended</v>
          </cell>
          <cell r="I109" t="str">
            <v>CRIFAC Funding NOT Recommended</v>
          </cell>
          <cell r="L109" t="str">
            <v>Jefferson Park</v>
          </cell>
          <cell r="N109" t="str">
            <v>CLM</v>
          </cell>
          <cell r="P109" t="str">
            <v>Upper Hunter Shire Council</v>
          </cell>
          <cell r="Q109" t="str">
            <v>Construct a boundary/ seperation fence to segregate the Golf course from the newly constructed walking track around Jefferson Park to improve safety of walkers and restrict access to unauthorised vehicles.</v>
          </cell>
          <cell r="S109">
            <v>0</v>
          </cell>
          <cell r="T109" t="str">
            <v>Dave Kerr</v>
          </cell>
          <cell r="U109" t="str">
            <v>Aberdeen Golf Club Inc.</v>
          </cell>
          <cell r="V109" t="str">
            <v>Treasurer</v>
          </cell>
          <cell r="W109" t="str">
            <v>Y</v>
          </cell>
          <cell r="X109">
            <v>17261839740</v>
          </cell>
          <cell r="Y109" t="str">
            <v>Yes</v>
          </cell>
          <cell r="Z109">
            <v>423185953</v>
          </cell>
          <cell r="AA109">
            <v>419010967</v>
          </cell>
          <cell r="AB109" t="str">
            <v>aberdeengolfclub2336@gmail.com</v>
          </cell>
          <cell r="AC109" t="str">
            <v>Treasurer</v>
          </cell>
          <cell r="AD109" t="str">
            <v>Dave Kerr</v>
          </cell>
          <cell r="AE109" t="str">
            <v>R Micheli, AM: Recommended - Similar application to last year which was not supported, however; this year has support of local member due to vandalism of reserve through unauthorised vehicle and horseriding access. Council has upgraded path around perimeter which will encourage additional recreational use and fence will add safety benefits. [RAC] - Supported by default (score &gt;=12 and below $100k).</v>
          </cell>
          <cell r="AF109" t="str">
            <v>DO M Dawson - No ALC - Works will improve site safety and reduce vandalism and ongoing costs of reserve management.</v>
          </cell>
          <cell r="AG109" t="str">
            <v>Inability to access alternative funds, High likelihood of achieving long-term outcomes</v>
          </cell>
          <cell r="AH109">
            <v>2</v>
          </cell>
          <cell r="AI109">
            <v>2</v>
          </cell>
          <cell r="AJ109">
            <v>0</v>
          </cell>
          <cell r="AK109">
            <v>3</v>
          </cell>
          <cell r="AL109">
            <v>3</v>
          </cell>
          <cell r="AM109">
            <v>2</v>
          </cell>
          <cell r="AN109">
            <v>46954</v>
          </cell>
          <cell r="AO109">
            <v>0</v>
          </cell>
          <cell r="AP109">
            <v>46954</v>
          </cell>
          <cell r="AQ109" t="str">
            <v>Local Parks &amp; Reserves</v>
          </cell>
          <cell r="AR109" t="str">
            <v>MAITLAND</v>
          </cell>
          <cell r="AS109" t="str">
            <v>Hunter</v>
          </cell>
          <cell r="AT109" t="str">
            <v>Y</v>
          </cell>
          <cell r="AU109">
            <v>2</v>
          </cell>
          <cell r="AV109">
            <v>2</v>
          </cell>
          <cell r="AZ109" t="str">
            <v>Y</v>
          </cell>
          <cell r="BA109" t="str">
            <v>N</v>
          </cell>
          <cell r="BB109" t="str">
            <v>N</v>
          </cell>
          <cell r="BC109" t="str">
            <v>N</v>
          </cell>
          <cell r="BD109">
            <v>0</v>
          </cell>
          <cell r="BE109" t="str">
            <v>Y</v>
          </cell>
          <cell r="BF109">
            <v>0</v>
          </cell>
          <cell r="BG109" t="str">
            <v>Y</v>
          </cell>
          <cell r="BI109" t="str">
            <v>Y</v>
          </cell>
          <cell r="BJ109" t="str">
            <v>Y</v>
          </cell>
          <cell r="BK109" t="str">
            <v>EAST</v>
          </cell>
          <cell r="BL109" t="str">
            <v>UPPER HUNTER</v>
          </cell>
          <cell r="BM109" t="str">
            <v>UPPER HUNTER</v>
          </cell>
          <cell r="BN109" t="str">
            <v>Other - Regional</v>
          </cell>
          <cell r="BP109" t="str">
            <v>Upper Hunter Shire Council</v>
          </cell>
          <cell r="BQ109" t="str">
            <v>PO Box 208</v>
          </cell>
          <cell r="BR109" t="str">
            <v>SCONE NSW 2337</v>
          </cell>
          <cell r="BU109" t="str">
            <v>R570040</v>
          </cell>
          <cell r="BV109" t="str">
            <v>F629566</v>
          </cell>
          <cell r="BW109" t="str">
            <v>21/05163</v>
          </cell>
          <cell r="BX109" t="str">
            <v>2021/22</v>
          </cell>
          <cell r="BY109" t="str">
            <v>No</v>
          </cell>
        </row>
        <row r="110">
          <cell r="A110">
            <v>210295</v>
          </cell>
          <cell r="B110" t="str">
            <v>GENERAL</v>
          </cell>
          <cell r="C110" t="str">
            <v>Y</v>
          </cell>
          <cell r="D110" t="str">
            <v>N</v>
          </cell>
          <cell r="E110" t="str">
            <v>Y</v>
          </cell>
          <cell r="F110">
            <v>12</v>
          </cell>
          <cell r="G110">
            <v>71206</v>
          </cell>
          <cell r="H110" t="str">
            <v>GEN &lt; 12  RAC NOT Recommended</v>
          </cell>
          <cell r="I110" t="str">
            <v>CRIFAC Funding NOT Recommended</v>
          </cell>
          <cell r="L110" t="str">
            <v>West Wyalong Showground</v>
          </cell>
          <cell r="N110" t="str">
            <v>West Wyalong Showground Reserve Land Manager</v>
          </cell>
          <cell r="P110" t="str">
            <v>West Wyalong Showground Reserve Land Manager</v>
          </cell>
          <cell r="Q110" t="str">
            <v>Completion of infrastructure upgrades to the event building.</v>
          </cell>
          <cell r="S110" t="str">
            <v>Peter Darmody</v>
          </cell>
          <cell r="T110" t="str">
            <v>PETER DARMODY</v>
          </cell>
          <cell r="U110" t="str">
            <v>West Wyalong Showground Trust</v>
          </cell>
          <cell r="V110" t="str">
            <v>Chairperson</v>
          </cell>
          <cell r="W110" t="str">
            <v>Y</v>
          </cell>
          <cell r="X110" t="str">
            <v>86 229 110 655</v>
          </cell>
          <cell r="Y110" t="str">
            <v>Yes</v>
          </cell>
          <cell r="Z110">
            <v>427244775</v>
          </cell>
          <cell r="AA110">
            <v>269741159</v>
          </cell>
          <cell r="AB110" t="str">
            <v>wybimbiekelpies@outlook.com</v>
          </cell>
          <cell r="AC110" t="str">
            <v>Chairperson</v>
          </cell>
          <cell r="AD110" t="str">
            <v>PETER DARMODY</v>
          </cell>
          <cell r="AE110" t="str">
            <v>[DO - S.Flood] - This grant will complete exisitng projects that were insufficiently funded due to new council requirements.  The new kitchen &amp; amenities will enhace the user experince at the showground. Objectives 1, 2, 5, 6, 9.  The section of the showgrounds the works are planned for is not under claim [RAC] - Supported by default (score &gt;=12 and below $100k).</v>
          </cell>
          <cell r="AF110" t="str">
            <v>This grant will complete exisitng projects that were insufficiently funded due to new council requirements.  The new kitchen &amp; amenities will enhace the user experince at the showground. The section of the showgrounds the works are planned for is not under claim</v>
          </cell>
          <cell r="AG110" t="str">
            <v>Additional social, cultural or environmental factors - no alternative facilities in area, remote location, High likelihood of achieving long-term outcomes</v>
          </cell>
          <cell r="AH110">
            <v>0</v>
          </cell>
          <cell r="AI110">
            <v>3</v>
          </cell>
          <cell r="AJ110">
            <v>0</v>
          </cell>
          <cell r="AK110">
            <v>3</v>
          </cell>
          <cell r="AL110">
            <v>3</v>
          </cell>
          <cell r="AM110">
            <v>3</v>
          </cell>
          <cell r="AN110">
            <v>71206</v>
          </cell>
          <cell r="AO110">
            <v>0</v>
          </cell>
          <cell r="AP110">
            <v>71206</v>
          </cell>
          <cell r="AQ110" t="str">
            <v>Showgrounds</v>
          </cell>
          <cell r="AR110" t="str">
            <v>GRIFFITH</v>
          </cell>
          <cell r="AS110" t="str">
            <v>South West</v>
          </cell>
          <cell r="AT110" t="str">
            <v>Y</v>
          </cell>
          <cell r="AU110">
            <v>2</v>
          </cell>
          <cell r="AV110">
            <v>2</v>
          </cell>
          <cell r="AZ110" t="str">
            <v>Y</v>
          </cell>
          <cell r="BA110" t="str">
            <v>N</v>
          </cell>
          <cell r="BB110" t="str">
            <v>Y</v>
          </cell>
          <cell r="BC110" t="str">
            <v>N</v>
          </cell>
          <cell r="BD110">
            <v>0</v>
          </cell>
          <cell r="BE110" t="str">
            <v>Y</v>
          </cell>
          <cell r="BF110">
            <v>0</v>
          </cell>
          <cell r="BG110" t="str">
            <v>Y</v>
          </cell>
          <cell r="BI110" t="str">
            <v>Y</v>
          </cell>
          <cell r="BJ110" t="str">
            <v>Y</v>
          </cell>
          <cell r="BK110" t="str">
            <v>WEST</v>
          </cell>
          <cell r="BL110" t="str">
            <v>BLAND</v>
          </cell>
          <cell r="BM110" t="str">
            <v>COOTAMUNDRA</v>
          </cell>
          <cell r="BN110" t="str">
            <v>Other - Regional</v>
          </cell>
          <cell r="BO110" t="str">
            <v>590083,  ; {}</v>
          </cell>
          <cell r="BP110" t="str">
            <v>West Wyalong Showground Reserve Land Manager</v>
          </cell>
          <cell r="BQ110" t="str">
            <v>"Ybimbie"</v>
          </cell>
          <cell r="BR110" t="str">
            <v>1002 Tindalls Lane</v>
          </cell>
          <cell r="BS110" t="str">
            <v>BECKOM NSW 2665</v>
          </cell>
          <cell r="BU110" t="str">
            <v>R590083</v>
          </cell>
          <cell r="BV110" t="str">
            <v>F629611</v>
          </cell>
          <cell r="BW110" t="str">
            <v>21/05501</v>
          </cell>
          <cell r="BX110" t="str">
            <v>2021/22</v>
          </cell>
          <cell r="BY110" t="str">
            <v>No</v>
          </cell>
        </row>
        <row r="111">
          <cell r="A111">
            <v>210296</v>
          </cell>
          <cell r="B111" t="str">
            <v>GENERAL</v>
          </cell>
          <cell r="C111" t="str">
            <v>Y</v>
          </cell>
          <cell r="D111" t="str">
            <v>Y</v>
          </cell>
          <cell r="E111" t="str">
            <v>Y</v>
          </cell>
          <cell r="F111">
            <v>14</v>
          </cell>
          <cell r="G111">
            <v>28000</v>
          </cell>
          <cell r="H111" t="str">
            <v>GEN &gt;14 RAC Recommended</v>
          </cell>
          <cell r="I111" t="str">
            <v>CRIFAC Funding Recommended</v>
          </cell>
          <cell r="J111" t="str">
            <v>Community Centre</v>
          </cell>
          <cell r="K111" t="str">
            <v>No</v>
          </cell>
          <cell r="L111" t="str">
            <v>Lake Menindee Community Centre Reserve Trust</v>
          </cell>
          <cell r="N111" t="str">
            <v>CLM</v>
          </cell>
          <cell r="P111" t="str">
            <v>Sunset Strip Progress Association Inc</v>
          </cell>
          <cell r="Q111" t="str">
            <v>Urgent upgrade and replacement of the current septic system within Crown Reserve to ensure public safety and prevent further contamination to the surrounding area.</v>
          </cell>
          <cell r="R111" t="str">
            <v>upgrades to septic system at Lake Menindee Community Centre</v>
          </cell>
          <cell r="S111" t="str">
            <v>Barry Fowler</v>
          </cell>
          <cell r="T111" t="str">
            <v>Linda Morrison</v>
          </cell>
          <cell r="U111" t="str">
            <v>Sunset Strip progress Association Inc.</v>
          </cell>
          <cell r="V111" t="str">
            <v>Committee Member</v>
          </cell>
          <cell r="W111" t="str">
            <v>N</v>
          </cell>
          <cell r="X111">
            <v>47976025521</v>
          </cell>
          <cell r="Y111" t="str">
            <v>Yes</v>
          </cell>
          <cell r="Z111">
            <v>418220643</v>
          </cell>
          <cell r="AA111">
            <v>418220643</v>
          </cell>
          <cell r="AB111" t="str">
            <v>forgums@gmail.com</v>
          </cell>
          <cell r="AC111" t="str">
            <v>Committee Member</v>
          </cell>
          <cell r="AD111" t="str">
            <v>Linda Morrison</v>
          </cell>
          <cell r="AE111" t="str">
            <v>[FT]- D. Ryan - Remote area location quote  estimate exemption DO - Grant amount adjusted to $28K as per DOC21/153266. Recommended to be granted. AM - Agreed as above. [RAC] - Supported by default (score &gt;=12 and below $100k).</v>
          </cell>
          <cell r="AG111" t="str">
            <v>High WHS or Public Safety Risk if not supported</v>
          </cell>
          <cell r="AH111">
            <v>4</v>
          </cell>
          <cell r="AI111">
            <v>2</v>
          </cell>
          <cell r="AJ111">
            <v>0</v>
          </cell>
          <cell r="AK111">
            <v>3</v>
          </cell>
          <cell r="AL111">
            <v>3</v>
          </cell>
          <cell r="AM111">
            <v>2</v>
          </cell>
          <cell r="AN111">
            <v>280000</v>
          </cell>
          <cell r="AO111">
            <v>0</v>
          </cell>
          <cell r="AP111">
            <v>280000</v>
          </cell>
          <cell r="AQ111" t="str">
            <v>Local Parks &amp; Reserves</v>
          </cell>
          <cell r="AR111" t="str">
            <v>WESTERN DIVISION</v>
          </cell>
          <cell r="AS111" t="str">
            <v>Far West</v>
          </cell>
          <cell r="AT111" t="str">
            <v>Y</v>
          </cell>
          <cell r="AU111">
            <v>2</v>
          </cell>
          <cell r="AV111">
            <v>2</v>
          </cell>
          <cell r="AZ111" t="str">
            <v>Y</v>
          </cell>
          <cell r="BA111" t="str">
            <v>N</v>
          </cell>
          <cell r="BB111" t="str">
            <v>Y</v>
          </cell>
          <cell r="BC111" t="str">
            <v>N</v>
          </cell>
          <cell r="BD111">
            <v>0</v>
          </cell>
          <cell r="BE111" t="str">
            <v>N</v>
          </cell>
          <cell r="BF111">
            <v>28000</v>
          </cell>
          <cell r="BG111" t="str">
            <v>Y</v>
          </cell>
          <cell r="BI111" t="str">
            <v>Y</v>
          </cell>
          <cell r="BJ111" t="str">
            <v>Y</v>
          </cell>
          <cell r="BK111" t="str">
            <v>WEST</v>
          </cell>
          <cell r="BL111" t="str">
            <v>CENTRAL DARLING</v>
          </cell>
          <cell r="BM111" t="str">
            <v>BARWON</v>
          </cell>
          <cell r="BN111" t="str">
            <v>Other - Regional</v>
          </cell>
          <cell r="BO111" t="str">
            <v>1038328, 1038328,  ; {} ; {}</v>
          </cell>
          <cell r="BP111" t="str">
            <v>Sunset Strip Progress Association Inc</v>
          </cell>
          <cell r="BQ111" t="str">
            <v>PO Box 7712</v>
          </cell>
          <cell r="BR111" t="str">
            <v>SUNSET STRIP NSW 2879</v>
          </cell>
          <cell r="BU111" t="str">
            <v>R1038328</v>
          </cell>
          <cell r="BV111" t="str">
            <v>F630173</v>
          </cell>
          <cell r="BW111" t="str">
            <v>21/05195</v>
          </cell>
          <cell r="BX111" t="str">
            <v>2021/22</v>
          </cell>
          <cell r="BY111" t="str">
            <v>No</v>
          </cell>
        </row>
        <row r="112">
          <cell r="A112">
            <v>210297</v>
          </cell>
          <cell r="B112" t="str">
            <v>GENERAL</v>
          </cell>
          <cell r="C112" t="str">
            <v>Y</v>
          </cell>
          <cell r="D112" t="str">
            <v>N</v>
          </cell>
          <cell r="E112" t="str">
            <v>Y</v>
          </cell>
          <cell r="F112">
            <v>12</v>
          </cell>
          <cell r="G112">
            <v>57630</v>
          </cell>
          <cell r="H112" t="str">
            <v>GEN &lt; 12  RAC NOT Recommended</v>
          </cell>
          <cell r="I112" t="str">
            <v>CRIFAC Funding NOT Recommended</v>
          </cell>
          <cell r="L112" t="str">
            <v>Binnaway Showground</v>
          </cell>
          <cell r="N112" t="str">
            <v>CLM</v>
          </cell>
          <cell r="P112" t="str">
            <v>Warrumbungle Shire Council</v>
          </cell>
          <cell r="Q112" t="str">
            <v>The project will improve safety and enable ongoing development by upgrading electrical infrastructure across the showground, providing more access to power to and lighting across the site.</v>
          </cell>
          <cell r="S112">
            <v>0</v>
          </cell>
          <cell r="T112" t="str">
            <v>James Larkin</v>
          </cell>
          <cell r="U112" t="str">
            <v>Binnaway PAH&amp;I Association Incorporated</v>
          </cell>
          <cell r="V112" t="str">
            <v>Treasurer for Binnaway PAH&amp;I Association</v>
          </cell>
          <cell r="W112" t="str">
            <v>Y</v>
          </cell>
          <cell r="X112" t="str">
            <v>63 348 671 239</v>
          </cell>
          <cell r="Y112" t="str">
            <v>Yes</v>
          </cell>
          <cell r="Z112">
            <v>437684493</v>
          </cell>
          <cell r="AA112">
            <v>437684493</v>
          </cell>
          <cell r="AB112" t="str">
            <v>jim.larkin77@bigpond.com</v>
          </cell>
          <cell r="AC112" t="str">
            <v>Treasurer for Binnaway PAH&amp;I Association</v>
          </cell>
          <cell r="AD112" t="str">
            <v>James Larkin</v>
          </cell>
          <cell r="AE112" t="str">
            <v>DO - J. Wiblin - Electrical upgrade supported to ensure sufficient power is available which will enhance future use of the site. AM - D. Young - Project supported to ensure electrical infrastructure meets current and future needs.  Note that the bid amount includes contingency of $5k - this to be excluded. [RAC] - Supported by default (score &gt;=12 and below $100k).</v>
          </cell>
          <cell r="AF112" t="str">
            <v>No ALC</v>
          </cell>
          <cell r="AG112" t="str">
            <v>High likelihood of achieving long-term outcomes, Inability to access alternative funds, Additional social, cultural or environmental factors (please detail): e.g. no alternative facilities in area, remote location.</v>
          </cell>
          <cell r="AH112">
            <v>2</v>
          </cell>
          <cell r="AI112">
            <v>2</v>
          </cell>
          <cell r="AJ112">
            <v>0</v>
          </cell>
          <cell r="AK112">
            <v>3</v>
          </cell>
          <cell r="AL112">
            <v>2</v>
          </cell>
          <cell r="AM112">
            <v>3</v>
          </cell>
          <cell r="AN112">
            <v>62630</v>
          </cell>
          <cell r="AO112">
            <v>0</v>
          </cell>
          <cell r="AP112">
            <v>62630</v>
          </cell>
          <cell r="AQ112" t="str">
            <v>Showgrounds</v>
          </cell>
          <cell r="AR112" t="str">
            <v>DUBBO</v>
          </cell>
          <cell r="AS112" t="str">
            <v>North West</v>
          </cell>
          <cell r="AT112" t="str">
            <v>Y</v>
          </cell>
          <cell r="AU112">
            <v>2</v>
          </cell>
          <cell r="AV112">
            <v>2</v>
          </cell>
          <cell r="AZ112" t="str">
            <v>Y</v>
          </cell>
          <cell r="BA112" t="str">
            <v>N</v>
          </cell>
          <cell r="BB112" t="str">
            <v>Y</v>
          </cell>
          <cell r="BC112" t="str">
            <v>N</v>
          </cell>
          <cell r="BD112">
            <v>0</v>
          </cell>
          <cell r="BE112" t="str">
            <v>N</v>
          </cell>
          <cell r="BF112">
            <v>57630</v>
          </cell>
          <cell r="BG112" t="str">
            <v>Y</v>
          </cell>
          <cell r="BI112" t="str">
            <v>Y</v>
          </cell>
          <cell r="BJ112" t="str">
            <v>Y</v>
          </cell>
          <cell r="BK112" t="str">
            <v>WEST</v>
          </cell>
          <cell r="BL112" t="str">
            <v>WARRUMBUNGLE</v>
          </cell>
          <cell r="BM112" t="str">
            <v>BARWON</v>
          </cell>
          <cell r="BN112" t="str">
            <v>Other - Regional</v>
          </cell>
          <cell r="BP112" t="str">
            <v>Warrumbungle Shire Council</v>
          </cell>
          <cell r="BQ112" t="str">
            <v>PO Box 191</v>
          </cell>
          <cell r="BR112" t="str">
            <v>COONABARABRAN NSW 2357</v>
          </cell>
          <cell r="BU112" t="str">
            <v>R65440</v>
          </cell>
          <cell r="BV112" t="str">
            <v>F630055</v>
          </cell>
          <cell r="BW112" t="str">
            <v>21/04919</v>
          </cell>
          <cell r="BX112" t="str">
            <v>2021/22</v>
          </cell>
          <cell r="BY112" t="str">
            <v>No</v>
          </cell>
        </row>
        <row r="113">
          <cell r="A113">
            <v>210298</v>
          </cell>
          <cell r="B113" t="str">
            <v>WEED</v>
          </cell>
          <cell r="C113" t="str">
            <v>Y</v>
          </cell>
          <cell r="D113" t="str">
            <v>N</v>
          </cell>
          <cell r="E113" t="str">
            <v>Y</v>
          </cell>
          <cell r="F113">
            <v>28</v>
          </cell>
          <cell r="G113">
            <v>14301</v>
          </cell>
          <cell r="H113" t="str">
            <v>WEED &gt;=20 RAC Recommended</v>
          </cell>
          <cell r="I113" t="str">
            <v>CRIFAC Funding Recommended</v>
          </cell>
          <cell r="L113" t="str">
            <v>Birubi Headland Anna Bay</v>
          </cell>
          <cell r="N113" t="str">
            <v>CLM</v>
          </cell>
          <cell r="P113" t="str">
            <v>Port Stephens Council</v>
          </cell>
          <cell r="Q113" t="str">
            <v>This application will propose to control Spiny Burr Grass and Mossman River Grass (Cenchrus spinifex and Cenchrus echinatus) which are Priority Weed Species throughout the Port Stephens Local Government Area and currently hold a number of quarantine areas for these species.</v>
          </cell>
          <cell r="R113" t="str">
            <v>control of Spiny Burr Grass and Mossman River Grass at Birubi Headland Anna Bay</v>
          </cell>
          <cell r="S113">
            <v>0</v>
          </cell>
          <cell r="T113" t="str">
            <v>Taylar Morrison</v>
          </cell>
          <cell r="U113" t="str">
            <v>Port Stephens Council</v>
          </cell>
          <cell r="V113" t="str">
            <v>Invasive Species Officer</v>
          </cell>
          <cell r="W113" t="str">
            <v>Y</v>
          </cell>
          <cell r="X113">
            <v>16744377876</v>
          </cell>
          <cell r="Y113" t="str">
            <v>Yes</v>
          </cell>
          <cell r="Z113">
            <v>408673093</v>
          </cell>
          <cell r="AA113" t="str">
            <v>02 49880495</v>
          </cell>
          <cell r="AB113" t="str">
            <v>Taylar.Morrison@portstephens.nsw.gov.au</v>
          </cell>
          <cell r="AC113" t="str">
            <v>Invasive Species Officer</v>
          </cell>
          <cell r="AD113" t="str">
            <v>Taylar Morrison</v>
          </cell>
          <cell r="AE113" t="str">
            <v>DO - M. Dawson - Application supported as priority weed in the LGA, sites are classified as quarantine areas. R Micheli, AM - Supported [LSC - R. Butler: Application Supported; Total assessment score = 28, Weed Score = 14] [LSC - J. Richards: Application supported - total score 28] [RAC] - Supported (Weed Score &gt;=20).</v>
          </cell>
          <cell r="AF113" t="str">
            <v>DO - M Dawson - control essential to maintaining recreational amenity of high tourist area around the surf club and aboriginal cultural site.</v>
          </cell>
          <cell r="AG113" t="str">
            <v>High likelihood of achieving long-term outcomes, Inability to access alternative funds, Other (need to provide details):Potential health and safety risk posed by needles of the plants.</v>
          </cell>
          <cell r="AH113">
            <v>2</v>
          </cell>
          <cell r="AI113">
            <v>3</v>
          </cell>
          <cell r="AJ113">
            <v>1</v>
          </cell>
          <cell r="AK113">
            <v>3</v>
          </cell>
          <cell r="AL113">
            <v>3</v>
          </cell>
          <cell r="AM113">
            <v>2</v>
          </cell>
          <cell r="AN113">
            <v>14301</v>
          </cell>
          <cell r="AO113">
            <v>0</v>
          </cell>
          <cell r="AP113">
            <v>14301</v>
          </cell>
          <cell r="AQ113" t="str">
            <v>Local Parks &amp; Reserves</v>
          </cell>
          <cell r="AR113" t="str">
            <v>MAITLAND</v>
          </cell>
          <cell r="AS113" t="str">
            <v>Hunter</v>
          </cell>
          <cell r="AT113" t="str">
            <v>Y</v>
          </cell>
          <cell r="AU113">
            <v>2</v>
          </cell>
          <cell r="AV113">
            <v>2</v>
          </cell>
          <cell r="AZ113" t="str">
            <v>Y</v>
          </cell>
          <cell r="BA113" t="str">
            <v>Y</v>
          </cell>
          <cell r="BB113" t="str">
            <v>Y</v>
          </cell>
          <cell r="BC113" t="str">
            <v>N</v>
          </cell>
          <cell r="BD113">
            <v>0</v>
          </cell>
          <cell r="BE113" t="str">
            <v>Y</v>
          </cell>
          <cell r="BF113">
            <v>0</v>
          </cell>
          <cell r="BG113" t="str">
            <v>Y</v>
          </cell>
          <cell r="BI113" t="str">
            <v>Y</v>
          </cell>
          <cell r="BJ113" t="str">
            <v>Y</v>
          </cell>
          <cell r="BK113" t="str">
            <v>EAST</v>
          </cell>
          <cell r="BL113" t="str">
            <v>PORT STEPHENS</v>
          </cell>
          <cell r="BM113" t="str">
            <v>PORT STEPHENS</v>
          </cell>
          <cell r="BN113" t="str">
            <v>Other - Regional</v>
          </cell>
          <cell r="BO113" t="str">
            <v>91451, 753204, 79662, 1014489,  ; {} ; {} ; {} ; {}</v>
          </cell>
          <cell r="BP113" t="str">
            <v>Port Stephens Council</v>
          </cell>
          <cell r="BQ113" t="str">
            <v>PO Box 42</v>
          </cell>
          <cell r="BR113" t="str">
            <v>RAYMOND TERRACE NSW 2324</v>
          </cell>
          <cell r="BU113" t="str">
            <v>R91451</v>
          </cell>
          <cell r="BV113" t="str">
            <v>F629717</v>
          </cell>
          <cell r="BW113" t="str">
            <v>21/04920</v>
          </cell>
          <cell r="BX113" t="str">
            <v>2021/22</v>
          </cell>
          <cell r="BY113" t="str">
            <v>No</v>
          </cell>
        </row>
        <row r="114">
          <cell r="A114">
            <v>210300</v>
          </cell>
          <cell r="B114" t="str">
            <v>GENERAL</v>
          </cell>
          <cell r="C114" t="str">
            <v>Y</v>
          </cell>
          <cell r="D114" t="str">
            <v>N</v>
          </cell>
          <cell r="E114" t="str">
            <v>Y</v>
          </cell>
          <cell r="F114">
            <v>16</v>
          </cell>
          <cell r="G114">
            <v>24392</v>
          </cell>
          <cell r="H114" t="str">
            <v>GEN &gt;14 RAC Recommended</v>
          </cell>
          <cell r="I114" t="str">
            <v>CRIFAC Funding Recommended</v>
          </cell>
          <cell r="J114" t="str">
            <v>Rec Reserve</v>
          </cell>
          <cell r="K114" t="str">
            <v>Upgrade reserve entrance and parking</v>
          </cell>
          <cell r="L114" t="str">
            <v>Byrangery Grass</v>
          </cell>
          <cell r="N114" t="str">
            <v>Byrangery Grass (R140088) Reserve Land Manager</v>
          </cell>
          <cell r="P114" t="str">
            <v>Byrangery Grass (R140088) Reserve Land Manager</v>
          </cell>
          <cell r="Q114" t="str">
            <v>Along with the Trust members and community volunteers PRMFP contributed to the success of Stage 1 and 2 of the Reserve Walking Track Project and this application seeks to fund the upgrading of the entrance to the Reserve to improve access, parking and safety concerns.</v>
          </cell>
          <cell r="R114" t="str">
            <v>upgrades to entrance and improvement of access and parking at Byrangery Grass Reserve</v>
          </cell>
          <cell r="S114" t="str">
            <v>Alan Goldstein</v>
          </cell>
          <cell r="T114" t="str">
            <v>Alan Goldstein</v>
          </cell>
          <cell r="U114" t="str">
            <v>Byrangery Grass Reserve Land Managers</v>
          </cell>
          <cell r="V114" t="str">
            <v>Treasurer</v>
          </cell>
          <cell r="W114" t="str">
            <v>N</v>
          </cell>
          <cell r="X114">
            <v>55840593966</v>
          </cell>
          <cell r="Y114" t="str">
            <v>Yes</v>
          </cell>
          <cell r="Z114">
            <v>417211323</v>
          </cell>
          <cell r="AA114">
            <v>266849313</v>
          </cell>
          <cell r="AB114" t="str">
            <v>aa4gold@gmail.com</v>
          </cell>
          <cell r="AC114" t="str">
            <v>Treasurer</v>
          </cell>
          <cell r="AD114" t="str">
            <v>Valerie June Hodgson</v>
          </cell>
          <cell r="AE114" t="str">
            <v>[DO - L.Welldon] Recommended to grant. Reserve is currently used regularly by not for profit groups and the general public.Inability to solve the identified WHS risk may result in the Reseve being in accessable. CLM is contributing in kind works and project management. [AM ¿ S. Sutherland] Application supported as recommended [RAC] - Supported by default (score &gt;=12 and below $100k).</v>
          </cell>
          <cell r="AF114" t="str">
            <v>[DO - L.Welldon] ALC over part Reserve. Within Widjabul Wia-bal People NTC. Has support from Council and Local Landcare for the new entrance. Project supports the use and occupation of the Reserve as per its declared pupose. Exempt Development.</v>
          </cell>
          <cell r="AG114" t="str">
            <v>High WHS or Public Safety Risk if not supported. High likelihood of achieving long-term outcomes, Inability to access alternative funds. Additional social, cultural or environmental factors.</v>
          </cell>
          <cell r="AH114">
            <v>4</v>
          </cell>
          <cell r="AI114">
            <v>3</v>
          </cell>
          <cell r="AJ114">
            <v>2</v>
          </cell>
          <cell r="AK114">
            <v>2</v>
          </cell>
          <cell r="AL114">
            <v>3</v>
          </cell>
          <cell r="AM114">
            <v>2</v>
          </cell>
          <cell r="AN114">
            <v>24392</v>
          </cell>
          <cell r="AO114">
            <v>0</v>
          </cell>
          <cell r="AP114">
            <v>24392</v>
          </cell>
          <cell r="AQ114" t="str">
            <v>Local Parks &amp; Reserves</v>
          </cell>
          <cell r="AR114" t="str">
            <v>GRAFTON</v>
          </cell>
          <cell r="AS114" t="str">
            <v>Far North Coast</v>
          </cell>
          <cell r="AT114" t="str">
            <v>Y</v>
          </cell>
          <cell r="AU114">
            <v>2</v>
          </cell>
          <cell r="AV114">
            <v>2</v>
          </cell>
          <cell r="AZ114" t="str">
            <v>Y</v>
          </cell>
          <cell r="BA114" t="str">
            <v>N</v>
          </cell>
          <cell r="BB114" t="str">
            <v>Y</v>
          </cell>
          <cell r="BC114" t="str">
            <v>N</v>
          </cell>
          <cell r="BD114">
            <v>0</v>
          </cell>
          <cell r="BE114" t="str">
            <v>Y</v>
          </cell>
          <cell r="BF114">
            <v>0</v>
          </cell>
          <cell r="BG114" t="str">
            <v>Y</v>
          </cell>
          <cell r="BI114" t="str">
            <v>Y</v>
          </cell>
          <cell r="BJ114" t="str">
            <v>Y</v>
          </cell>
          <cell r="BK114" t="str">
            <v>EAST</v>
          </cell>
          <cell r="BL114" t="str">
            <v>BYRON</v>
          </cell>
          <cell r="BM114" t="str">
            <v>BALLINA</v>
          </cell>
          <cell r="BN114" t="str">
            <v>Other - Regional</v>
          </cell>
          <cell r="BO114" t="str">
            <v>140088,  ; {}</v>
          </cell>
          <cell r="BP114" t="str">
            <v>Byrangery Grass (R140088) Reserve Land Manager</v>
          </cell>
          <cell r="BQ114" t="str">
            <v>PO Box 95</v>
          </cell>
          <cell r="BR114" t="str">
            <v>FEDERAL NSW 2480</v>
          </cell>
          <cell r="BU114" t="str">
            <v>R140088</v>
          </cell>
          <cell r="BV114" t="str">
            <v>F629945</v>
          </cell>
          <cell r="BW114" t="str">
            <v>21/04973</v>
          </cell>
          <cell r="BX114" t="str">
            <v>2021/22</v>
          </cell>
          <cell r="BY114" t="str">
            <v>Yes</v>
          </cell>
        </row>
        <row r="115">
          <cell r="A115">
            <v>210301</v>
          </cell>
          <cell r="B115" t="str">
            <v>GENERAL</v>
          </cell>
          <cell r="C115" t="str">
            <v>Y</v>
          </cell>
          <cell r="D115" t="str">
            <v>N</v>
          </cell>
          <cell r="E115" t="str">
            <v>Y</v>
          </cell>
          <cell r="F115">
            <v>9</v>
          </cell>
          <cell r="G115">
            <v>40000</v>
          </cell>
          <cell r="H115" t="str">
            <v>GEN &lt; 12  RAC NOT Recommended</v>
          </cell>
          <cell r="I115" t="str">
            <v>CRIFAC Funding NOT Recommended</v>
          </cell>
          <cell r="L115" t="str">
            <v>Cullen Bullen Recreation Reserve</v>
          </cell>
          <cell r="N115" t="str">
            <v>Cullen Bullen Recreation Reserve Land Manager</v>
          </cell>
          <cell r="P115" t="str">
            <v>Cullen Bullen Recreation Reserve Land Manager</v>
          </cell>
          <cell r="Q115" t="str">
            <v>Purchase Mini Grandstands</v>
          </cell>
          <cell r="S115" t="str">
            <v>sussane Healey</v>
          </cell>
          <cell r="T115" t="str">
            <v>SUSSANE JANICE HEALEY</v>
          </cell>
          <cell r="U115" t="str">
            <v>Secretary / Treasurer</v>
          </cell>
          <cell r="V115" t="str">
            <v>Secretary / Treasurer</v>
          </cell>
          <cell r="W115" t="str">
            <v>N</v>
          </cell>
          <cell r="X115">
            <v>70724594819</v>
          </cell>
          <cell r="Y115" t="str">
            <v>Yes</v>
          </cell>
          <cell r="Z115" t="str">
            <v>0419 266 204</v>
          </cell>
          <cell r="AA115" t="str">
            <v>02 6355 5333</v>
          </cell>
          <cell r="AB115" t="str">
            <v>cullenbullentrust@outlook.com</v>
          </cell>
          <cell r="AC115" t="str">
            <v>Secretary / Treasurer</v>
          </cell>
          <cell r="AD115" t="str">
            <v>SUSSANE JANICE HEALEY</v>
          </cell>
          <cell r="AE115" t="str">
            <v>[FT] - D.Ryan - Quotes accepted re COVID- equity with others DO - D. Lawrence - Project supported - new seating will benefit reserve users. AM - D. Young - Supported.  Improved seating for reserve users is a practical upgrade for the site.</v>
          </cell>
          <cell r="AF115" t="str">
            <v>No ALC.</v>
          </cell>
          <cell r="AG115" t="str">
            <v>High likelihood of achieving long-term outcomes, Inability to access alternative funds</v>
          </cell>
          <cell r="AH115">
            <v>0</v>
          </cell>
          <cell r="AI115">
            <v>3</v>
          </cell>
          <cell r="AJ115">
            <v>0</v>
          </cell>
          <cell r="AK115">
            <v>2</v>
          </cell>
          <cell r="AL115">
            <v>2</v>
          </cell>
          <cell r="AM115">
            <v>2</v>
          </cell>
          <cell r="AN115">
            <v>40000</v>
          </cell>
          <cell r="AO115">
            <v>0</v>
          </cell>
          <cell r="AP115">
            <v>40000</v>
          </cell>
          <cell r="AQ115" t="str">
            <v>Local Parks &amp; Reserves</v>
          </cell>
          <cell r="AR115" t="str">
            <v>ORANGE</v>
          </cell>
          <cell r="AS115" t="str">
            <v>North West</v>
          </cell>
          <cell r="AT115" t="str">
            <v>Y</v>
          </cell>
          <cell r="AU115">
            <v>3</v>
          </cell>
          <cell r="AV115">
            <v>3</v>
          </cell>
          <cell r="AZ115" t="str">
            <v>Y</v>
          </cell>
          <cell r="BA115" t="str">
            <v>N</v>
          </cell>
          <cell r="BB115" t="str">
            <v>Y</v>
          </cell>
          <cell r="BC115" t="str">
            <v>N</v>
          </cell>
          <cell r="BD115">
            <v>0</v>
          </cell>
          <cell r="BE115" t="str">
            <v>Y</v>
          </cell>
          <cell r="BF115">
            <v>0</v>
          </cell>
          <cell r="BG115" t="str">
            <v>Y</v>
          </cell>
          <cell r="BI115" t="str">
            <v>Y</v>
          </cell>
          <cell r="BJ115" t="str">
            <v>Y</v>
          </cell>
          <cell r="BK115" t="str">
            <v>WEST</v>
          </cell>
          <cell r="BL115" t="str">
            <v>LITHGOW CITY</v>
          </cell>
          <cell r="BM115" t="str">
            <v>BATHURST</v>
          </cell>
          <cell r="BN115" t="str">
            <v>Other - Regional</v>
          </cell>
          <cell r="BO115">
            <v>55154</v>
          </cell>
          <cell r="BP115" t="str">
            <v>Cullen Bullen Recreation Reserve Land Manager</v>
          </cell>
          <cell r="BQ115" t="str">
            <v>PO Box 219</v>
          </cell>
          <cell r="BR115" t="str">
            <v>PORTLAND NSW 2847</v>
          </cell>
          <cell r="BU115" t="str">
            <v>R55154</v>
          </cell>
          <cell r="BV115" t="str">
            <v>F629507</v>
          </cell>
          <cell r="BW115" t="str">
            <v>21/05032</v>
          </cell>
          <cell r="BX115" t="str">
            <v>2021/22</v>
          </cell>
          <cell r="BY115" t="str">
            <v>No</v>
          </cell>
        </row>
        <row r="116">
          <cell r="A116">
            <v>210303</v>
          </cell>
          <cell r="B116" t="str">
            <v>GENERAL</v>
          </cell>
          <cell r="C116" t="str">
            <v>Y</v>
          </cell>
          <cell r="D116" t="str">
            <v>N</v>
          </cell>
          <cell r="E116" t="str">
            <v>Y</v>
          </cell>
          <cell r="F116">
            <v>13</v>
          </cell>
          <cell r="G116">
            <v>10340</v>
          </cell>
          <cell r="H116" t="str">
            <v>GEN = 13 WHS 4 RAC Recommended</v>
          </cell>
          <cell r="I116" t="str">
            <v>CRIFAC Funding Recommended</v>
          </cell>
          <cell r="J116" t="str">
            <v>Showground</v>
          </cell>
          <cell r="K116" t="str">
            <v>No</v>
          </cell>
          <cell r="L116" t="str">
            <v>Mungindi Racecourse &amp; Showground (R75009) Reserve</v>
          </cell>
          <cell r="N116" t="str">
            <v>CLM</v>
          </cell>
          <cell r="P116" t="str">
            <v>Moree Plains Shire Council</v>
          </cell>
          <cell r="Q116" t="str">
            <v>Install a disabled parking space and concrete access to disabled facilities as per Council specifics.</v>
          </cell>
          <cell r="R116" t="str">
            <v>installation of disabed parking space and access upgrades at Mungindi Racecourse &amp; Showground Reserve</v>
          </cell>
          <cell r="S116" t="str">
            <v>Stacey Garsed</v>
          </cell>
          <cell r="T116" t="str">
            <v>Stacey Garsed</v>
          </cell>
          <cell r="U116" t="str">
            <v>Mungindi Show Society</v>
          </cell>
          <cell r="V116" t="str">
            <v>Mungindi Show Society President &amp; Mungindi Grounds Trust Secretary/Treasurer</v>
          </cell>
          <cell r="W116" t="str">
            <v>N</v>
          </cell>
          <cell r="X116" t="str">
            <v>29 867 361 909</v>
          </cell>
          <cell r="Y116" t="str">
            <v>Yes</v>
          </cell>
          <cell r="Z116">
            <v>427827724</v>
          </cell>
          <cell r="AA116">
            <v>427827724</v>
          </cell>
          <cell r="AB116" t="str">
            <v>staceyrenee@live.com.au</v>
          </cell>
          <cell r="AC116" t="str">
            <v>Mungindi Show Society President &amp; Mungindi Grounds Trust Secretary/Treasurer</v>
          </cell>
          <cell r="AD116" t="str">
            <v>Stacey Garsed</v>
          </cell>
          <cell r="AE116" t="str">
            <v>DO - R. O'Brien - A follow up project from last year that will complete all required works.  Supported. AM - D. Young - Project supported noting it completes works established last year.  Funded amount should be $10340 as per quotes, not $15k in the application. [RAC] - Supported by default (score &gt;=12 and below $100k).</v>
          </cell>
          <cell r="AF116" t="str">
            <v>No ALC.</v>
          </cell>
          <cell r="AG116" t="str">
            <v>High WHS or Public Safety Risk if not supported, High likelihood of achieving long-term outcomes</v>
          </cell>
          <cell r="AH116">
            <v>4</v>
          </cell>
          <cell r="AI116">
            <v>2</v>
          </cell>
          <cell r="AJ116">
            <v>0</v>
          </cell>
          <cell r="AK116">
            <v>2</v>
          </cell>
          <cell r="AL116">
            <v>2</v>
          </cell>
          <cell r="AM116">
            <v>3</v>
          </cell>
          <cell r="AN116">
            <v>15000</v>
          </cell>
          <cell r="AO116">
            <v>0</v>
          </cell>
          <cell r="AP116">
            <v>15000</v>
          </cell>
          <cell r="AQ116" t="str">
            <v>Showgrounds</v>
          </cell>
          <cell r="AR116" t="str">
            <v>MOREE</v>
          </cell>
          <cell r="AS116" t="str">
            <v>North West</v>
          </cell>
          <cell r="AT116" t="str">
            <v>Y</v>
          </cell>
          <cell r="AU116">
            <v>2</v>
          </cell>
          <cell r="AV116">
            <v>2</v>
          </cell>
          <cell r="AZ116" t="str">
            <v>N</v>
          </cell>
          <cell r="BA116" t="str">
            <v>N</v>
          </cell>
          <cell r="BB116" t="str">
            <v>Y</v>
          </cell>
          <cell r="BC116" t="str">
            <v>N</v>
          </cell>
          <cell r="BD116">
            <v>0</v>
          </cell>
          <cell r="BE116" t="str">
            <v>N</v>
          </cell>
          <cell r="BF116">
            <v>10340</v>
          </cell>
          <cell r="BG116" t="str">
            <v>Y</v>
          </cell>
          <cell r="BI116" t="str">
            <v>Y</v>
          </cell>
          <cell r="BJ116" t="str">
            <v>Y</v>
          </cell>
          <cell r="BK116" t="str">
            <v>WEST</v>
          </cell>
          <cell r="BL116" t="str">
            <v>MOREE PLAINS</v>
          </cell>
          <cell r="BM116" t="str">
            <v>NORTHERN TABLELANDS</v>
          </cell>
          <cell r="BN116" t="str">
            <v>Other - Regional</v>
          </cell>
          <cell r="BP116" t="str">
            <v>Moree Plains Shire Council</v>
          </cell>
          <cell r="BQ116" t="str">
            <v>PO Box 420</v>
          </cell>
          <cell r="BR116" t="str">
            <v>MOREE NSW 2400</v>
          </cell>
          <cell r="BU116" t="str">
            <v>R75009</v>
          </cell>
          <cell r="BV116" t="str">
            <v>F629730</v>
          </cell>
          <cell r="BW116" t="str">
            <v>21/05270</v>
          </cell>
          <cell r="BX116" t="str">
            <v>2021/22</v>
          </cell>
          <cell r="BY116" t="str">
            <v>No</v>
          </cell>
        </row>
        <row r="117">
          <cell r="A117">
            <v>210307</v>
          </cell>
          <cell r="B117" t="str">
            <v>GENERAL</v>
          </cell>
          <cell r="C117" t="str">
            <v>Y</v>
          </cell>
          <cell r="D117" t="str">
            <v>Y</v>
          </cell>
          <cell r="E117" t="str">
            <v>Y</v>
          </cell>
          <cell r="F117">
            <v>13</v>
          </cell>
          <cell r="G117">
            <v>11702</v>
          </cell>
          <cell r="H117" t="str">
            <v>GEN = 13 WHS &lt; 4 RAC Recommended</v>
          </cell>
          <cell r="I117" t="str">
            <v>CRIFAC Funding NOT Recommended</v>
          </cell>
          <cell r="J117" t="str">
            <v>Rec Reserve</v>
          </cell>
          <cell r="K117" t="str">
            <v>No</v>
          </cell>
          <cell r="L117" t="str">
            <v>Reserve For Public Recreation</v>
          </cell>
          <cell r="N117" t="str">
            <v>Burraga Recreation Reserve Land Manager</v>
          </cell>
          <cell r="P117" t="str">
            <v>Burraga Recreation Reserve Land Manager</v>
          </cell>
          <cell r="Q117" t="str">
            <v>To Purchase Two Solar Lights/CCTV to luminate playground &amp; accommodation building/.carpark</v>
          </cell>
          <cell r="S117" t="str">
            <v>William Klower</v>
          </cell>
          <cell r="T117" t="str">
            <v>William Klower</v>
          </cell>
          <cell r="U117" t="str">
            <v>Burraga Recreation Reserve Land Manager</v>
          </cell>
          <cell r="V117" t="str">
            <v>Secretary/Treasurer</v>
          </cell>
          <cell r="W117" t="str">
            <v>Y</v>
          </cell>
          <cell r="X117">
            <v>91923342800</v>
          </cell>
          <cell r="Y117" t="str">
            <v>Yes</v>
          </cell>
          <cell r="Z117">
            <v>477111167</v>
          </cell>
          <cell r="AA117" t="str">
            <v>02 63370356</v>
          </cell>
          <cell r="AB117" t="str">
            <v>klower2013@gmail.com</v>
          </cell>
          <cell r="AC117" t="str">
            <v>Secretary/Treasurer</v>
          </cell>
          <cell r="AD117" t="str">
            <v>William Klower</v>
          </cell>
          <cell r="AE117" t="str">
            <v>DO - D. Lawrence - Good project to provide improved safety and visibility for the grounds. AM - D. Young - Low cost project supported subject to clarity around funding amount. [RAC] - Supported by default (score &gt;=12 and below $100k).</v>
          </cell>
          <cell r="AF117" t="str">
            <v>No ALC. AM - D. Young - Not clear how they arrived at funding amount based on quotes.  Clarification required.</v>
          </cell>
          <cell r="AG117" t="str">
            <v>High likelihood of achieving long-term outcomes, Inability to access alternative funds</v>
          </cell>
          <cell r="AH117">
            <v>2</v>
          </cell>
          <cell r="AI117">
            <v>3</v>
          </cell>
          <cell r="AJ117">
            <v>0</v>
          </cell>
          <cell r="AK117">
            <v>3</v>
          </cell>
          <cell r="AL117">
            <v>2</v>
          </cell>
          <cell r="AM117">
            <v>3</v>
          </cell>
          <cell r="AN117">
            <v>11702</v>
          </cell>
          <cell r="AO117">
            <v>0</v>
          </cell>
          <cell r="AP117">
            <v>11702</v>
          </cell>
          <cell r="AQ117" t="str">
            <v>Local Parks &amp; Reserves</v>
          </cell>
          <cell r="AR117" t="str">
            <v>ORANGE</v>
          </cell>
          <cell r="AS117" t="str">
            <v>North West</v>
          </cell>
          <cell r="AT117" t="str">
            <v>Y</v>
          </cell>
          <cell r="AU117">
            <v>2</v>
          </cell>
          <cell r="AV117">
            <v>2</v>
          </cell>
          <cell r="AZ117" t="str">
            <v>N</v>
          </cell>
          <cell r="BA117" t="str">
            <v>N</v>
          </cell>
          <cell r="BB117" t="str">
            <v>Y</v>
          </cell>
          <cell r="BC117" t="str">
            <v>N</v>
          </cell>
          <cell r="BD117">
            <v>0</v>
          </cell>
          <cell r="BE117" t="str">
            <v>Y</v>
          </cell>
          <cell r="BF117">
            <v>0</v>
          </cell>
          <cell r="BG117" t="str">
            <v>Y</v>
          </cell>
          <cell r="BI117" t="str">
            <v>Y</v>
          </cell>
          <cell r="BJ117" t="str">
            <v>Y</v>
          </cell>
          <cell r="BK117" t="str">
            <v>WEST</v>
          </cell>
          <cell r="BL117" t="str">
            <v>OBERON</v>
          </cell>
          <cell r="BM117" t="str">
            <v>BATHURST</v>
          </cell>
          <cell r="BN117" t="str">
            <v>Other - Regional</v>
          </cell>
          <cell r="BO117" t="str">
            <v>4212, 4212,  ; {} ; {}</v>
          </cell>
          <cell r="BP117" t="str">
            <v>Burraga Recreation Reserve Land Manager</v>
          </cell>
          <cell r="BQ117" t="str">
            <v>C/- Secretary</v>
          </cell>
          <cell r="BR117" t="str">
            <v>54 Edgar Hanrahan Dr</v>
          </cell>
          <cell r="BS117" t="str">
            <v>BURRAGA NSW 2795</v>
          </cell>
          <cell r="BU117" t="str">
            <v>R4212</v>
          </cell>
          <cell r="BV117" t="str">
            <v>F629777</v>
          </cell>
          <cell r="BW117" t="str">
            <v>21/05350</v>
          </cell>
          <cell r="BX117" t="str">
            <v>2021/22</v>
          </cell>
          <cell r="BY117" t="str">
            <v>No</v>
          </cell>
        </row>
        <row r="118">
          <cell r="A118">
            <v>210308</v>
          </cell>
          <cell r="B118" t="str">
            <v>GENERAL</v>
          </cell>
          <cell r="C118" t="str">
            <v>Y</v>
          </cell>
          <cell r="D118" t="str">
            <v>N</v>
          </cell>
          <cell r="E118" t="str">
            <v>Y</v>
          </cell>
          <cell r="F118">
            <v>9</v>
          </cell>
          <cell r="G118">
            <v>35838</v>
          </cell>
          <cell r="H118" t="str">
            <v>GEN &lt; 12  RAC NOT Recommended</v>
          </cell>
          <cell r="I118" t="str">
            <v>CRIFAC Funding NOT Recommended</v>
          </cell>
          <cell r="L118" t="str">
            <v>Bonny Hills Picnic &amp; Beach Reserve</v>
          </cell>
          <cell r="N118" t="str">
            <v>CLM</v>
          </cell>
          <cell r="P118" t="str">
            <v>Port Macquarie-Hastings Council</v>
          </cell>
          <cell r="Q118" t="str">
            <v>Increase the recreational appeal &amp; public use of Rainbow Beach Reserve, Bonny Hills by constructing a 4-station exercise centre (pod) that enables people of all ages &amp; fitness levels to spend more time outdoors and undertake exercise activity that is accessible, beneficial and safe.</v>
          </cell>
          <cell r="S118" t="str">
            <v>Ian Simpson</v>
          </cell>
          <cell r="T118" t="str">
            <v>Ian Simpson</v>
          </cell>
          <cell r="U118" t="str">
            <v>Bonny Hills Progress Association</v>
          </cell>
          <cell r="V118" t="str">
            <v>Bonny Hills Progress Association Committee member</v>
          </cell>
          <cell r="W118" t="str">
            <v>Y</v>
          </cell>
          <cell r="X118" t="str">
            <v>13 704 877 608</v>
          </cell>
          <cell r="Y118" t="str">
            <v>Yes</v>
          </cell>
          <cell r="Z118">
            <v>419978996</v>
          </cell>
          <cell r="AA118">
            <v>419978996</v>
          </cell>
          <cell r="AB118" t="str">
            <v>iansimpson15@bigpond.com</v>
          </cell>
          <cell r="AC118" t="str">
            <v>Bonny Hills Progress Association Committee member</v>
          </cell>
          <cell r="AD118" t="str">
            <v>Ian Simpson</v>
          </cell>
          <cell r="AE118" t="str">
            <v>[AM ¿ S. Sutherland] Application supported as recommended</v>
          </cell>
          <cell r="AG118" t="str">
            <v>Equipment will benefit regular users of the Reserve and visitors encouraging physical activity in conjunction with the adjoining playground area for children.  Supported by Council.</v>
          </cell>
          <cell r="AH118">
            <v>0</v>
          </cell>
          <cell r="AI118">
            <v>3</v>
          </cell>
          <cell r="AJ118">
            <v>0</v>
          </cell>
          <cell r="AK118">
            <v>2</v>
          </cell>
          <cell r="AL118">
            <v>2</v>
          </cell>
          <cell r="AM118">
            <v>2</v>
          </cell>
          <cell r="AN118">
            <v>35838</v>
          </cell>
          <cell r="AO118">
            <v>0</v>
          </cell>
          <cell r="AP118">
            <v>35838</v>
          </cell>
          <cell r="AQ118" t="str">
            <v>Local Parks &amp; Reserves</v>
          </cell>
          <cell r="AR118" t="str">
            <v>GRAFTON</v>
          </cell>
          <cell r="AS118" t="str">
            <v>Far North Coast</v>
          </cell>
          <cell r="AT118" t="str">
            <v>Y</v>
          </cell>
          <cell r="AU118">
            <v>3</v>
          </cell>
          <cell r="AV118">
            <v>3</v>
          </cell>
          <cell r="AZ118" t="str">
            <v>Y</v>
          </cell>
          <cell r="BA118" t="str">
            <v>N</v>
          </cell>
          <cell r="BB118" t="str">
            <v>Y</v>
          </cell>
          <cell r="BC118" t="str">
            <v>N</v>
          </cell>
          <cell r="BD118">
            <v>0</v>
          </cell>
          <cell r="BE118" t="str">
            <v>Y</v>
          </cell>
          <cell r="BF118">
            <v>0</v>
          </cell>
          <cell r="BG118" t="str">
            <v>Y</v>
          </cell>
          <cell r="BI118" t="str">
            <v>Y</v>
          </cell>
          <cell r="BJ118" t="str">
            <v>Y</v>
          </cell>
          <cell r="BK118" t="str">
            <v>EAST</v>
          </cell>
          <cell r="BL118" t="str">
            <v>PORT MACQUARIE-HASTINGS</v>
          </cell>
          <cell r="BM118" t="str">
            <v>PORT MACQUARIE</v>
          </cell>
          <cell r="BN118" t="str">
            <v>Other - Regional</v>
          </cell>
          <cell r="BP118" t="str">
            <v>Port Macquarie-Hastings Council</v>
          </cell>
          <cell r="BQ118" t="str">
            <v>PO Box 84</v>
          </cell>
          <cell r="BR118" t="str">
            <v>PORT MACQUARIE NSW 2444</v>
          </cell>
          <cell r="BU118" t="str">
            <v>R81643</v>
          </cell>
          <cell r="BV118" t="str">
            <v>F629906</v>
          </cell>
          <cell r="BW118" t="str">
            <v>21/04933</v>
          </cell>
          <cell r="BX118" t="str">
            <v>2021/22</v>
          </cell>
          <cell r="BY118" t="str">
            <v>No</v>
          </cell>
        </row>
        <row r="119">
          <cell r="A119">
            <v>210310</v>
          </cell>
          <cell r="B119" t="str">
            <v>GENERAL</v>
          </cell>
          <cell r="C119" t="str">
            <v>Y</v>
          </cell>
          <cell r="D119" t="str">
            <v>N</v>
          </cell>
          <cell r="E119" t="str">
            <v>Y</v>
          </cell>
          <cell r="F119">
            <v>12</v>
          </cell>
          <cell r="G119">
            <v>27911</v>
          </cell>
          <cell r="H119" t="str">
            <v>GEN &lt; 12  RAC NOT Recommended</v>
          </cell>
          <cell r="I119" t="str">
            <v>CRIFAC Funding NOT Recommended</v>
          </cell>
          <cell r="L119" t="str">
            <v>Wootton Community Hall &amp; Tennis Courts</v>
          </cell>
          <cell r="N119" t="str">
            <v>CLM</v>
          </cell>
          <cell r="P119" t="str">
            <v>Wootton Community Network Inc</v>
          </cell>
          <cell r="Q119" t="str">
            <v>External painting and associated repairs of the 1917 original school hall building. Additional concrete pathways to the toilet block - aid wheelchair access to the refurbished tennis shed area.</v>
          </cell>
          <cell r="S119" t="str">
            <v>William Buckland</v>
          </cell>
          <cell r="T119" t="str">
            <v>William Buckland</v>
          </cell>
          <cell r="U119" t="str">
            <v>Wootton Community Network Inc.</v>
          </cell>
          <cell r="V119" t="str">
            <v>General  Manager</v>
          </cell>
          <cell r="W119" t="str">
            <v>N</v>
          </cell>
          <cell r="X119">
            <v>78047910115</v>
          </cell>
          <cell r="Y119" t="str">
            <v>Yes</v>
          </cell>
          <cell r="Z119">
            <v>417708356</v>
          </cell>
          <cell r="AA119">
            <v>417708356</v>
          </cell>
          <cell r="AB119" t="str">
            <v>wmbuckland@gmail.com</v>
          </cell>
          <cell r="AC119" t="str">
            <v>General  Manager</v>
          </cell>
          <cell r="AD119" t="str">
            <v>William Buckland</v>
          </cell>
          <cell r="AE119" t="str">
            <v>R Micheli, AM: Recommended - Multi-use facility; benefits inclusivity; augments recent facility upgrades; essential maintenance of building asset [RAC] - Supported by default (score &gt;=12 and below $100k).</v>
          </cell>
          <cell r="AF119" t="str">
            <v>DO - M Dawson - 2 ALCs - ALC10139 - 3 March 06 NSW LALC &amp; ALC 20129 15 Sep 09 Forster LALC - Building maitenance essential. Important community facility</v>
          </cell>
          <cell r="AG119" t="str">
            <v>High likelihood of achieving long-term outcomes, Inability to access alternative funds</v>
          </cell>
          <cell r="AH119">
            <v>2</v>
          </cell>
          <cell r="AI119">
            <v>3</v>
          </cell>
          <cell r="AJ119">
            <v>0</v>
          </cell>
          <cell r="AK119">
            <v>3</v>
          </cell>
          <cell r="AL119">
            <v>2</v>
          </cell>
          <cell r="AM119">
            <v>2</v>
          </cell>
          <cell r="AN119">
            <v>27911</v>
          </cell>
          <cell r="AO119">
            <v>0</v>
          </cell>
          <cell r="AP119">
            <v>27911</v>
          </cell>
          <cell r="AQ119" t="str">
            <v>Local Parks &amp; Reserves</v>
          </cell>
          <cell r="AR119" t="str">
            <v>MAITLAND</v>
          </cell>
          <cell r="AS119" t="str">
            <v>Hunter</v>
          </cell>
          <cell r="AT119" t="str">
            <v>Y</v>
          </cell>
          <cell r="AU119">
            <v>2</v>
          </cell>
          <cell r="AV119">
            <v>2</v>
          </cell>
          <cell r="AZ119" t="str">
            <v>Y</v>
          </cell>
          <cell r="BA119" t="str">
            <v>N</v>
          </cell>
          <cell r="BB119" t="str">
            <v>N</v>
          </cell>
          <cell r="BC119" t="str">
            <v>N</v>
          </cell>
          <cell r="BD119">
            <v>0</v>
          </cell>
          <cell r="BE119" t="str">
            <v>Y</v>
          </cell>
          <cell r="BF119">
            <v>0</v>
          </cell>
          <cell r="BG119" t="str">
            <v>Y</v>
          </cell>
          <cell r="BI119" t="str">
            <v>Y</v>
          </cell>
          <cell r="BJ119" t="str">
            <v>Y</v>
          </cell>
          <cell r="BK119" t="str">
            <v>EAST</v>
          </cell>
          <cell r="BL119" t="str">
            <v>MID-COAST</v>
          </cell>
          <cell r="BM119" t="str">
            <v>MYALL LAKES</v>
          </cell>
          <cell r="BN119" t="str">
            <v>Other - Regional</v>
          </cell>
          <cell r="BO119" t="str">
            <v>96342, 96355,  ; {} ; {}</v>
          </cell>
          <cell r="BP119" t="str">
            <v>Wootton Community Network Inc</v>
          </cell>
          <cell r="BQ119" t="str">
            <v>1633 Wootton Way</v>
          </cell>
          <cell r="BR119" t="str">
            <v>WOOTTON NSW 2423</v>
          </cell>
          <cell r="BU119" t="str">
            <v>R96342</v>
          </cell>
          <cell r="BV119" t="str">
            <v>F629985</v>
          </cell>
          <cell r="BW119" t="str">
            <v>21/05518</v>
          </cell>
          <cell r="BX119" t="str">
            <v>2021/22</v>
          </cell>
          <cell r="BY119" t="str">
            <v>No</v>
          </cell>
        </row>
        <row r="120">
          <cell r="A120">
            <v>210312</v>
          </cell>
          <cell r="B120" t="str">
            <v>WEED</v>
          </cell>
          <cell r="C120" t="str">
            <v>Y</v>
          </cell>
          <cell r="D120" t="str">
            <v>N</v>
          </cell>
          <cell r="E120" t="str">
            <v>Y</v>
          </cell>
          <cell r="F120">
            <v>22</v>
          </cell>
          <cell r="G120">
            <v>27475</v>
          </cell>
          <cell r="H120" t="str">
            <v>WEED &gt;=20 RAC Recommended</v>
          </cell>
          <cell r="I120" t="str">
            <v>CRIFAC Funding Recommended</v>
          </cell>
          <cell r="L120" t="str">
            <v>Harbord Lagoon &amp; Reserve</v>
          </cell>
          <cell r="N120" t="str">
            <v>CLM</v>
          </cell>
          <cell r="P120" t="str">
            <v>Northern Beaches Council</v>
          </cell>
          <cell r="Q120" t="str">
            <v>The project aims to enhance the biodiversity of the riparian margin of a former tip site on the northern side of  Curl Curl Lagoon, by continued restoration and weed control works and the prevention of re-emerging regionally significant weeds.</v>
          </cell>
          <cell r="R120" t="str">
            <v>control of weeds at Harbord Lagoon &amp; Reserve</v>
          </cell>
          <cell r="S120">
            <v>0</v>
          </cell>
          <cell r="T120" t="str">
            <v>Victoria Adair</v>
          </cell>
          <cell r="U120" t="str">
            <v>Northern Beaches Council</v>
          </cell>
          <cell r="V120" t="str">
            <v>Environment Officer - Coast</v>
          </cell>
          <cell r="W120" t="str">
            <v>Y</v>
          </cell>
          <cell r="X120">
            <v>57284295198</v>
          </cell>
          <cell r="Y120" t="str">
            <v>Yes</v>
          </cell>
          <cell r="Z120">
            <v>458788809</v>
          </cell>
          <cell r="AA120" t="str">
            <v>8495 6706</v>
          </cell>
          <cell r="AB120" t="str">
            <v>victoria.adair@northernbeaches.nsw.gov.au</v>
          </cell>
          <cell r="AC120" t="str">
            <v>Environment Officer - Coast</v>
          </cell>
          <cell r="AD120" t="str">
            <v>Alison Osborne</v>
          </cell>
          <cell r="AE120" t="str">
            <v>[DO srees] That this application by Northern Beaches Council is funded, if feasible. [LSC - R. Butler: Application Supported; Total assessment score = 22, Weed Score = 11] [LSC - J. Richards]: Application supported - total score = 22 [RAC] - Supported (Weed Score &gt;=20).</v>
          </cell>
          <cell r="AF120" t="str">
            <v>[DO srees] Cost is relatively high but has a very high Crown land manager contribution to project (64%).</v>
          </cell>
          <cell r="AG120" t="str">
            <v>[DO srees] Project site was a former tip site and works proposed enable removal of invasive weeds of State &amp; Regional Priority (under the Biosecurity Act .2015) including Lantana, Aspargus, Green Cestrum, Blackberry and Madeira Vine. High cash and in-kind contribution</v>
          </cell>
          <cell r="AH120">
            <v>2</v>
          </cell>
          <cell r="AI120">
            <v>1</v>
          </cell>
          <cell r="AJ120">
            <v>3</v>
          </cell>
          <cell r="AK120">
            <v>1</v>
          </cell>
          <cell r="AL120">
            <v>2</v>
          </cell>
          <cell r="AM120">
            <v>2</v>
          </cell>
          <cell r="AN120">
            <v>27475</v>
          </cell>
          <cell r="AO120">
            <v>0</v>
          </cell>
          <cell r="AP120">
            <v>27475</v>
          </cell>
          <cell r="AQ120" t="str">
            <v>Local Parks &amp; Reserves</v>
          </cell>
          <cell r="AR120" t="str">
            <v>METROPOLITAN</v>
          </cell>
          <cell r="AS120" t="str">
            <v>Sydney</v>
          </cell>
          <cell r="AT120" t="str">
            <v>Y</v>
          </cell>
          <cell r="AU120">
            <v>2</v>
          </cell>
          <cell r="AV120">
            <v>2</v>
          </cell>
          <cell r="AZ120" t="str">
            <v>Y</v>
          </cell>
          <cell r="BA120" t="str">
            <v>Y</v>
          </cell>
          <cell r="BB120" t="str">
            <v>Y</v>
          </cell>
          <cell r="BC120" t="str">
            <v>N</v>
          </cell>
          <cell r="BD120">
            <v>0</v>
          </cell>
          <cell r="BE120" t="str">
            <v>Y</v>
          </cell>
          <cell r="BF120">
            <v>0</v>
          </cell>
          <cell r="BG120" t="str">
            <v>Y</v>
          </cell>
          <cell r="BI120" t="str">
            <v>Y</v>
          </cell>
          <cell r="BJ120" t="str">
            <v>Y</v>
          </cell>
          <cell r="BK120" t="str">
            <v>EAST</v>
          </cell>
          <cell r="BL120" t="str">
            <v>NORTHERN BEACHES</v>
          </cell>
          <cell r="BM120" t="str">
            <v>MANLY</v>
          </cell>
          <cell r="BN120" t="str">
            <v>Greater Sydney</v>
          </cell>
          <cell r="BO120" t="str">
            <v>84882,  ; {}</v>
          </cell>
          <cell r="BP120" t="str">
            <v>Northern Beaches Council</v>
          </cell>
          <cell r="BQ120" t="str">
            <v>CIVIC CENTRE</v>
          </cell>
          <cell r="BR120" t="str">
            <v>725 PITTWATER RD</v>
          </cell>
          <cell r="BS120" t="str">
            <v>DEE WHY NSW 2099</v>
          </cell>
          <cell r="BU120" t="str">
            <v>R84882</v>
          </cell>
          <cell r="BV120" t="str">
            <v>F629679</v>
          </cell>
          <cell r="BW120" t="str">
            <v>21/05133</v>
          </cell>
          <cell r="BX120" t="str">
            <v>2021/22</v>
          </cell>
          <cell r="BY120" t="str">
            <v>No</v>
          </cell>
        </row>
        <row r="121">
          <cell r="A121">
            <v>210314</v>
          </cell>
          <cell r="B121" t="str">
            <v>WEED</v>
          </cell>
          <cell r="C121" t="str">
            <v>Y</v>
          </cell>
          <cell r="D121" t="str">
            <v>N</v>
          </cell>
          <cell r="E121" t="str">
            <v>Y</v>
          </cell>
          <cell r="F121">
            <v>29</v>
          </cell>
          <cell r="G121">
            <v>26400</v>
          </cell>
          <cell r="H121" t="str">
            <v>WEED &gt;=20 RAC Recommended</v>
          </cell>
          <cell r="I121" t="str">
            <v>CRIFAC Funding Recommended</v>
          </cell>
          <cell r="L121" t="str">
            <v>Tweed Coast Reserve</v>
          </cell>
          <cell r="N121" t="str">
            <v>CLM</v>
          </cell>
          <cell r="P121" t="str">
            <v>Tweed Shire Council</v>
          </cell>
          <cell r="Q121" t="str">
            <v>Control of Bitou Bush and priority biosecurity and environmental weed species within the NSW Bitou Bush Biosecurity Zone from Fingal Head to Pottsville on the Tweed Coast.</v>
          </cell>
          <cell r="R121" t="str">
            <v>control of Bitou Bush and other priority species at Tweed Coast Reserve</v>
          </cell>
          <cell r="S121">
            <v>0</v>
          </cell>
          <cell r="T121" t="str">
            <v>Tanya Fountain</v>
          </cell>
          <cell r="U121" t="str">
            <v>Tweed Shire Council</v>
          </cell>
          <cell r="V121" t="str">
            <v>Tweed Shire Council Bushland Officer - responsible for project management</v>
          </cell>
          <cell r="W121" t="str">
            <v>Y</v>
          </cell>
          <cell r="X121">
            <v>90178732496</v>
          </cell>
          <cell r="Y121" t="str">
            <v>Yes</v>
          </cell>
          <cell r="Z121" t="str">
            <v>0449 903 929</v>
          </cell>
          <cell r="AA121" t="str">
            <v>02 6670 2587</v>
          </cell>
          <cell r="AB121" t="str">
            <v>tfountain@tweed.nsw.gov.au</v>
          </cell>
          <cell r="AC121" t="str">
            <v>Tweed Shire Council Bushland Officer - responsible for project management</v>
          </cell>
          <cell r="AD121" t="str">
            <v>Tanya Fountain</v>
          </cell>
          <cell r="AE121" t="str">
            <v>DO - K. Luckie. Recommended [LSC - R. Butler: Application Supported; Total assessment score = 29, Weed Score = 20] [LSC - J. Richards]: Application supported - total score = 29 [RAC] - Supported (Weed Score &gt;=20).</v>
          </cell>
          <cell r="AF121" t="str">
            <v>DO - K. Luckie. Council and community groups contributing funds and high inkind support.</v>
          </cell>
          <cell r="AG121" t="str">
            <v>DO - K. Luckie. High priority weed control in Bitou Bush Biosecurity Exclusion Zone. Worthy project, sites selected through aerial surveys, high priority and asset threat. Significant inkind and cash contributions., High likelihood of achieving long-term outcomes.</v>
          </cell>
          <cell r="AH121">
            <v>0</v>
          </cell>
          <cell r="AI121">
            <v>1</v>
          </cell>
          <cell r="AJ121">
            <v>2</v>
          </cell>
          <cell r="AK121">
            <v>2</v>
          </cell>
          <cell r="AL121">
            <v>2</v>
          </cell>
          <cell r="AM121">
            <v>2</v>
          </cell>
          <cell r="AN121">
            <v>26400</v>
          </cell>
          <cell r="AO121">
            <v>0</v>
          </cell>
          <cell r="AP121">
            <v>26400</v>
          </cell>
          <cell r="AQ121" t="str">
            <v>Local Parks &amp; Reserves</v>
          </cell>
          <cell r="AR121" t="str">
            <v>GRAFTON</v>
          </cell>
          <cell r="AS121" t="str">
            <v>Far North Coast</v>
          </cell>
          <cell r="AT121" t="str">
            <v>Y</v>
          </cell>
          <cell r="AU121">
            <v>2</v>
          </cell>
          <cell r="AV121">
            <v>2</v>
          </cell>
          <cell r="AZ121" t="str">
            <v>Y</v>
          </cell>
          <cell r="BA121" t="str">
            <v>Y</v>
          </cell>
          <cell r="BB121" t="str">
            <v>Y</v>
          </cell>
          <cell r="BC121" t="str">
            <v>N</v>
          </cell>
          <cell r="BD121">
            <v>0</v>
          </cell>
          <cell r="BE121" t="str">
            <v>Y</v>
          </cell>
          <cell r="BF121">
            <v>0</v>
          </cell>
          <cell r="BG121" t="str">
            <v>Y</v>
          </cell>
          <cell r="BI121" t="str">
            <v>Y</v>
          </cell>
          <cell r="BJ121" t="str">
            <v>Y</v>
          </cell>
          <cell r="BK121" t="str">
            <v>EAST</v>
          </cell>
          <cell r="BL121" t="str">
            <v>TWEED</v>
          </cell>
          <cell r="BM121" t="str">
            <v>TWEED</v>
          </cell>
          <cell r="BN121" t="str">
            <v>Other - Regional</v>
          </cell>
          <cell r="BO121" t="str">
            <v>1001008,  ; {}</v>
          </cell>
          <cell r="BP121" t="str">
            <v>Tweed Shire Council</v>
          </cell>
          <cell r="BQ121" t="str">
            <v>PO Box 816</v>
          </cell>
          <cell r="BR121" t="str">
            <v>MURWILLUMBAH NSW 2484</v>
          </cell>
          <cell r="BU121" t="str">
            <v>R1001008</v>
          </cell>
          <cell r="BV121" t="str">
            <v>F630020</v>
          </cell>
          <cell r="BW121" t="str">
            <v>21/05446</v>
          </cell>
          <cell r="BX121" t="str">
            <v>2021/22</v>
          </cell>
          <cell r="BY121" t="str">
            <v>No</v>
          </cell>
        </row>
        <row r="122">
          <cell r="A122">
            <v>210317</v>
          </cell>
          <cell r="B122" t="str">
            <v>GENERAL</v>
          </cell>
          <cell r="C122" t="str">
            <v>Y</v>
          </cell>
          <cell r="D122" t="str">
            <v>N</v>
          </cell>
          <cell r="E122" t="str">
            <v>Y</v>
          </cell>
          <cell r="F122">
            <v>15</v>
          </cell>
          <cell r="G122">
            <v>268786.09999999998</v>
          </cell>
          <cell r="H122" t="str">
            <v>GEN &gt;14 RAC Recommended</v>
          </cell>
          <cell r="I122" t="str">
            <v>CRIFAC Funding Recommended</v>
          </cell>
          <cell r="J122" t="str">
            <v>Racecourse</v>
          </cell>
          <cell r="K122" t="str">
            <v>No</v>
          </cell>
          <cell r="L122" t="str">
            <v>Narrandera Racecourse</v>
          </cell>
          <cell r="N122" t="str">
            <v>Narrandera Racecourse Land Manager</v>
          </cell>
          <cell r="P122" t="str">
            <v>Narrandera Racecourse Land Manager</v>
          </cell>
          <cell r="Q122" t="str">
            <v>Construction of a new toilet amenity and sealing of the entrance road/parking area at the Narrandera Racecourse Reserve to improve accessibility, capacity and convenience for users.</v>
          </cell>
          <cell r="R122" t="str">
            <v>construction of amenities block and entrance and parking upgrades at Narrandera Racecourse</v>
          </cell>
          <cell r="S122" t="str">
            <v>Lee Sweeney</v>
          </cell>
          <cell r="T122" t="str">
            <v>Lee Sweeney</v>
          </cell>
          <cell r="U122" t="str">
            <v>Narrandera Race Club Inc.</v>
          </cell>
          <cell r="V122" t="str">
            <v>Secretary Narrandera Race Club Inc</v>
          </cell>
          <cell r="W122" t="str">
            <v>N</v>
          </cell>
          <cell r="X122">
            <v>90349503425</v>
          </cell>
          <cell r="Y122" t="str">
            <v>Yes</v>
          </cell>
          <cell r="Z122">
            <v>484270556</v>
          </cell>
          <cell r="AA122">
            <v>484270556</v>
          </cell>
          <cell r="AB122" t="str">
            <v>ndrarace77@gmail.com</v>
          </cell>
          <cell r="AC122" t="str">
            <v>Secretary Narrandera Race Club Inc</v>
          </cell>
          <cell r="AD122" t="str">
            <v>Lee Sweeney</v>
          </cell>
          <cell r="AE122" t="str">
            <v>[DO - S.Flood] - The construction of new amenities will enhance the user experience as well as meeitng disbility legislation.  The sealing of the entrance road will limit the spreading of weeds as well as dust and erosion as detailed in site plan.  GST was not included in requested amount so it has now been added.  Objectives 1, 2, 3, 6. Reserve is not subject to claim [RAC] Supported</v>
          </cell>
          <cell r="AF122" t="str">
            <v>The construction of new amenities will enhance the user experience as well as meeitng disbility legislation.  The sealing of the entrance road will limit the spreading of weeds as well as dust and erosion as detailed in site plan.  GST was not included is requested amount so it has now been added.  Reserve is not subject to claim</v>
          </cell>
          <cell r="AG122" t="str">
            <v>Additional social, cultural or environmental factors - no alternative facilities in area, remote location, High likelihood of achieving long-term outcomes</v>
          </cell>
          <cell r="AH122">
            <v>4</v>
          </cell>
          <cell r="AI122">
            <v>2</v>
          </cell>
          <cell r="AJ122">
            <v>0</v>
          </cell>
          <cell r="AK122">
            <v>3</v>
          </cell>
          <cell r="AL122">
            <v>3</v>
          </cell>
          <cell r="AM122">
            <v>3</v>
          </cell>
          <cell r="AN122">
            <v>224381</v>
          </cell>
          <cell r="AO122">
            <v>0</v>
          </cell>
          <cell r="AP122">
            <v>224381</v>
          </cell>
          <cell r="AQ122" t="str">
            <v>Local Parks &amp; Reserves</v>
          </cell>
          <cell r="AR122" t="str">
            <v>GRIFFITH</v>
          </cell>
          <cell r="AS122" t="str">
            <v>South West</v>
          </cell>
          <cell r="AT122" t="str">
            <v>Y</v>
          </cell>
          <cell r="AU122">
            <v>2</v>
          </cell>
          <cell r="AV122">
            <v>2</v>
          </cell>
          <cell r="AZ122" t="str">
            <v>Y</v>
          </cell>
          <cell r="BA122" t="str">
            <v>N</v>
          </cell>
          <cell r="BB122" t="str">
            <v>Y</v>
          </cell>
          <cell r="BC122" t="str">
            <v>N</v>
          </cell>
          <cell r="BD122">
            <v>0</v>
          </cell>
          <cell r="BE122" t="str">
            <v>N</v>
          </cell>
          <cell r="BF122">
            <v>268786.09999999998</v>
          </cell>
          <cell r="BG122" t="str">
            <v>Y</v>
          </cell>
          <cell r="BI122" t="str">
            <v>Y</v>
          </cell>
          <cell r="BJ122" t="str">
            <v>Y</v>
          </cell>
          <cell r="BK122" t="str">
            <v>WEST</v>
          </cell>
          <cell r="BL122" t="str">
            <v>NARRANDERA</v>
          </cell>
          <cell r="BM122" t="str">
            <v>COOTAMUNDRA</v>
          </cell>
          <cell r="BN122" t="str">
            <v>Other - Regional</v>
          </cell>
          <cell r="BP122" t="str">
            <v>Narrandera Racecourse Land Manager</v>
          </cell>
          <cell r="BQ122" t="str">
            <v>1 Adams St</v>
          </cell>
          <cell r="BR122" t="str">
            <v>NARRANDERA NSW 2700</v>
          </cell>
          <cell r="BU122" t="str">
            <v>R559011</v>
          </cell>
          <cell r="BV122" t="str">
            <v>F629632</v>
          </cell>
          <cell r="BW122" t="str">
            <v>21/05277</v>
          </cell>
          <cell r="BX122" t="str">
            <v>2021/22</v>
          </cell>
          <cell r="BY122" t="str">
            <v>No</v>
          </cell>
        </row>
        <row r="123">
          <cell r="A123">
            <v>210329</v>
          </cell>
          <cell r="B123" t="str">
            <v>GENERAL</v>
          </cell>
          <cell r="C123" t="str">
            <v>Y</v>
          </cell>
          <cell r="D123" t="str">
            <v>N</v>
          </cell>
          <cell r="E123" t="str">
            <v>Y</v>
          </cell>
          <cell r="F123">
            <v>11</v>
          </cell>
          <cell r="G123">
            <v>67743</v>
          </cell>
          <cell r="H123" t="str">
            <v>GEN &lt; 12  RAC NOT Recommended</v>
          </cell>
          <cell r="I123" t="str">
            <v>CRIFAC Funding NOT Recommended</v>
          </cell>
          <cell r="L123" t="str">
            <v>Manildra Showground</v>
          </cell>
          <cell r="N123" t="str">
            <v>Manildra Showground and Public Recreation Reserve Land Manager</v>
          </cell>
          <cell r="P123" t="str">
            <v>Manildra Showground and Public Recreation Reserve Land Manager</v>
          </cell>
          <cell r="Q123" t="str">
            <v>This project proposes to extend and fully enclose the sheep pavilion by the construction of walls and install concrete flooring to the existing open sheep shed to enhance the biosecurity of this site. The Land Managers have already put power onto this shed at their cost.</v>
          </cell>
          <cell r="S123" t="str">
            <v>Derek Gosper</v>
          </cell>
          <cell r="T123" t="str">
            <v>Derek  Gosper</v>
          </cell>
          <cell r="U123" t="str">
            <v>Manildra Showground &amp; Public Recreation Reserve Manager</v>
          </cell>
          <cell r="V123" t="str">
            <v>Secretary</v>
          </cell>
          <cell r="W123" t="str">
            <v>N</v>
          </cell>
          <cell r="X123">
            <v>88047642082</v>
          </cell>
          <cell r="Y123" t="str">
            <v>Yes</v>
          </cell>
          <cell r="Z123">
            <v>428772303</v>
          </cell>
          <cell r="AA123">
            <v>428772303</v>
          </cell>
          <cell r="AB123" t="str">
            <v>derek.gosper@bigpond.com</v>
          </cell>
          <cell r="AC123" t="str">
            <v>Secretary</v>
          </cell>
          <cell r="AD123" t="str">
            <v>Derek  Gosper</v>
          </cell>
          <cell r="AE123" t="str">
            <v>DO - D. Lawrence - This project would follow on from the safety upgrade works which established the new shed.  Would enhance the useablity of the facility. AM - D. Young - Project supported noting it is a follow on from safety upgrade works.</v>
          </cell>
          <cell r="AF123" t="str">
            <v>Incomplete ALC 15166 - No impact on project</v>
          </cell>
          <cell r="AG123" t="str">
            <v>High likelihood of achieving long-term outcomes, Inability to access alternative funds</v>
          </cell>
          <cell r="AH123">
            <v>0</v>
          </cell>
          <cell r="AI123">
            <v>3</v>
          </cell>
          <cell r="AJ123">
            <v>1</v>
          </cell>
          <cell r="AK123">
            <v>3</v>
          </cell>
          <cell r="AL123">
            <v>2</v>
          </cell>
          <cell r="AM123">
            <v>2</v>
          </cell>
          <cell r="AN123">
            <v>67743</v>
          </cell>
          <cell r="AO123">
            <v>0</v>
          </cell>
          <cell r="AP123">
            <v>67743</v>
          </cell>
          <cell r="AQ123" t="str">
            <v>Showgrounds</v>
          </cell>
          <cell r="AR123" t="str">
            <v>ORANGE</v>
          </cell>
          <cell r="AS123" t="str">
            <v>North West</v>
          </cell>
          <cell r="AT123" t="str">
            <v>Y</v>
          </cell>
          <cell r="AU123">
            <v>2</v>
          </cell>
          <cell r="AV123">
            <v>2</v>
          </cell>
          <cell r="AZ123" t="str">
            <v>Y</v>
          </cell>
          <cell r="BA123" t="str">
            <v>N</v>
          </cell>
          <cell r="BB123" t="str">
            <v>Y</v>
          </cell>
          <cell r="BC123" t="str">
            <v>N</v>
          </cell>
          <cell r="BD123">
            <v>0</v>
          </cell>
          <cell r="BE123" t="str">
            <v>Y</v>
          </cell>
          <cell r="BF123">
            <v>0</v>
          </cell>
          <cell r="BG123" t="str">
            <v>Y</v>
          </cell>
          <cell r="BI123" t="str">
            <v>Y</v>
          </cell>
          <cell r="BJ123" t="str">
            <v>Y</v>
          </cell>
          <cell r="BK123" t="str">
            <v>WEST</v>
          </cell>
          <cell r="BL123" t="str">
            <v>CABONNE</v>
          </cell>
          <cell r="BM123" t="str">
            <v>ORANGE</v>
          </cell>
          <cell r="BN123" t="str">
            <v>Other - Regional</v>
          </cell>
          <cell r="BO123" t="str">
            <v>84207,  ; {}</v>
          </cell>
          <cell r="BP123" t="str">
            <v>Manildra Showground and Public Recreation Reserve Land Manager</v>
          </cell>
          <cell r="BQ123" t="str">
            <v>55 Kiewa St</v>
          </cell>
          <cell r="BR123" t="str">
            <v>MANILDRA NSW 2865</v>
          </cell>
          <cell r="BU123" t="str">
            <v>R84207</v>
          </cell>
          <cell r="BV123" t="str">
            <v>F630169</v>
          </cell>
          <cell r="BW123" t="str">
            <v>21/05238</v>
          </cell>
          <cell r="BX123" t="str">
            <v>2021/22</v>
          </cell>
          <cell r="BY123" t="str">
            <v>No</v>
          </cell>
        </row>
        <row r="124">
          <cell r="A124">
            <v>210330</v>
          </cell>
          <cell r="B124" t="str">
            <v>GENERAL</v>
          </cell>
          <cell r="C124" t="str">
            <v>Y</v>
          </cell>
          <cell r="D124" t="str">
            <v>N</v>
          </cell>
          <cell r="E124" t="str">
            <v>Y</v>
          </cell>
          <cell r="F124">
            <v>14</v>
          </cell>
          <cell r="G124">
            <v>11902</v>
          </cell>
          <cell r="H124" t="str">
            <v>GEN &gt;14 RAC Recommended</v>
          </cell>
          <cell r="I124" t="str">
            <v>CRIFAC Funding Recommended</v>
          </cell>
          <cell r="J124" t="str">
            <v>Community Centre</v>
          </cell>
          <cell r="K124" t="str">
            <v>No</v>
          </cell>
          <cell r="L124" t="str">
            <v>Barooga Community Centre Reserve</v>
          </cell>
          <cell r="N124" t="str">
            <v>Barooga Community Centre Reserve Land Manager</v>
          </cell>
          <cell r="P124" t="str">
            <v>Barooga Community Centre Reserve Land Manager</v>
          </cell>
          <cell r="Q124" t="str">
            <v>One of two 25 year old air-conditioners needs replacing, and the 25 year old gas heater is reported to be non compliant ,  we would  remove, upgrade and install 3 new split systems, which would be much more energy efficient in the Community Centre</v>
          </cell>
          <cell r="R124" t="str">
            <v>installation of new air conditioners at Barooga Community Centre Reserve</v>
          </cell>
          <cell r="S124" t="str">
            <v>Karen Bruce</v>
          </cell>
          <cell r="T124" t="str">
            <v>karen Lillian BRUCE</v>
          </cell>
          <cell r="U124" t="str">
            <v>Barooga Community Centre Reserve Trust</v>
          </cell>
          <cell r="V124" t="str">
            <v>Treasurer</v>
          </cell>
          <cell r="W124" t="str">
            <v>N</v>
          </cell>
          <cell r="X124">
            <v>54686462934</v>
          </cell>
          <cell r="Y124" t="str">
            <v>Yes</v>
          </cell>
          <cell r="Z124">
            <v>428480502</v>
          </cell>
          <cell r="AA124">
            <v>428480502</v>
          </cell>
          <cell r="AB124" t="str">
            <v>karenbruce50@gmail.com</v>
          </cell>
          <cell r="AC124" t="str">
            <v>Treasurer</v>
          </cell>
          <cell r="AD124" t="str">
            <v>karen Lillian BRUCE</v>
          </cell>
          <cell r="AE124" t="str">
            <v>[DO - P.Bisset] - The installation of the 3 new split system airconditioners will replace 25 year old evaportive airconditionders and unfluted gas heater which are a potential health and safety risk to users of the hall. The upgrades will make the hall more desirable to potential user groups and increase possible revenue to the community management group. Objectives 1, 2, 3, 5.  Reserve is not subject to claim. Grant amount adjusted as quote was only for $11,902.00 not $12,900.00 [AM ¿ G Marsden] ¿ reviewed abiloity to deliver up. Recommended. [RAC] - Supported by default (score &gt;=12 and below $100k).</v>
          </cell>
          <cell r="AF124" t="str">
            <v>The installation of the 3 new split system airconditioners will replace 25 year old evaportive airconditionders and unfluted gas heater which are a potential health and safety risk to users of the hall. The upgrades will make the hall more desirable to potential user groups and increase possible revenue to the community management group. Reserve is not subject to claim Grant amount adjusted as quote was only for $11,902.00 not $12,900.00</v>
          </cell>
          <cell r="AG124" t="str">
            <v>Additional social, cultural or environmental factors. no alternative facilities in area, remote location, High WHS or Public Safety Risk if not supported, High likelihood of achieving long-term outcomes, Inability to access alternative funds</v>
          </cell>
          <cell r="AH124">
            <v>4</v>
          </cell>
          <cell r="AI124">
            <v>3</v>
          </cell>
          <cell r="AJ124">
            <v>0</v>
          </cell>
          <cell r="AK124">
            <v>2</v>
          </cell>
          <cell r="AL124">
            <v>3</v>
          </cell>
          <cell r="AM124">
            <v>2</v>
          </cell>
          <cell r="AN124">
            <v>12900</v>
          </cell>
          <cell r="AO124">
            <v>0</v>
          </cell>
          <cell r="AP124">
            <v>12900</v>
          </cell>
          <cell r="AQ124" t="str">
            <v>Local Parks &amp; Reserves</v>
          </cell>
          <cell r="AR124" t="str">
            <v>HAY</v>
          </cell>
          <cell r="AS124" t="str">
            <v>South West</v>
          </cell>
          <cell r="AT124" t="str">
            <v>Y</v>
          </cell>
          <cell r="AU124">
            <v>2</v>
          </cell>
          <cell r="AV124">
            <v>2</v>
          </cell>
          <cell r="AZ124" t="str">
            <v>Y</v>
          </cell>
          <cell r="BA124" t="str">
            <v>N</v>
          </cell>
          <cell r="BB124" t="str">
            <v>Y</v>
          </cell>
          <cell r="BC124" t="str">
            <v>N</v>
          </cell>
          <cell r="BD124">
            <v>0</v>
          </cell>
          <cell r="BE124" t="str">
            <v>N</v>
          </cell>
          <cell r="BF124">
            <v>11902</v>
          </cell>
          <cell r="BG124" t="str">
            <v>Y</v>
          </cell>
          <cell r="BI124" t="str">
            <v>Y</v>
          </cell>
          <cell r="BJ124" t="str">
            <v>Y</v>
          </cell>
          <cell r="BK124" t="str">
            <v>WEST</v>
          </cell>
          <cell r="BL124" t="str">
            <v>BERRIGAN</v>
          </cell>
          <cell r="BM124" t="str">
            <v>MURRAY</v>
          </cell>
          <cell r="BN124" t="str">
            <v>Other - Regional</v>
          </cell>
          <cell r="BO124" t="str">
            <v>1005148, 1005148, 1005148,  ; {} ; {} ; {}</v>
          </cell>
          <cell r="BP124" t="str">
            <v>Barooga Community Centre Reserve Land Manager</v>
          </cell>
          <cell r="BQ124" t="str">
            <v>C/- Max Steward</v>
          </cell>
          <cell r="BR124" t="str">
            <v>Barooga Post Office</v>
          </cell>
          <cell r="BS124" t="str">
            <v>BAROOGA NSW 3644</v>
          </cell>
          <cell r="BU124" t="str">
            <v>R1005148</v>
          </cell>
          <cell r="BV124" t="str">
            <v>F629789</v>
          </cell>
          <cell r="BW124" t="str">
            <v>21/04886</v>
          </cell>
          <cell r="BX124" t="str">
            <v>2021/22</v>
          </cell>
          <cell r="BY124" t="str">
            <v>No</v>
          </cell>
        </row>
        <row r="125">
          <cell r="A125">
            <v>210334</v>
          </cell>
          <cell r="B125" t="str">
            <v>GENERAL</v>
          </cell>
          <cell r="C125" t="str">
            <v>Y</v>
          </cell>
          <cell r="D125" t="str">
            <v>N</v>
          </cell>
          <cell r="E125" t="str">
            <v>Y</v>
          </cell>
          <cell r="F125">
            <v>14</v>
          </cell>
          <cell r="G125">
            <v>49382</v>
          </cell>
          <cell r="H125" t="str">
            <v>GEN &gt;14 RAC Recommended</v>
          </cell>
          <cell r="I125" t="str">
            <v>CRIFAC Funding Recommended</v>
          </cell>
          <cell r="J125" t="str">
            <v>Rec Reserve</v>
          </cell>
          <cell r="K125" t="str">
            <v>No</v>
          </cell>
          <cell r="L125" t="str">
            <v>Rennie Recreation Reserve</v>
          </cell>
          <cell r="N125" t="str">
            <v>Rennie Reserves Land Manager</v>
          </cell>
          <cell r="P125" t="str">
            <v>Rennie Reserves Land Manager</v>
          </cell>
          <cell r="Q125" t="str">
            <v>The Rennie Community is currently working to upgrade the facilities at the Rennie Reserve to ensure the facility is safe for users, we are reducing our environmental footprint by installing solar power and energy efficient appliances and maintaining our asset for future users.</v>
          </cell>
          <cell r="R125" t="str">
            <v>installation of solar panels and energy efficient appliances at Rennie Recreation Reserve</v>
          </cell>
          <cell r="S125" t="str">
            <v>Fiona Marshall</v>
          </cell>
          <cell r="T125" t="str">
            <v>Fiona Marshall</v>
          </cell>
          <cell r="U125" t="str">
            <v>Rennie Reserve Manager</v>
          </cell>
          <cell r="V125" t="str">
            <v>Volunteer</v>
          </cell>
          <cell r="W125" t="str">
            <v>N</v>
          </cell>
          <cell r="X125" t="str">
            <v>44 289 299 072</v>
          </cell>
          <cell r="Y125" t="str">
            <v>Yes</v>
          </cell>
          <cell r="Z125">
            <v>427324123</v>
          </cell>
          <cell r="AA125" t="str">
            <v>02 6032 4123</v>
          </cell>
          <cell r="AB125" t="str">
            <v>redbank615@bigpond.com</v>
          </cell>
          <cell r="AC125" t="str">
            <v>Volunteer</v>
          </cell>
          <cell r="AD125" t="str">
            <v>Fiona and Craig Marshall</v>
          </cell>
          <cell r="AE125" t="str">
            <v>(DO - S.Cowley) Ceiling replacement, insulation, painting and solar panels. Reduction of energy costs. 42% contribution. Supporting a small community. Objectives 1,2,5,6. [RAC] - Supported by default (score &gt;=12 and below $100k).</v>
          </cell>
          <cell r="AF125" t="str">
            <v>[DO - G.Maginness] There is one ALC 48726 File 19/05652 lodged 28 May 2019 over Lot 129 DP 752281 as at 4 August 2021. The other 3 lots - Lot 7001 DP 1031294, Lots 94 &amp; 136 DP 752281 have no ALC's as at 4 August 2021</v>
          </cell>
          <cell r="AG125" t="str">
            <v>Inability to access alternative funds</v>
          </cell>
          <cell r="AH125">
            <v>0</v>
          </cell>
          <cell r="AI125">
            <v>3</v>
          </cell>
          <cell r="AJ125">
            <v>2</v>
          </cell>
          <cell r="AK125">
            <v>3</v>
          </cell>
          <cell r="AL125">
            <v>3</v>
          </cell>
          <cell r="AM125">
            <v>3</v>
          </cell>
          <cell r="AN125">
            <v>49382</v>
          </cell>
          <cell r="AO125">
            <v>0</v>
          </cell>
          <cell r="AP125">
            <v>49382</v>
          </cell>
          <cell r="AQ125" t="str">
            <v>Local Parks &amp; Reserves</v>
          </cell>
          <cell r="AR125" t="str">
            <v>WAGGA WAGGA</v>
          </cell>
          <cell r="AS125" t="str">
            <v>South West</v>
          </cell>
          <cell r="AT125" t="str">
            <v>Y</v>
          </cell>
          <cell r="AU125">
            <v>2</v>
          </cell>
          <cell r="AV125">
            <v>2</v>
          </cell>
          <cell r="AZ125" t="str">
            <v>N</v>
          </cell>
          <cell r="BA125" t="str">
            <v>N</v>
          </cell>
          <cell r="BB125" t="str">
            <v>Y</v>
          </cell>
          <cell r="BC125" t="str">
            <v>N</v>
          </cell>
          <cell r="BD125">
            <v>0</v>
          </cell>
          <cell r="BE125" t="str">
            <v>Y</v>
          </cell>
          <cell r="BF125">
            <v>0</v>
          </cell>
          <cell r="BG125" t="str">
            <v>Y</v>
          </cell>
          <cell r="BI125" t="str">
            <v>Y</v>
          </cell>
          <cell r="BJ125" t="str">
            <v>Y</v>
          </cell>
          <cell r="BK125" t="str">
            <v>WEST</v>
          </cell>
          <cell r="BL125" t="str">
            <v>FEDERATION</v>
          </cell>
          <cell r="BM125" t="str">
            <v>ALBURY</v>
          </cell>
          <cell r="BN125" t="str">
            <v>Other - Regional</v>
          </cell>
          <cell r="BO125" t="str">
            <v>89747,  ; {}</v>
          </cell>
          <cell r="BP125" t="str">
            <v>Rennie Reserves Land Manager</v>
          </cell>
          <cell r="BQ125" t="str">
            <v>Cuillen Hills</v>
          </cell>
          <cell r="BR125" t="str">
            <v>SAVERNAKE NSW 2646</v>
          </cell>
          <cell r="BU125" t="str">
            <v>R89747</v>
          </cell>
          <cell r="BV125" t="str">
            <v>F629805</v>
          </cell>
          <cell r="BW125" t="str">
            <v>21/05349</v>
          </cell>
          <cell r="BX125" t="str">
            <v>2021/22</v>
          </cell>
          <cell r="BY125" t="str">
            <v>No</v>
          </cell>
        </row>
        <row r="126">
          <cell r="A126">
            <v>210337</v>
          </cell>
          <cell r="B126" t="str">
            <v>GENERAL</v>
          </cell>
          <cell r="C126" t="str">
            <v>Y</v>
          </cell>
          <cell r="D126" t="str">
            <v>N</v>
          </cell>
          <cell r="E126" t="str">
            <v>Y</v>
          </cell>
          <cell r="F126">
            <v>12</v>
          </cell>
          <cell r="G126">
            <v>40460</v>
          </cell>
          <cell r="H126" t="str">
            <v>GEN &lt; 12  RAC NOT Recommended</v>
          </cell>
          <cell r="I126" t="str">
            <v>CRIFAC Funding NOT Recommended</v>
          </cell>
          <cell r="L126" t="str">
            <v>Tantawanglo Recreation Reserve</v>
          </cell>
          <cell r="N126" t="str">
            <v>Tantawanglo Recreation Reserve Land Manager</v>
          </cell>
          <cell r="P126" t="str">
            <v>Tantawanglo Recreation Reserve Land Manager</v>
          </cell>
          <cell r="Q126" t="str">
            <v>Upgrade existing multipurpose building</v>
          </cell>
          <cell r="S126" t="str">
            <v>Julie Burke</v>
          </cell>
          <cell r="T126" t="str">
            <v>JULIE  BURKE</v>
          </cell>
          <cell r="U126" t="str">
            <v>Tantawanglo Recreation Reserve Land Manager</v>
          </cell>
          <cell r="V126" t="str">
            <v>Secretary</v>
          </cell>
          <cell r="W126" t="str">
            <v>N</v>
          </cell>
          <cell r="X126" t="str">
            <v>41 802 298 275</v>
          </cell>
          <cell r="Y126" t="str">
            <v>Yes</v>
          </cell>
          <cell r="Z126">
            <v>404847319</v>
          </cell>
          <cell r="AA126">
            <v>404847319</v>
          </cell>
          <cell r="AB126" t="str">
            <v>julie.tantawangalo@gmail.com</v>
          </cell>
          <cell r="AC126" t="str">
            <v>Secretary</v>
          </cell>
          <cell r="AD126" t="str">
            <v>JULIE  BURKE</v>
          </cell>
          <cell r="AE126" t="str">
            <v>DO - L Breen - ALC Claims - WHS scored as medium as reserve is using building but want to upgrade to Australian Standard for a user group - Moderate ability to self-fund as they make income off the reserve - roughly 20-25% of project being funded from other sources - meet 4 of CRIF objectives - the applicant has provided detailed quotes, engaged user groups and has some experience - township is located near alternative facilities and benefits the reserve users [RAC] - Supported by default (score &gt;=12 and below $100k).</v>
          </cell>
          <cell r="AF126" t="str">
            <v>DO-L Breen - ALCs 8069, 42623, 42488</v>
          </cell>
          <cell r="AG126" t="str">
            <v>High likelihood of achieving long-term outcomes</v>
          </cell>
          <cell r="AH126">
            <v>2</v>
          </cell>
          <cell r="AI126">
            <v>2</v>
          </cell>
          <cell r="AJ126">
            <v>1</v>
          </cell>
          <cell r="AK126">
            <v>3</v>
          </cell>
          <cell r="AL126">
            <v>2</v>
          </cell>
          <cell r="AM126">
            <v>2</v>
          </cell>
          <cell r="AN126">
            <v>40460</v>
          </cell>
          <cell r="AO126">
            <v>0</v>
          </cell>
          <cell r="AP126">
            <v>40460</v>
          </cell>
          <cell r="AQ126" t="str">
            <v>Local Parks &amp; Reserves</v>
          </cell>
          <cell r="AR126" t="str">
            <v>GOULBURN</v>
          </cell>
          <cell r="AS126" t="str">
            <v>South East</v>
          </cell>
          <cell r="AT126" t="str">
            <v>Y</v>
          </cell>
          <cell r="AU126">
            <v>2</v>
          </cell>
          <cell r="AV126">
            <v>2</v>
          </cell>
          <cell r="AZ126" t="str">
            <v>N</v>
          </cell>
          <cell r="BA126" t="str">
            <v>N</v>
          </cell>
          <cell r="BB126" t="str">
            <v>N</v>
          </cell>
          <cell r="BC126" t="str">
            <v>N</v>
          </cell>
          <cell r="BD126">
            <v>0</v>
          </cell>
          <cell r="BE126" t="str">
            <v>Y</v>
          </cell>
          <cell r="BF126">
            <v>0</v>
          </cell>
          <cell r="BG126" t="str">
            <v>Y</v>
          </cell>
          <cell r="BI126" t="str">
            <v>Y</v>
          </cell>
          <cell r="BJ126" t="str">
            <v>Y</v>
          </cell>
          <cell r="BK126" t="str">
            <v>WEST</v>
          </cell>
          <cell r="BL126" t="str">
            <v>BEGA VALLEY</v>
          </cell>
          <cell r="BM126" t="str">
            <v>BEGA</v>
          </cell>
          <cell r="BN126" t="str">
            <v>Other - Regional</v>
          </cell>
          <cell r="BO126" t="str">
            <v>580059,  ; {}</v>
          </cell>
          <cell r="BP126" t="str">
            <v>Tantawanglo Recreation Reserve Land Manager</v>
          </cell>
          <cell r="BQ126" t="str">
            <v>1159 Tantawanglo Mountain Rd</v>
          </cell>
          <cell r="BR126" t="str">
            <v>CANDELO NSW 2550</v>
          </cell>
          <cell r="BU126" t="str">
            <v>R580059</v>
          </cell>
          <cell r="BV126" t="str">
            <v>F629839</v>
          </cell>
          <cell r="BW126" t="str">
            <v>21/05402</v>
          </cell>
          <cell r="BX126" t="str">
            <v>2021/22</v>
          </cell>
          <cell r="BY126" t="str">
            <v>No</v>
          </cell>
        </row>
        <row r="127">
          <cell r="A127">
            <v>210338</v>
          </cell>
          <cell r="B127" t="str">
            <v>GENERAL</v>
          </cell>
          <cell r="C127" t="str">
            <v>Y</v>
          </cell>
          <cell r="D127" t="str">
            <v>N</v>
          </cell>
          <cell r="E127" t="str">
            <v>Y</v>
          </cell>
          <cell r="F127">
            <v>11</v>
          </cell>
          <cell r="G127">
            <v>251178</v>
          </cell>
          <cell r="H127" t="str">
            <v>GEN &lt; 12  RAC NOT Recommended</v>
          </cell>
          <cell r="I127" t="str">
            <v>CRIFAC Funding NOT Recommended</v>
          </cell>
          <cell r="L127" t="str">
            <v>Tantawanglo Recreation Reserve</v>
          </cell>
          <cell r="N127" t="str">
            <v>Tantawanglo Recreation Reserve Land Manager</v>
          </cell>
          <cell r="P127" t="str">
            <v>Tantawanglo Recreation Reserve Land Manager</v>
          </cell>
          <cell r="Q127" t="str">
            <v>Install power supply to Tantawanglo Recreation Area and run electricity infrastructure to the picnic area and sporting fields.</v>
          </cell>
          <cell r="S127" t="str">
            <v>Julie Burke</v>
          </cell>
          <cell r="T127" t="str">
            <v>Julie Burke</v>
          </cell>
          <cell r="U127" t="str">
            <v>Tantawanglo Recreation Reserve Land Manager</v>
          </cell>
          <cell r="V127" t="str">
            <v>Secretary</v>
          </cell>
          <cell r="W127" t="str">
            <v>N</v>
          </cell>
          <cell r="X127" t="str">
            <v>41 802 298 275</v>
          </cell>
          <cell r="Y127" t="str">
            <v>Yes</v>
          </cell>
          <cell r="Z127">
            <v>404847319</v>
          </cell>
          <cell r="AA127">
            <v>404847319</v>
          </cell>
          <cell r="AB127" t="str">
            <v>julie.tantawangalo@gmail.com</v>
          </cell>
          <cell r="AC127" t="str">
            <v>Secretary</v>
          </cell>
          <cell r="AD127" t="str">
            <v>Julie Burke</v>
          </cell>
          <cell r="AE127" t="str">
            <v>DO L Breen - ALC Claims - WHS scored as medium as reserve is using generators currently - Moderate ability to self-fund as they make income off the reserve - roughly 10% of project being funded from other sources - meet 4 of CRIF objectives - the applicant has provided detailed quotes, engaged user groups and has some experience - township is located near alternative facilities and benefits the reserve users</v>
          </cell>
          <cell r="AF127" t="str">
            <v>DO L Breen - ALCs 8069, 42623, 42488</v>
          </cell>
          <cell r="AG127" t="str">
            <v>High likelihood of achieving long-term outcomes</v>
          </cell>
          <cell r="AH127">
            <v>2</v>
          </cell>
          <cell r="AI127">
            <v>2</v>
          </cell>
          <cell r="AJ127">
            <v>0</v>
          </cell>
          <cell r="AK127">
            <v>3</v>
          </cell>
          <cell r="AL127">
            <v>2</v>
          </cell>
          <cell r="AM127">
            <v>2</v>
          </cell>
          <cell r="AN127">
            <v>251178</v>
          </cell>
          <cell r="AO127">
            <v>0</v>
          </cell>
          <cell r="AP127">
            <v>251178</v>
          </cell>
          <cell r="AQ127" t="str">
            <v>Local Parks &amp; Reserves</v>
          </cell>
          <cell r="AR127" t="str">
            <v>GOULBURN</v>
          </cell>
          <cell r="AS127" t="str">
            <v>South East</v>
          </cell>
          <cell r="AT127" t="str">
            <v>Y</v>
          </cell>
          <cell r="AU127">
            <v>2</v>
          </cell>
          <cell r="AV127">
            <v>2</v>
          </cell>
          <cell r="AZ127" t="str">
            <v>N</v>
          </cell>
          <cell r="BA127" t="str">
            <v>N</v>
          </cell>
          <cell r="BB127" t="str">
            <v>N</v>
          </cell>
          <cell r="BC127" t="str">
            <v>N</v>
          </cell>
          <cell r="BD127">
            <v>0</v>
          </cell>
          <cell r="BE127" t="str">
            <v>Y</v>
          </cell>
          <cell r="BF127">
            <v>0</v>
          </cell>
          <cell r="BG127" t="str">
            <v>Y</v>
          </cell>
          <cell r="BI127" t="str">
            <v>Y</v>
          </cell>
          <cell r="BJ127" t="str">
            <v>Y</v>
          </cell>
          <cell r="BK127" t="str">
            <v>WEST</v>
          </cell>
          <cell r="BL127" t="str">
            <v>BEGA VALLEY</v>
          </cell>
          <cell r="BM127" t="str">
            <v>BEGA</v>
          </cell>
          <cell r="BN127" t="str">
            <v>Other - Regional</v>
          </cell>
          <cell r="BO127" t="str">
            <v>580059,  ; {}</v>
          </cell>
          <cell r="BP127" t="str">
            <v>Tantawanglo Recreation Reserve Land Manager</v>
          </cell>
          <cell r="BQ127" t="str">
            <v>1159 Tantawanglo Mountain Rd</v>
          </cell>
          <cell r="BR127" t="str">
            <v>CANDELO NSW 2550</v>
          </cell>
          <cell r="BU127" t="str">
            <v>R580059</v>
          </cell>
          <cell r="BV127" t="str">
            <v>F629767</v>
          </cell>
          <cell r="BW127" t="str">
            <v>21/05403</v>
          </cell>
          <cell r="BX127" t="str">
            <v>2021/22</v>
          </cell>
          <cell r="BY127" t="str">
            <v>No</v>
          </cell>
        </row>
        <row r="128">
          <cell r="A128">
            <v>210339</v>
          </cell>
          <cell r="B128" t="str">
            <v>GENERAL</v>
          </cell>
          <cell r="C128" t="str">
            <v>Y</v>
          </cell>
          <cell r="D128" t="str">
            <v>N</v>
          </cell>
          <cell r="E128" t="str">
            <v>Y</v>
          </cell>
          <cell r="F128">
            <v>14</v>
          </cell>
          <cell r="G128">
            <v>17997</v>
          </cell>
          <cell r="H128" t="str">
            <v>GEN &gt;14 RAC Recommended</v>
          </cell>
          <cell r="I128" t="str">
            <v>CRIFAC Funding Recommended</v>
          </cell>
          <cell r="J128" t="str">
            <v>Rec Reserve</v>
          </cell>
          <cell r="K128" t="str">
            <v>Picnic area upgrades</v>
          </cell>
          <cell r="L128" t="str">
            <v>Tantawanglo Recreation Reserve</v>
          </cell>
          <cell r="N128" t="str">
            <v>Tantawanglo Recreation Reserve Land Manager</v>
          </cell>
          <cell r="P128" t="str">
            <v>Tantawanglo Recreation Reserve Land Manager</v>
          </cell>
          <cell r="Q128" t="str">
            <v>Repair and improve the existing pavilion at the Tantawanglo Recreation Reserve picnic area.</v>
          </cell>
          <cell r="R128" t="str">
            <v>repairs and upgrades to the pavillion at Tantawanglo Recreation Reserve picnic area</v>
          </cell>
          <cell r="S128" t="str">
            <v>Julie Burke</v>
          </cell>
          <cell r="T128" t="str">
            <v>Julie Burke</v>
          </cell>
          <cell r="U128" t="str">
            <v>Tantawanglo Recreation Reserve Land Manager</v>
          </cell>
          <cell r="V128" t="str">
            <v>Secretary</v>
          </cell>
          <cell r="W128" t="str">
            <v>N</v>
          </cell>
          <cell r="X128" t="str">
            <v>41 802 298 275</v>
          </cell>
          <cell r="Y128" t="str">
            <v>Yes</v>
          </cell>
          <cell r="Z128">
            <v>404847319</v>
          </cell>
          <cell r="AA128">
            <v>404847319</v>
          </cell>
          <cell r="AB128" t="str">
            <v>julie.tantawangalo@gmail.com</v>
          </cell>
          <cell r="AC128" t="str">
            <v>Secretary</v>
          </cell>
          <cell r="AD128" t="str">
            <v>Julie Burke</v>
          </cell>
          <cell r="AE128" t="str">
            <v>DO L Breen - ALC Claims - WHS scored as high as the pavillion is in poor condition and is not safe - Moderate ability to self-fund as they make income off the reserve - roughly 30% of project being funded from other sources - meet 4 of CRIF objectives - the applicant has provided detailed quotes, engaged user groups and has some experience - township is located near alternative facilities and benefits the reserve users [RAC] - Supported by default (score &gt;=12 and below $100k).</v>
          </cell>
          <cell r="AF128" t="str">
            <v>DO L Breen - ALCs 8069, 42623, 42488</v>
          </cell>
          <cell r="AG128" t="str">
            <v>High likelihood of achieving long-term outcomes</v>
          </cell>
          <cell r="AH128">
            <v>4</v>
          </cell>
          <cell r="AI128">
            <v>2</v>
          </cell>
          <cell r="AJ128">
            <v>1</v>
          </cell>
          <cell r="AK128">
            <v>3</v>
          </cell>
          <cell r="AL128">
            <v>2</v>
          </cell>
          <cell r="AM128">
            <v>2</v>
          </cell>
          <cell r="AN128">
            <v>17997</v>
          </cell>
          <cell r="AO128">
            <v>0</v>
          </cell>
          <cell r="AP128">
            <v>17997</v>
          </cell>
          <cell r="AQ128" t="str">
            <v>Local Parks &amp; Reserves</v>
          </cell>
          <cell r="AR128" t="str">
            <v>GOULBURN</v>
          </cell>
          <cell r="AS128" t="str">
            <v>South East</v>
          </cell>
          <cell r="AT128" t="str">
            <v>Y</v>
          </cell>
          <cell r="AU128">
            <v>2</v>
          </cell>
          <cell r="AV128">
            <v>2</v>
          </cell>
          <cell r="AZ128" t="str">
            <v>N</v>
          </cell>
          <cell r="BA128" t="str">
            <v>N</v>
          </cell>
          <cell r="BB128" t="str">
            <v>N</v>
          </cell>
          <cell r="BC128" t="str">
            <v>N</v>
          </cell>
          <cell r="BD128">
            <v>0</v>
          </cell>
          <cell r="BE128" t="str">
            <v>Y</v>
          </cell>
          <cell r="BF128">
            <v>0</v>
          </cell>
          <cell r="BG128" t="str">
            <v>Y</v>
          </cell>
          <cell r="BI128" t="str">
            <v>Y</v>
          </cell>
          <cell r="BJ128" t="str">
            <v>Y</v>
          </cell>
          <cell r="BK128" t="str">
            <v>WEST</v>
          </cell>
          <cell r="BL128" t="str">
            <v>BEGA VALLEY</v>
          </cell>
          <cell r="BM128" t="str">
            <v>BEGA</v>
          </cell>
          <cell r="BN128" t="str">
            <v>Other - Regional</v>
          </cell>
          <cell r="BO128" t="str">
            <v>580059,  ; {}</v>
          </cell>
          <cell r="BP128" t="str">
            <v>Tantawanglo Recreation Reserve Land Manager</v>
          </cell>
          <cell r="BQ128" t="str">
            <v>1159 Tantawanglo Mountain Rd</v>
          </cell>
          <cell r="BR128" t="str">
            <v>CANDELO NSW 2550</v>
          </cell>
          <cell r="BU128" t="str">
            <v>R580059</v>
          </cell>
          <cell r="BV128" t="str">
            <v>F629597</v>
          </cell>
          <cell r="BW128" t="str">
            <v>21/05404</v>
          </cell>
          <cell r="BX128" t="str">
            <v>2021/22</v>
          </cell>
          <cell r="BY128" t="str">
            <v>Yes</v>
          </cell>
        </row>
        <row r="129">
          <cell r="A129">
            <v>210343</v>
          </cell>
          <cell r="B129" t="str">
            <v>GENERAL</v>
          </cell>
          <cell r="C129" t="str">
            <v>Y</v>
          </cell>
          <cell r="D129" t="str">
            <v>N</v>
          </cell>
          <cell r="E129" t="str">
            <v>Y</v>
          </cell>
          <cell r="F129">
            <v>9</v>
          </cell>
          <cell r="G129">
            <v>191175</v>
          </cell>
          <cell r="H129" t="str">
            <v>GEN &lt; 12  RAC NOT Recommended</v>
          </cell>
          <cell r="I129" t="str">
            <v>CRIFAC Funding NOT Recommended</v>
          </cell>
          <cell r="L129" t="str">
            <v>Tunks Park</v>
          </cell>
          <cell r="N129" t="str">
            <v>CLM</v>
          </cell>
          <cell r="P129" t="str">
            <v>North Sydney Council</v>
          </cell>
          <cell r="Q129" t="str">
            <v>Refurbishment and upgrade of existing sportsground changeroom and public park amenity building plus construction of a small canteen facility for match day use by clubs</v>
          </cell>
          <cell r="S129" t="str">
            <v>Robert Emerson</v>
          </cell>
          <cell r="T129" t="str">
            <v>ROBERT  EMERSON</v>
          </cell>
          <cell r="U129" t="str">
            <v>North Sydney Council</v>
          </cell>
          <cell r="V129" t="str">
            <v>Director Open Space and Environmental Services</v>
          </cell>
          <cell r="W129" t="str">
            <v>Y</v>
          </cell>
          <cell r="X129">
            <v>32353260317</v>
          </cell>
          <cell r="Y129" t="str">
            <v>Yes</v>
          </cell>
          <cell r="Z129">
            <v>417413912</v>
          </cell>
          <cell r="AA129" t="str">
            <v>02 9936 8100</v>
          </cell>
          <cell r="AB129" t="str">
            <v>robert.emerson@northsydney.nsw.gov.au</v>
          </cell>
          <cell r="AC129" t="str">
            <v>Director Open Space and Environmental Services</v>
          </cell>
          <cell r="AD129" t="str">
            <v>ROBERT  EMERSON</v>
          </cell>
          <cell r="AE129" t="str">
            <v>DO-T.Middleton This amenity building refurbishment will increase the infrastructure that is available to community users. CLM has strong ability to deliver and is making considerable contribution towards to project. DO-C.Wright - low risk high contribution and ability to self fund, recommend partial grant of $100K AM - B.Tax - PRMF objective score changed from 3 to 1. CW comments re partial funding not supported. Full funding supported</v>
          </cell>
          <cell r="AF129" t="str">
            <v>DO-T.Middleton Low risk but with only 7sportsgrounds in the LGA, North Sydney has a recognised undersupply of sportsfields. Increased energy and water efficiencies, enhance the operational sustainability increasing revenue. Purpose Public Recreation No ALC</v>
          </cell>
          <cell r="AG129" t="str">
            <v>High cash and in-kind contribution, Additional social, cultural or environmental factors - undersupply of sportsfields in LGA with adequate facilities vs demand</v>
          </cell>
          <cell r="AH129">
            <v>0</v>
          </cell>
          <cell r="AI129">
            <v>1</v>
          </cell>
          <cell r="AJ129">
            <v>2</v>
          </cell>
          <cell r="AK129">
            <v>1</v>
          </cell>
          <cell r="AL129">
            <v>3</v>
          </cell>
          <cell r="AM129">
            <v>2</v>
          </cell>
          <cell r="AN129">
            <v>191175</v>
          </cell>
          <cell r="AO129">
            <v>0</v>
          </cell>
          <cell r="AP129">
            <v>191175</v>
          </cell>
          <cell r="AQ129" t="str">
            <v>Local Parks &amp; Reserves</v>
          </cell>
          <cell r="AR129" t="str">
            <v>METROPOLITAN</v>
          </cell>
          <cell r="AS129" t="str">
            <v>Sydney</v>
          </cell>
          <cell r="AT129" t="str">
            <v>Y</v>
          </cell>
          <cell r="AU129">
            <v>3</v>
          </cell>
          <cell r="AV129">
            <v>3</v>
          </cell>
          <cell r="AZ129" t="str">
            <v>Y</v>
          </cell>
          <cell r="BA129" t="str">
            <v>N</v>
          </cell>
          <cell r="BB129" t="str">
            <v>Y</v>
          </cell>
          <cell r="BC129" t="str">
            <v>N</v>
          </cell>
          <cell r="BD129">
            <v>0</v>
          </cell>
          <cell r="BE129" t="str">
            <v>Y</v>
          </cell>
          <cell r="BG129" t="str">
            <v>Y</v>
          </cell>
          <cell r="BI129" t="str">
            <v>Y</v>
          </cell>
          <cell r="BJ129" t="str">
            <v>Y</v>
          </cell>
          <cell r="BK129" t="str">
            <v>EAST</v>
          </cell>
          <cell r="BL129" t="str">
            <v>NORTH SYDNEY</v>
          </cell>
          <cell r="BM129" t="str">
            <v>WILLOUGHBY</v>
          </cell>
          <cell r="BN129" t="str">
            <v>Greater Sydney</v>
          </cell>
          <cell r="BO129" t="str">
            <v>74114,  ; {}</v>
          </cell>
          <cell r="BP129" t="str">
            <v>North Sydney Council</v>
          </cell>
          <cell r="BQ129" t="str">
            <v>PO Box 12</v>
          </cell>
          <cell r="BR129" t="str">
            <v>NORTH SYDNEY NSW 2060</v>
          </cell>
          <cell r="BU129" t="str">
            <v>R74114</v>
          </cell>
          <cell r="BV129" t="str">
            <v>F629956</v>
          </cell>
          <cell r="BW129" t="str">
            <v>21/05445</v>
          </cell>
          <cell r="BX129" t="str">
            <v>2021/22</v>
          </cell>
          <cell r="BY129" t="str">
            <v>No</v>
          </cell>
        </row>
        <row r="130">
          <cell r="A130">
            <v>210345</v>
          </cell>
          <cell r="B130" t="str">
            <v>GENERAL</v>
          </cell>
          <cell r="C130" t="str">
            <v>Y</v>
          </cell>
          <cell r="D130" t="str">
            <v>Y</v>
          </cell>
          <cell r="E130" t="str">
            <v>Y</v>
          </cell>
          <cell r="F130">
            <v>12</v>
          </cell>
          <cell r="G130">
            <v>38402.800000000003</v>
          </cell>
          <cell r="H130" t="str">
            <v>GEN &lt; 12  RAC NOT Recommended</v>
          </cell>
          <cell r="I130" t="str">
            <v>CRIFAC Funding NOT Recommended</v>
          </cell>
          <cell r="L130" t="str">
            <v>Uralla Showground</v>
          </cell>
          <cell r="N130" t="str">
            <v>Uralla Showground Land Manager</v>
          </cell>
          <cell r="P130" t="str">
            <v>Uralla Showground Land Manager</v>
          </cell>
          <cell r="Q130" t="str">
            <v>1. Purchase small tractor with front loader 2. Purchase zero turn mower and mulcher kit.  3.  construct cattle yard arena, 4. Upgrade &amp; purchase of street lights, 5. construct base for shipping containers, 6. Purchase security system software, computer and card readers, 7.  remove roller door and install widow with slides to upgrade servery area of  Pavilion A kitchen for compliance, 8. Install fire extinguishers and fire hose in Pavilion B &amp; access ramps 9. Install lino over painted floor Kitchen F.</v>
          </cell>
          <cell r="S130" t="str">
            <v>Bevely Stubberfield</v>
          </cell>
          <cell r="T130" t="str">
            <v>Bevely Stubberfield</v>
          </cell>
          <cell r="U130" t="str">
            <v>Uralla Showground Land Manager</v>
          </cell>
          <cell r="V130" t="str">
            <v>Chairperson</v>
          </cell>
          <cell r="W130" t="str">
            <v>Y</v>
          </cell>
          <cell r="X130" t="str">
            <v>67 900 997 939</v>
          </cell>
          <cell r="Y130" t="str">
            <v>Yes</v>
          </cell>
          <cell r="Z130">
            <v>419607251</v>
          </cell>
          <cell r="AA130">
            <v>419607251</v>
          </cell>
          <cell r="AB130" t="str">
            <v>bevely.stubberfield@gmail.com</v>
          </cell>
          <cell r="AC130" t="str">
            <v>Chairperson</v>
          </cell>
          <cell r="AD130" t="str">
            <v>Bevely Stubberfield</v>
          </cell>
          <cell r="AE130" t="str">
            <v>DO - R. O'Brien - Active CLM working hard to improve the Uralla Showground.  Somewhat difficult to follow application with some funded elements not included in overall total.  Would support high priority areas for Pav B. AM - D. Young - Support project to fund elements of Pav B upgrade comprising safety elements (fire equipment, exit lighting, access ramps) $6552.80.  Also support to pad for shipping container $3k, and tractor with mower $28850. [RAC] - Supported by default (score &gt;=12 and below $100k).</v>
          </cell>
          <cell r="AF130" t="str">
            <v>No ALC. AM - D. Young - note support not provided to funding elements where quotes do not match.</v>
          </cell>
          <cell r="AG130" t="str">
            <v>High likelihood of achieving long-term outcomes, Inability to access alternative funds</v>
          </cell>
          <cell r="AH130">
            <v>2</v>
          </cell>
          <cell r="AI130">
            <v>3</v>
          </cell>
          <cell r="AJ130">
            <v>0</v>
          </cell>
          <cell r="AK130">
            <v>3</v>
          </cell>
          <cell r="AL130">
            <v>2</v>
          </cell>
          <cell r="AM130">
            <v>2</v>
          </cell>
          <cell r="AN130">
            <v>101379</v>
          </cell>
          <cell r="AO130">
            <v>0</v>
          </cell>
          <cell r="AP130">
            <v>101379</v>
          </cell>
          <cell r="AQ130" t="str">
            <v>Showgrounds</v>
          </cell>
          <cell r="AR130" t="str">
            <v>ARMIDALE</v>
          </cell>
          <cell r="AS130" t="str">
            <v>North West</v>
          </cell>
          <cell r="AT130" t="str">
            <v>Y</v>
          </cell>
          <cell r="AU130">
            <v>2</v>
          </cell>
          <cell r="AV130">
            <v>2</v>
          </cell>
          <cell r="AZ130" t="str">
            <v>N</v>
          </cell>
          <cell r="BA130" t="str">
            <v>N</v>
          </cell>
          <cell r="BB130" t="str">
            <v>Y</v>
          </cell>
          <cell r="BC130" t="str">
            <v>N</v>
          </cell>
          <cell r="BD130">
            <v>0</v>
          </cell>
          <cell r="BE130" t="str">
            <v>N</v>
          </cell>
          <cell r="BF130">
            <v>38402.800000000003</v>
          </cell>
          <cell r="BG130" t="str">
            <v>Y</v>
          </cell>
          <cell r="BI130" t="str">
            <v>Y</v>
          </cell>
          <cell r="BJ130" t="str">
            <v>Y</v>
          </cell>
          <cell r="BK130" t="str">
            <v>WEST</v>
          </cell>
          <cell r="BL130" t="str">
            <v>URALLA</v>
          </cell>
          <cell r="BM130" t="str">
            <v>NORTHERN TABLELANDS</v>
          </cell>
          <cell r="BN130" t="str">
            <v>Other - Regional</v>
          </cell>
          <cell r="BO130" t="str">
            <v>510041, 510041, 510041, 510041, 510041,  ; {} ; {} ; {} ; {} ; {}</v>
          </cell>
          <cell r="BP130" t="str">
            <v>Uralla Showground Land Manager</v>
          </cell>
          <cell r="BQ130" t="str">
            <v>PO Box 174</v>
          </cell>
          <cell r="BR130" t="str">
            <v>URALLA NSW 2358</v>
          </cell>
          <cell r="BU130" t="str">
            <v>R510041</v>
          </cell>
          <cell r="BV130" t="str">
            <v>F629831</v>
          </cell>
          <cell r="BW130" t="str">
            <v>21/05462</v>
          </cell>
          <cell r="BX130" t="str">
            <v>2021/22</v>
          </cell>
          <cell r="BY130" t="str">
            <v>No</v>
          </cell>
        </row>
        <row r="131">
          <cell r="A131">
            <v>210346</v>
          </cell>
          <cell r="B131" t="str">
            <v>GENERAL</v>
          </cell>
          <cell r="C131" t="str">
            <v>Y</v>
          </cell>
          <cell r="D131" t="str">
            <v>N</v>
          </cell>
          <cell r="E131" t="str">
            <v>Y</v>
          </cell>
          <cell r="F131">
            <v>12</v>
          </cell>
          <cell r="G131">
            <v>169000</v>
          </cell>
          <cell r="H131" t="str">
            <v>GEN &lt; 12  RAC NOT Recommended</v>
          </cell>
          <cell r="I131" t="str">
            <v>CRIFAC Funding NOT Recommended</v>
          </cell>
          <cell r="L131" t="str">
            <v>Bowna Reserve</v>
          </cell>
          <cell r="N131" t="str">
            <v>CLM</v>
          </cell>
          <cell r="P131" t="str">
            <v>Albury City Council</v>
          </cell>
          <cell r="Q131" t="str">
            <v>The scope of works is to construct, repair and upgrade fencing and landscaping features to prevent and mitigate illegal access and damage to environmental &amp; recreational assets located at Bowna Reserve.</v>
          </cell>
          <cell r="S131" t="str">
            <v>Matthew Lincoln</v>
          </cell>
          <cell r="T131" t="str">
            <v>Nerilee Kerslake</v>
          </cell>
          <cell r="U131" t="str">
            <v>Albury City Council</v>
          </cell>
          <cell r="V131" t="str">
            <v>Team Leader Natural Areas</v>
          </cell>
          <cell r="W131" t="str">
            <v>Y</v>
          </cell>
          <cell r="X131">
            <v>92965474349</v>
          </cell>
          <cell r="Y131" t="str">
            <v>Yes</v>
          </cell>
          <cell r="Z131">
            <v>439495602</v>
          </cell>
          <cell r="AA131" t="str">
            <v>02 6023 8714</v>
          </cell>
          <cell r="AB131" t="str">
            <v>Nkerslake@alburycity.nsw.gov.au</v>
          </cell>
          <cell r="AC131" t="str">
            <v>Team Leader Natural Areas</v>
          </cell>
          <cell r="AD131" t="str">
            <v>Nerilee Kerslake</v>
          </cell>
          <cell r="AE131" t="str">
            <v>oDO - S.Cowley) Council trying to control access and unauthorised activities on the reserve. Council contribution $27,00 including project management. 14% contribution. A cost estimate has been supplied. Objectives 1,2,3.[AM ¿ G Marsden] ¿ Addition of Objective 4 conservation initiative. [RAC] Changed Social/cultural score from 3 to 2 as there are other reserves and access spots on Lake Hume. RAC Supported</v>
          </cell>
          <cell r="AF131" t="str">
            <v>[DO - G.Maginness] ALC 37699 File 14/10494 lodged 19 Nov 2014 over Lot 154 DP 777421. No ALC over Lot 155 DP 77421 as at 4 August 2021.   [DO - G.Maginness] - Albury City Council does not appear to have a PoM for Reserve 220026 for Public Recreation, however the project is applicable under the reserve purpose.</v>
          </cell>
          <cell r="AG131" t="str">
            <v>Other (need to provide details): Support compliance on Crown Reserves</v>
          </cell>
          <cell r="AH131">
            <v>2</v>
          </cell>
          <cell r="AI131">
            <v>1</v>
          </cell>
          <cell r="AJ131">
            <v>1</v>
          </cell>
          <cell r="AK131">
            <v>3</v>
          </cell>
          <cell r="AL131">
            <v>3</v>
          </cell>
          <cell r="AM131">
            <v>2</v>
          </cell>
          <cell r="AN131">
            <v>169000</v>
          </cell>
          <cell r="AO131">
            <v>0</v>
          </cell>
          <cell r="AP131">
            <v>169000</v>
          </cell>
          <cell r="AQ131" t="str">
            <v>Local Parks &amp; Reserves</v>
          </cell>
          <cell r="AR131" t="str">
            <v>WAGGA WAGGA</v>
          </cell>
          <cell r="AS131" t="str">
            <v>South West</v>
          </cell>
          <cell r="AT131" t="str">
            <v>Y</v>
          </cell>
          <cell r="AU131">
            <v>2</v>
          </cell>
          <cell r="AV131">
            <v>2</v>
          </cell>
          <cell r="AZ131" t="str">
            <v>N</v>
          </cell>
          <cell r="BA131" t="str">
            <v>N</v>
          </cell>
          <cell r="BB131" t="str">
            <v>Y</v>
          </cell>
          <cell r="BC131" t="str">
            <v>N</v>
          </cell>
          <cell r="BD131">
            <v>0</v>
          </cell>
          <cell r="BE131" t="str">
            <v>Y</v>
          </cell>
          <cell r="BF131">
            <v>0</v>
          </cell>
          <cell r="BG131" t="str">
            <v>Y</v>
          </cell>
          <cell r="BI131" t="str">
            <v>Y</v>
          </cell>
          <cell r="BJ131" t="str">
            <v>Y</v>
          </cell>
          <cell r="BK131" t="str">
            <v>WEST</v>
          </cell>
          <cell r="BL131" t="str">
            <v>ALBURY CITY</v>
          </cell>
          <cell r="BM131" t="str">
            <v>ALBURY</v>
          </cell>
          <cell r="BN131" t="str">
            <v>Other - Regional</v>
          </cell>
          <cell r="BO131" t="str">
            <v>220026, 220026,  ; {} ; {}</v>
          </cell>
          <cell r="BP131" t="str">
            <v>Albury City Council</v>
          </cell>
          <cell r="BQ131" t="str">
            <v>PO Box 323</v>
          </cell>
          <cell r="BR131" t="str">
            <v>ALBURY NSW 2640</v>
          </cell>
          <cell r="BU131" t="str">
            <v>R220026</v>
          </cell>
          <cell r="BV131" t="str">
            <v>F630149</v>
          </cell>
          <cell r="BW131" t="str">
            <v>21/04945</v>
          </cell>
          <cell r="BX131" t="str">
            <v>2021/22</v>
          </cell>
          <cell r="BY131" t="str">
            <v>No</v>
          </cell>
        </row>
        <row r="132">
          <cell r="A132">
            <v>210348</v>
          </cell>
          <cell r="B132" t="str">
            <v>GENERAL</v>
          </cell>
          <cell r="C132" t="str">
            <v>Y</v>
          </cell>
          <cell r="D132" t="str">
            <v>N</v>
          </cell>
          <cell r="E132" t="str">
            <v>Y</v>
          </cell>
          <cell r="F132">
            <v>13</v>
          </cell>
          <cell r="G132">
            <v>20015</v>
          </cell>
          <cell r="H132" t="str">
            <v>GEN = 13 WHS &lt; 4 RAC Recommended</v>
          </cell>
          <cell r="I132" t="str">
            <v>CRIFAC Funding NOT Recommended</v>
          </cell>
          <cell r="J132" t="str">
            <v>War Memorial</v>
          </cell>
          <cell r="K132" t="str">
            <v>No</v>
          </cell>
          <cell r="L132" t="str">
            <v>East Maitland R.S.L</v>
          </cell>
          <cell r="N132" t="str">
            <v>East Maitland War Memorial And Rest Park Land Manager</v>
          </cell>
          <cell r="P132" t="str">
            <v>East Maitland War Memorial And Rest Park Land Manager</v>
          </cell>
          <cell r="Q132" t="str">
            <v>The project involves repairs to the War Memorial Gate and boundary brick fence wall, including the removal of adjacent tree and associated root system; replacement of the Welfare and Counselling building roof sheeting and installation of gutter guard to the Legacy Bus Garage.</v>
          </cell>
          <cell r="S132" t="str">
            <v>Neil Cromarty</v>
          </cell>
          <cell r="T132" t="str">
            <v>Neil Bridgeman Cromarty</v>
          </cell>
          <cell r="U132" t="str">
            <v>East Maitland War Memorial &amp; Rest Park Land Manager</v>
          </cell>
          <cell r="V132" t="str">
            <v>Chairman</v>
          </cell>
          <cell r="W132" t="str">
            <v>Y</v>
          </cell>
          <cell r="X132">
            <v>73680832164</v>
          </cell>
          <cell r="Y132" t="str">
            <v>Yes</v>
          </cell>
          <cell r="Z132">
            <v>428680903</v>
          </cell>
          <cell r="AA132">
            <v>249335958</v>
          </cell>
          <cell r="AB132" t="str">
            <v>neilcrom@iinet.net.au</v>
          </cell>
          <cell r="AC132" t="str">
            <v>Chairman</v>
          </cell>
          <cell r="AD132" t="str">
            <v>Neil Bridgeman Cromarty</v>
          </cell>
          <cell r="AE132" t="str">
            <v>R Micheli, AM: Recommended - Multi-use facility with high use;  essential building maintenance; addresses safety works to brick fence and addresses tree issue causing building damage; appears to be good value for money. [RAC] - Supported by default (score &gt;=12 and below $100k).</v>
          </cell>
          <cell r="AF132" t="str">
            <v>DO - MDawson  - No ALCs, high use community facility.</v>
          </cell>
          <cell r="AG132" t="str">
            <v>High likelihood of achieving long-term outcomes, Inability to access alternative funds</v>
          </cell>
          <cell r="AH132">
            <v>2</v>
          </cell>
          <cell r="AI132">
            <v>3</v>
          </cell>
          <cell r="AJ132">
            <v>0</v>
          </cell>
          <cell r="AK132">
            <v>3</v>
          </cell>
          <cell r="AL132">
            <v>3</v>
          </cell>
          <cell r="AM132">
            <v>2</v>
          </cell>
          <cell r="AN132">
            <v>20015</v>
          </cell>
          <cell r="AO132">
            <v>0</v>
          </cell>
          <cell r="AP132">
            <v>20015</v>
          </cell>
          <cell r="AQ132" t="str">
            <v>Local Parks &amp; Reserves</v>
          </cell>
          <cell r="AR132" t="str">
            <v>MAITLAND</v>
          </cell>
          <cell r="AS132" t="str">
            <v>Hunter</v>
          </cell>
          <cell r="AT132" t="str">
            <v>Y</v>
          </cell>
          <cell r="AU132">
            <v>2</v>
          </cell>
          <cell r="AV132">
            <v>2</v>
          </cell>
          <cell r="AZ132" t="str">
            <v>Y</v>
          </cell>
          <cell r="BA132" t="str">
            <v>N</v>
          </cell>
          <cell r="BB132" t="str">
            <v>N</v>
          </cell>
          <cell r="BC132" t="str">
            <v>N</v>
          </cell>
          <cell r="BD132">
            <v>0</v>
          </cell>
          <cell r="BE132" t="str">
            <v>Y</v>
          </cell>
          <cell r="BF132">
            <v>0</v>
          </cell>
          <cell r="BG132" t="str">
            <v>Y</v>
          </cell>
          <cell r="BI132" t="str">
            <v>Y</v>
          </cell>
          <cell r="BJ132" t="str">
            <v>Y</v>
          </cell>
          <cell r="BK132" t="str">
            <v>EAST</v>
          </cell>
          <cell r="BL132" t="str">
            <v>MAITLAND</v>
          </cell>
          <cell r="BM132" t="str">
            <v>MAITLAND</v>
          </cell>
          <cell r="BN132" t="str">
            <v>Other - Regional</v>
          </cell>
          <cell r="BO132" t="str">
            <v>570070,  ; {}</v>
          </cell>
          <cell r="BP132" t="str">
            <v>East Maitland War Memorial And Rest Park Land Manager</v>
          </cell>
          <cell r="BQ132" t="str">
            <v>30 Robina Ave</v>
          </cell>
          <cell r="BR132" t="str">
            <v>MEDOWIE NSW 2318</v>
          </cell>
          <cell r="BU132" t="str">
            <v>R570070</v>
          </cell>
          <cell r="BV132" t="str">
            <v>F629868</v>
          </cell>
          <cell r="BW132" t="str">
            <v>21/05054</v>
          </cell>
          <cell r="BX132" t="str">
            <v>2021/22</v>
          </cell>
          <cell r="BY132" t="str">
            <v>No</v>
          </cell>
        </row>
        <row r="133">
          <cell r="A133">
            <v>210349</v>
          </cell>
          <cell r="B133" t="str">
            <v>GENERAL</v>
          </cell>
          <cell r="C133" t="str">
            <v>Y</v>
          </cell>
          <cell r="D133" t="str">
            <v>N</v>
          </cell>
          <cell r="E133" t="str">
            <v>Y</v>
          </cell>
          <cell r="F133">
            <v>8</v>
          </cell>
          <cell r="G133">
            <v>97981.5</v>
          </cell>
          <cell r="H133" t="str">
            <v>GEN &lt; 12  RAC NOT Recommended</v>
          </cell>
          <cell r="I133" t="str">
            <v>CRIFAC Funding NOT Recommended</v>
          </cell>
          <cell r="L133" t="str">
            <v>Quirindi Golf Club</v>
          </cell>
          <cell r="N133" t="str">
            <v>Quirindi Rsl Golf Club</v>
          </cell>
          <cell r="P133" t="str">
            <v>Minister</v>
          </cell>
          <cell r="Q133" t="str">
            <v>To construct a new 12 bay golf cart shed with provision for water capture with poly tank</v>
          </cell>
          <cell r="S133" t="str">
            <v>Jane Gulliver</v>
          </cell>
          <cell r="T133" t="str">
            <v>Jane Gulliver</v>
          </cell>
          <cell r="U133" t="str">
            <v>QUIRINDI RSL GOLF CLUB</v>
          </cell>
          <cell r="V133" t="str">
            <v>QUIRINDI RSL GOLF CLUB SECRETARY</v>
          </cell>
          <cell r="W133" t="str">
            <v>Y</v>
          </cell>
          <cell r="X133">
            <v>97810717370</v>
          </cell>
          <cell r="Y133" t="str">
            <v>Yes</v>
          </cell>
          <cell r="Z133">
            <v>428338654</v>
          </cell>
          <cell r="AA133">
            <v>428338654</v>
          </cell>
          <cell r="AB133" t="str">
            <v>egsons@me.com</v>
          </cell>
          <cell r="AC133" t="str">
            <v>QUIRINDI RSL GOLF CLUB SECRETARY</v>
          </cell>
          <cell r="AD133" t="str">
            <v>Jane Gulliver</v>
          </cell>
          <cell r="AE133" t="str">
            <v>DO - M. Read - Support project but lower priority and not deemed an urgent requirement. AM - D. Young - Note funding amount should be $97,981.50 inclusive of GST.  Support as a lower priority project as per score.</v>
          </cell>
          <cell r="AF133" t="str">
            <v>No ALC</v>
          </cell>
          <cell r="AG133" t="str">
            <v>High likelihood of achieving long-term outcomes, Inability to access alternative funds</v>
          </cell>
          <cell r="AH133">
            <v>0</v>
          </cell>
          <cell r="AI133">
            <v>2</v>
          </cell>
          <cell r="AJ133">
            <v>0</v>
          </cell>
          <cell r="AK133">
            <v>2</v>
          </cell>
          <cell r="AL133">
            <v>2</v>
          </cell>
          <cell r="AM133">
            <v>2</v>
          </cell>
          <cell r="AN133">
            <v>96351</v>
          </cell>
          <cell r="AO133">
            <v>0</v>
          </cell>
          <cell r="AP133">
            <v>96351</v>
          </cell>
          <cell r="AQ133" t="str">
            <v>Local Parks &amp; Reserves</v>
          </cell>
          <cell r="AR133" t="str">
            <v>TAMWORTH</v>
          </cell>
          <cell r="AS133" t="str">
            <v>North West</v>
          </cell>
          <cell r="AT133" t="str">
            <v>Y</v>
          </cell>
          <cell r="AU133">
            <v>3</v>
          </cell>
          <cell r="AV133">
            <v>3</v>
          </cell>
          <cell r="AZ133" t="str">
            <v>N</v>
          </cell>
          <cell r="BA133" t="str">
            <v>N</v>
          </cell>
          <cell r="BB133" t="str">
            <v>Y</v>
          </cell>
          <cell r="BC133" t="str">
            <v>N</v>
          </cell>
          <cell r="BD133">
            <v>0</v>
          </cell>
          <cell r="BE133" t="str">
            <v>N</v>
          </cell>
          <cell r="BF133">
            <v>97981.5</v>
          </cell>
          <cell r="BG133" t="str">
            <v>Y</v>
          </cell>
          <cell r="BI133" t="str">
            <v>Y</v>
          </cell>
          <cell r="BJ133" t="str">
            <v>Y</v>
          </cell>
          <cell r="BK133" t="str">
            <v>WEST</v>
          </cell>
          <cell r="BL133" t="str">
            <v>LIVERPOOL PLAINS</v>
          </cell>
          <cell r="BM133" t="str">
            <v>UPPER HUNTER</v>
          </cell>
          <cell r="BN133" t="str">
            <v>Other - Regional</v>
          </cell>
          <cell r="BP133" t="str">
            <v>Quirindi Rsl Golf Club</v>
          </cell>
          <cell r="BQ133" t="str">
            <v>PO Box 100</v>
          </cell>
          <cell r="BR133" t="str">
            <v>QUIRINDI NSW 2343</v>
          </cell>
          <cell r="BU133" t="str">
            <v>R95496</v>
          </cell>
          <cell r="BV133" t="str">
            <v>F630106</v>
          </cell>
          <cell r="BW133" t="str">
            <v>21/05343</v>
          </cell>
          <cell r="BX133" t="str">
            <v>2021/22</v>
          </cell>
          <cell r="BY133" t="str">
            <v>No</v>
          </cell>
        </row>
        <row r="134">
          <cell r="A134">
            <v>210350</v>
          </cell>
          <cell r="B134" t="str">
            <v>GENERAL</v>
          </cell>
          <cell r="C134" t="str">
            <v>Y</v>
          </cell>
          <cell r="D134" t="str">
            <v>N</v>
          </cell>
          <cell r="E134" t="str">
            <v>Y</v>
          </cell>
          <cell r="F134">
            <v>11</v>
          </cell>
          <cell r="G134">
            <v>25000</v>
          </cell>
          <cell r="H134" t="str">
            <v>GEN &lt; 12  RAC NOT Recommended</v>
          </cell>
          <cell r="I134" t="str">
            <v>CRIFAC Funding NOT Recommended</v>
          </cell>
          <cell r="L134" t="str">
            <v>Majors Creek Recreation Reserve</v>
          </cell>
          <cell r="N134" t="str">
            <v>Majors Creek Recreation Reserve Land Manager</v>
          </cell>
          <cell r="P134" t="str">
            <v>Majors Creek Recreation Reserve Land Manager</v>
          </cell>
          <cell r="Q134" t="str">
            <v>Repair and replace timber flooring on Recreation Hall verandah.</v>
          </cell>
          <cell r="S134" t="str">
            <v>Brian McDonald</v>
          </cell>
          <cell r="T134" t="str">
            <v>Brian McDonald</v>
          </cell>
          <cell r="U134" t="str">
            <v>Majors Creek Recreation Reserve</v>
          </cell>
          <cell r="V134" t="str">
            <v>Secretary /Treasurer</v>
          </cell>
          <cell r="W134" t="str">
            <v>N</v>
          </cell>
          <cell r="X134">
            <v>21274793500</v>
          </cell>
          <cell r="Y134" t="str">
            <v>Yes</v>
          </cell>
          <cell r="Z134">
            <v>429145699</v>
          </cell>
          <cell r="AA134">
            <v>429145699</v>
          </cell>
          <cell r="AB134" t="str">
            <v>macdon7@bigpond.com</v>
          </cell>
          <cell r="AC134" t="str">
            <v>Secretary /Treasurer</v>
          </cell>
          <cell r="AD134" t="str">
            <v>Brian McDonald</v>
          </cell>
          <cell r="AE134" t="str">
            <v>DO L Breen - ALC Claims - WHS scored as Medium - Low ability to self-fund as small SLM - 0% of project being funded from other sources - meet 3 of CRIF objectives - Medium ability to deliver project as detailed quotes provided and small scale job - Benefits the reserve users</v>
          </cell>
          <cell r="AF134" t="str">
            <v>DO L Breen - ALC 42487</v>
          </cell>
          <cell r="AG134" t="str">
            <v>High likelihood of achieving long-term outcomes</v>
          </cell>
          <cell r="AH134">
            <v>2</v>
          </cell>
          <cell r="AI134">
            <v>3</v>
          </cell>
          <cell r="AJ134">
            <v>0</v>
          </cell>
          <cell r="AK134">
            <v>2</v>
          </cell>
          <cell r="AL134">
            <v>2</v>
          </cell>
          <cell r="AM134">
            <v>2</v>
          </cell>
          <cell r="AN134">
            <v>25000</v>
          </cell>
          <cell r="AO134">
            <v>0</v>
          </cell>
          <cell r="AP134">
            <v>25000</v>
          </cell>
          <cell r="AQ134" t="str">
            <v>Local Parks &amp; Reserves</v>
          </cell>
          <cell r="AR134" t="str">
            <v>GOULBURN</v>
          </cell>
          <cell r="AS134" t="str">
            <v>South East</v>
          </cell>
          <cell r="AT134" t="str">
            <v>Y</v>
          </cell>
          <cell r="AU134">
            <v>2</v>
          </cell>
          <cell r="AV134">
            <v>2</v>
          </cell>
          <cell r="AZ134" t="str">
            <v>N</v>
          </cell>
          <cell r="BA134" t="str">
            <v>N</v>
          </cell>
          <cell r="BB134" t="str">
            <v>N</v>
          </cell>
          <cell r="BC134" t="str">
            <v>N</v>
          </cell>
          <cell r="BD134">
            <v>0</v>
          </cell>
          <cell r="BE134" t="str">
            <v>Y</v>
          </cell>
          <cell r="BF134">
            <v>0</v>
          </cell>
          <cell r="BG134" t="str">
            <v>Y</v>
          </cell>
          <cell r="BI134" t="str">
            <v>Y</v>
          </cell>
          <cell r="BJ134" t="str">
            <v>Y</v>
          </cell>
          <cell r="BK134" t="str">
            <v>WEST</v>
          </cell>
          <cell r="BL134" t="str">
            <v>QUEANBEYAN-PALERANG REGIONAL</v>
          </cell>
          <cell r="BM134" t="str">
            <v>MONARO</v>
          </cell>
          <cell r="BN134" t="str">
            <v>Other - Regional</v>
          </cell>
          <cell r="BO134" t="str">
            <v>530066,  ; {}</v>
          </cell>
          <cell r="BP134" t="str">
            <v>Majors Creek Recreation Reserve Land Manager</v>
          </cell>
          <cell r="BQ134" t="str">
            <v>PO Box 21</v>
          </cell>
          <cell r="BR134" t="str">
            <v>MAJORS CREEK NSW 2622</v>
          </cell>
          <cell r="BU134" t="str">
            <v>R530066</v>
          </cell>
          <cell r="BV134" t="str">
            <v>F630057</v>
          </cell>
          <cell r="BW134" t="str">
            <v>21/05231</v>
          </cell>
          <cell r="BX134" t="str">
            <v>2021/22</v>
          </cell>
          <cell r="BY134" t="str">
            <v>No</v>
          </cell>
        </row>
        <row r="135">
          <cell r="A135">
            <v>210355</v>
          </cell>
          <cell r="B135" t="str">
            <v>GENERAL</v>
          </cell>
          <cell r="C135" t="str">
            <v>Y</v>
          </cell>
          <cell r="D135" t="str">
            <v>Y</v>
          </cell>
          <cell r="E135" t="str">
            <v>Y</v>
          </cell>
          <cell r="F135">
            <v>9</v>
          </cell>
          <cell r="G135">
            <v>103425</v>
          </cell>
          <cell r="H135" t="str">
            <v>GEN &lt; 12  RAC NOT Recommended</v>
          </cell>
          <cell r="I135" t="str">
            <v>CRIFAC Funding NOT Recommended</v>
          </cell>
          <cell r="L135" t="str">
            <v>Spring Hill Recreation Ground</v>
          </cell>
          <cell r="N135" t="str">
            <v>Spring Hill Recreation Ground Land Manager</v>
          </cell>
          <cell r="P135" t="str">
            <v>Spring Hill Recreation Ground Land Manager</v>
          </cell>
          <cell r="Q135" t="str">
            <v>This project will upgrade our old power supply, construct a new infrastructure with the installation of three phase power to the grounds brought in from main line within the Village and will support lighting of the oval, pavilions, tennis courts, support the upgrade of lighting around the entire grounds to make it functional and secure (In addition to this, security cameras can be purchased and installed at a later date).</v>
          </cell>
          <cell r="S135" t="str">
            <v>Beth Mills</v>
          </cell>
          <cell r="T135" t="str">
            <v>Elizabeth Mills (K/A Beth)</v>
          </cell>
          <cell r="U135" t="str">
            <v>Spring Hill Recreation Ground</v>
          </cell>
          <cell r="V135" t="str">
            <v>Secretary/Land Manager</v>
          </cell>
          <cell r="W135" t="str">
            <v>N</v>
          </cell>
          <cell r="X135">
            <v>98800783815</v>
          </cell>
          <cell r="Y135" t="str">
            <v>Yes</v>
          </cell>
          <cell r="Z135">
            <v>418248103</v>
          </cell>
          <cell r="AA135">
            <v>418248103</v>
          </cell>
          <cell r="AB135" t="str">
            <v>springhillrecreationground@gmail.com</v>
          </cell>
          <cell r="AC135" t="str">
            <v>Secretary/Land Manager</v>
          </cell>
          <cell r="AD135" t="str">
            <v>Elizabeth Mills (K/A Beth)</v>
          </cell>
          <cell r="AE135" t="str">
            <v>DO - D. Lawrence - Project supported noting this is part of staged upgrade approach by the CLM for these grounds. AM - D. Young - Proposal will provide additional opportunities for increased usage of the grounds.  Note issue with funding amount and quotes.  Full funding amount should be $103425.</v>
          </cell>
          <cell r="AF135" t="str">
            <v>No ALC AM - D. Young - quotes and funding amount don't match.  Suggest funding $103425.</v>
          </cell>
          <cell r="AG135" t="str">
            <v>Inability to access alternative funds, High likelihood of achieving long-term outcomes</v>
          </cell>
          <cell r="AH135">
            <v>0</v>
          </cell>
          <cell r="AI135">
            <v>3</v>
          </cell>
          <cell r="AJ135">
            <v>0</v>
          </cell>
          <cell r="AK135">
            <v>3</v>
          </cell>
          <cell r="AL135">
            <v>1</v>
          </cell>
          <cell r="AM135">
            <v>2</v>
          </cell>
          <cell r="AN135">
            <v>119095</v>
          </cell>
          <cell r="AO135">
            <v>0</v>
          </cell>
          <cell r="AP135">
            <v>119095</v>
          </cell>
          <cell r="AQ135" t="str">
            <v>Commons</v>
          </cell>
          <cell r="AR135" t="str">
            <v>ORANGE</v>
          </cell>
          <cell r="AS135" t="str">
            <v>North West</v>
          </cell>
          <cell r="AT135" t="str">
            <v>Y</v>
          </cell>
          <cell r="AU135">
            <v>3</v>
          </cell>
          <cell r="AV135">
            <v>3</v>
          </cell>
          <cell r="AZ135" t="str">
            <v>N</v>
          </cell>
          <cell r="BA135" t="str">
            <v>N</v>
          </cell>
          <cell r="BB135" t="str">
            <v>Y</v>
          </cell>
          <cell r="BC135" t="str">
            <v>N</v>
          </cell>
          <cell r="BD135">
            <v>0</v>
          </cell>
          <cell r="BE135" t="str">
            <v>N</v>
          </cell>
          <cell r="BF135">
            <v>103425</v>
          </cell>
          <cell r="BG135" t="str">
            <v>Y</v>
          </cell>
          <cell r="BI135" t="str">
            <v>Y</v>
          </cell>
          <cell r="BJ135" t="str">
            <v>Y</v>
          </cell>
          <cell r="BK135" t="str">
            <v>WEST</v>
          </cell>
          <cell r="BL135" t="str">
            <v>ORANGE</v>
          </cell>
          <cell r="BM135" t="str">
            <v>ORANGE</v>
          </cell>
          <cell r="BN135" t="str">
            <v>Other - Regional</v>
          </cell>
          <cell r="BO135" t="str">
            <v>590068,  ; {}</v>
          </cell>
          <cell r="BP135" t="str">
            <v>Spring Hill Recreation Ground Land Manager</v>
          </cell>
          <cell r="BQ135" t="str">
            <v>40 Strachan Rd</v>
          </cell>
          <cell r="BR135" t="str">
            <v>SPRING HILL NSW 2800</v>
          </cell>
          <cell r="BU135" t="str">
            <v>R590068</v>
          </cell>
          <cell r="BV135" t="str">
            <v>F629537</v>
          </cell>
          <cell r="BW135" t="str">
            <v>21/05387</v>
          </cell>
          <cell r="BX135" t="str">
            <v>2021/22</v>
          </cell>
          <cell r="BY135" t="str">
            <v>No</v>
          </cell>
        </row>
        <row r="136">
          <cell r="A136">
            <v>210356</v>
          </cell>
          <cell r="B136" t="str">
            <v>GENERAL</v>
          </cell>
          <cell r="C136" t="str">
            <v>Y</v>
          </cell>
          <cell r="D136" t="str">
            <v>N</v>
          </cell>
          <cell r="E136" t="str">
            <v>Y</v>
          </cell>
          <cell r="F136">
            <v>14</v>
          </cell>
          <cell r="G136">
            <v>92766</v>
          </cell>
          <cell r="H136" t="str">
            <v>GEN &gt;14 RAC Recommended</v>
          </cell>
          <cell r="I136" t="str">
            <v>CRIFAC Funding Recommended</v>
          </cell>
          <cell r="J136" t="str">
            <v>Public Hall</v>
          </cell>
          <cell r="K136" t="str">
            <v>No</v>
          </cell>
          <cell r="L136" t="str">
            <v>R54151 For Public Hall</v>
          </cell>
          <cell r="N136" t="str">
            <v>Tuncurry Public Hall Reserve Land Manager</v>
          </cell>
          <cell r="P136" t="str">
            <v>Tuncurry Public Hall Reserve Land Manager</v>
          </cell>
          <cell r="Q136" t="str">
            <v>Repair and Maintain the Hall, including Lighting, Painting and Waterproofing</v>
          </cell>
          <cell r="R136" t="str">
            <v>repairs and upgrades including lighting, painting and waterproofing to Tuncurry Public Hall</v>
          </cell>
          <cell r="S136" t="str">
            <v>Margaret Shannon</v>
          </cell>
          <cell r="T136" t="str">
            <v>Margaret Shannon</v>
          </cell>
          <cell r="U136" t="str">
            <v>Tuncurry Hall Crown Land Manager Board</v>
          </cell>
          <cell r="V136" t="str">
            <v>Board Member / Grants Officer</v>
          </cell>
          <cell r="W136" t="str">
            <v>N</v>
          </cell>
          <cell r="X136" t="str">
            <v>68 846 883 303</v>
          </cell>
          <cell r="Y136" t="str">
            <v>Yes</v>
          </cell>
          <cell r="Z136">
            <v>431615304</v>
          </cell>
          <cell r="AA136">
            <v>431615304</v>
          </cell>
          <cell r="AB136" t="str">
            <v>shama487@hotmail.com</v>
          </cell>
          <cell r="AC136" t="str">
            <v>Board Member / Grants Officer</v>
          </cell>
          <cell r="AD136" t="str">
            <v>Beryl Henderson</v>
          </cell>
          <cell r="AE136" t="str">
            <v>R Micheli, AM: Recommended - Multi-use facility with high visitation; a range of essential building maintenance/upgrades - exempt development; works required for building code compliance and safety (balconey ballustrades not at appropriate height); building inspection report prepared recommending repairs; improves access/inclusivity [RAC] - Supported by default (score &gt;=12 and below $100k).</v>
          </cell>
          <cell r="AF136" t="str">
            <v>DO - M Dawson - No ALCs - consistent with reserve purpose</v>
          </cell>
          <cell r="AG136" t="str">
            <v>High WHS or Public Safety Risk if not supported, High likelihood of achieving long-term outcomes, Inability to access alternative funds</v>
          </cell>
          <cell r="AH136">
            <v>4</v>
          </cell>
          <cell r="AI136">
            <v>3</v>
          </cell>
          <cell r="AJ136">
            <v>0</v>
          </cell>
          <cell r="AK136">
            <v>3</v>
          </cell>
          <cell r="AL136">
            <v>2</v>
          </cell>
          <cell r="AM136">
            <v>2</v>
          </cell>
          <cell r="AN136">
            <v>92766</v>
          </cell>
          <cell r="AO136">
            <v>0</v>
          </cell>
          <cell r="AP136">
            <v>92766</v>
          </cell>
          <cell r="AQ136" t="str">
            <v>Local Parks &amp; Reserves</v>
          </cell>
          <cell r="AR136" t="str">
            <v>MAITLAND</v>
          </cell>
          <cell r="AS136" t="str">
            <v>Hunter</v>
          </cell>
          <cell r="AT136" t="str">
            <v>Y</v>
          </cell>
          <cell r="AU136">
            <v>2</v>
          </cell>
          <cell r="AV136">
            <v>2</v>
          </cell>
          <cell r="AZ136" t="str">
            <v>Y</v>
          </cell>
          <cell r="BA136" t="str">
            <v>N</v>
          </cell>
          <cell r="BB136" t="str">
            <v>N</v>
          </cell>
          <cell r="BC136" t="str">
            <v>N</v>
          </cell>
          <cell r="BD136">
            <v>0</v>
          </cell>
          <cell r="BE136" t="str">
            <v>Y</v>
          </cell>
          <cell r="BF136">
            <v>0</v>
          </cell>
          <cell r="BG136" t="str">
            <v>Y</v>
          </cell>
          <cell r="BI136" t="str">
            <v>Y</v>
          </cell>
          <cell r="BJ136" t="str">
            <v>Y</v>
          </cell>
          <cell r="BK136" t="str">
            <v>EAST</v>
          </cell>
          <cell r="BL136" t="str">
            <v>MID-COAST</v>
          </cell>
          <cell r="BM136" t="str">
            <v>MYALL LAKES</v>
          </cell>
          <cell r="BN136" t="str">
            <v>Other - Regional</v>
          </cell>
          <cell r="BO136" t="str">
            <v>54151,  ; {}</v>
          </cell>
          <cell r="BP136" t="str">
            <v>Tuncurry Public Hall Reserve Land Manager</v>
          </cell>
          <cell r="BQ136" t="str">
            <v>TUNCURRY MEMORIAL HALL</v>
          </cell>
          <cell r="BR136" t="str">
            <v>7 POINT RD</v>
          </cell>
          <cell r="BS136" t="str">
            <v>TUNCURRY NSW 2428</v>
          </cell>
          <cell r="BU136" t="str">
            <v>R54151</v>
          </cell>
          <cell r="BV136" t="str">
            <v>F630091</v>
          </cell>
          <cell r="BW136" t="str">
            <v>21/05344</v>
          </cell>
          <cell r="BX136" t="str">
            <v>2021/22</v>
          </cell>
          <cell r="BY136" t="str">
            <v>No</v>
          </cell>
        </row>
        <row r="137">
          <cell r="A137">
            <v>210358</v>
          </cell>
          <cell r="B137" t="str">
            <v>GENERAL</v>
          </cell>
          <cell r="C137" t="str">
            <v>Y</v>
          </cell>
          <cell r="D137" t="str">
            <v>N</v>
          </cell>
          <cell r="E137" t="str">
            <v>N</v>
          </cell>
          <cell r="F137">
            <v>9</v>
          </cell>
          <cell r="G137">
            <v>0</v>
          </cell>
          <cell r="H137" t="str">
            <v>Not Recommended Scores &lt; 13</v>
          </cell>
          <cell r="I137" t="str">
            <v>CRIFAC Funding NOT Recommended</v>
          </cell>
          <cell r="L137" t="str">
            <v>Bukkulla Sportsground</v>
          </cell>
          <cell r="N137" t="str">
            <v>CLM</v>
          </cell>
          <cell r="P137" t="str">
            <v>Inverell Shire Council</v>
          </cell>
          <cell r="Q137" t="str">
            <v>The project will enable our committee to purchase a ride on lawn mower to maintain the ground, including weeds and eliminate the need for volunteers to provide their own equipment.</v>
          </cell>
          <cell r="S137" t="str">
            <v>Paul Henry</v>
          </cell>
          <cell r="T137" t="str">
            <v>Fiona Adams</v>
          </cell>
          <cell r="U137" t="str">
            <v>Inverell Shire Council</v>
          </cell>
          <cell r="V137" t="str">
            <v>Manager Integrated Planning and Reporting</v>
          </cell>
          <cell r="W137" t="str">
            <v>Y</v>
          </cell>
          <cell r="X137">
            <v>72695204530</v>
          </cell>
          <cell r="Y137" t="str">
            <v>Yes</v>
          </cell>
          <cell r="Z137">
            <v>438699233</v>
          </cell>
          <cell r="AA137">
            <v>267288288</v>
          </cell>
          <cell r="AB137" t="str">
            <v>fiona.adams@inverell.nsw.gov.au</v>
          </cell>
          <cell r="AC137" t="str">
            <v>Manager Integrated Planning and Reporting</v>
          </cell>
          <cell r="AD137" t="str">
            <v>Fiona Adams</v>
          </cell>
          <cell r="AE137" t="str">
            <v>DO - R. O'Brien - Not supported.  This reserve is heavily timbered and unclear how a mower would benefit this reserve.  Also noted that Council own the adjacent recreation ground. AM - D. Young - Not supported.  Council as CLM should have access to Council mowers to manage any mowing requirement.</v>
          </cell>
          <cell r="AF137" t="str">
            <v>Incomplete ALC's. No impact on proposed works</v>
          </cell>
          <cell r="AG137" t="str">
            <v>Funding should be sought from:Council, Other (need to provide details):Council should have access to mowers to maintain the grounds.</v>
          </cell>
          <cell r="AH137">
            <v>0</v>
          </cell>
          <cell r="AI137">
            <v>2</v>
          </cell>
          <cell r="AJ137">
            <v>0</v>
          </cell>
          <cell r="AK137">
            <v>2</v>
          </cell>
          <cell r="AL137">
            <v>3</v>
          </cell>
          <cell r="AM137">
            <v>2</v>
          </cell>
          <cell r="AN137">
            <v>5931</v>
          </cell>
          <cell r="AO137">
            <v>0</v>
          </cell>
          <cell r="AP137">
            <v>5931</v>
          </cell>
          <cell r="AQ137" t="str">
            <v>Local Parks &amp; Reserves</v>
          </cell>
          <cell r="AR137" t="str">
            <v>ARMIDALE</v>
          </cell>
          <cell r="AS137" t="str">
            <v>North West</v>
          </cell>
          <cell r="AT137" t="str">
            <v>Y</v>
          </cell>
          <cell r="AU137">
            <v>3</v>
          </cell>
          <cell r="AV137">
            <v>3</v>
          </cell>
          <cell r="AZ137" t="str">
            <v>Y</v>
          </cell>
          <cell r="BA137" t="str">
            <v>N</v>
          </cell>
          <cell r="BB137" t="str">
            <v>Y</v>
          </cell>
          <cell r="BC137" t="str">
            <v>N</v>
          </cell>
          <cell r="BD137">
            <v>0</v>
          </cell>
          <cell r="BE137" t="str">
            <v>N</v>
          </cell>
          <cell r="BF137">
            <v>0</v>
          </cell>
          <cell r="BG137" t="str">
            <v>Y</v>
          </cell>
          <cell r="BI137" t="str">
            <v>Y</v>
          </cell>
          <cell r="BJ137" t="str">
            <v>Y</v>
          </cell>
          <cell r="BK137" t="str">
            <v>WEST</v>
          </cell>
          <cell r="BL137" t="str">
            <v>INVERELL</v>
          </cell>
          <cell r="BM137" t="str">
            <v>NORTHERN TABLELANDS</v>
          </cell>
          <cell r="BN137" t="str">
            <v>Other - Regional</v>
          </cell>
          <cell r="BO137" t="str">
            <v>79485,  ; {}</v>
          </cell>
          <cell r="BP137" t="str">
            <v>Inverell Shire Council</v>
          </cell>
          <cell r="BQ137" t="str">
            <v>PO Box 138</v>
          </cell>
          <cell r="BR137" t="str">
            <v>INVERELL NSW 2360</v>
          </cell>
          <cell r="BU137" t="str">
            <v>R79485</v>
          </cell>
          <cell r="BV137" t="str">
            <v>F630117</v>
          </cell>
          <cell r="BW137" t="str">
            <v>21/04958</v>
          </cell>
          <cell r="BX137" t="str">
            <v>2021/22</v>
          </cell>
          <cell r="BY137" t="str">
            <v>No</v>
          </cell>
        </row>
        <row r="138">
          <cell r="A138">
            <v>210361</v>
          </cell>
          <cell r="B138" t="str">
            <v>GENERAL</v>
          </cell>
          <cell r="C138" t="str">
            <v>N</v>
          </cell>
          <cell r="D138" t="str">
            <v>Y</v>
          </cell>
          <cell r="E138" t="str">
            <v>N</v>
          </cell>
          <cell r="F138">
            <v>0</v>
          </cell>
          <cell r="G138">
            <v>0</v>
          </cell>
          <cell r="H138" t="str">
            <v>Ineligible Other 2</v>
          </cell>
          <cell r="I138" t="str">
            <v>CRIFAC Funding NOT Recommended</v>
          </cell>
          <cell r="L138" t="str">
            <v>Milparinka Cemetery</v>
          </cell>
          <cell r="N138" t="str">
            <v>Milparinka Heritage &amp; Tourism Association Inc</v>
          </cell>
          <cell r="P138" t="str">
            <v>Minister</v>
          </cell>
          <cell r="Q138" t="str">
            <v>Our project aims to develop a nature reserve in order to beautify an unoccupied,  barren recreational reserve adjacent to an existing caravan park and heritage precinct and construct and exclusion fence to minimise the risk of livestock grazing in the area.</v>
          </cell>
          <cell r="S138" t="str">
            <v>Ruth Sandow</v>
          </cell>
          <cell r="T138" t="str">
            <v>Ruth Sandow</v>
          </cell>
          <cell r="U138" t="str">
            <v>Milparinka Heritage and Tourism Association</v>
          </cell>
          <cell r="V138" t="str">
            <v>Project manager and president  Milparinka Heritage and Tourism Association Inc</v>
          </cell>
          <cell r="W138" t="str">
            <v>Y</v>
          </cell>
          <cell r="X138" t="str">
            <v>52 624 921 247</v>
          </cell>
          <cell r="Y138" t="str">
            <v>Yes</v>
          </cell>
          <cell r="Z138">
            <v>499164919</v>
          </cell>
          <cell r="AA138">
            <v>499164919</v>
          </cell>
          <cell r="AB138" t="str">
            <v>pimparalakestation@bigpond.com</v>
          </cell>
          <cell r="AC138" t="str">
            <v>Project manager and president  Milparinka Heritage and Tourism Association Inc</v>
          </cell>
          <cell r="AD138" t="str">
            <v>Ruth Sandow</v>
          </cell>
          <cell r="AE138" t="str">
            <v>DO- application not eligable - see above AM - agreed as above</v>
          </cell>
          <cell r="AF138" t="str">
            <v>DO- works are scoped to be over lands that are not inclusive of CLM area. Not supported.</v>
          </cell>
          <cell r="AG138" t="str">
            <v>Other (need to provide details): works are scoped to be over lands that are not inclusive of CLM area.</v>
          </cell>
          <cell r="AH138">
            <v>0</v>
          </cell>
          <cell r="AI138">
            <v>0</v>
          </cell>
          <cell r="AJ138">
            <v>0</v>
          </cell>
          <cell r="AK138">
            <v>0</v>
          </cell>
          <cell r="AL138">
            <v>0</v>
          </cell>
          <cell r="AM138">
            <v>0</v>
          </cell>
          <cell r="AN138">
            <v>34450</v>
          </cell>
          <cell r="AO138">
            <v>0</v>
          </cell>
          <cell r="AP138">
            <v>34450</v>
          </cell>
          <cell r="AQ138" t="str">
            <v>Local Parks &amp; Reserves</v>
          </cell>
          <cell r="AR138" t="str">
            <v>WESTERN DIVISION</v>
          </cell>
          <cell r="AS138" t="str">
            <v>Far West</v>
          </cell>
          <cell r="AT138" t="str">
            <v>Y</v>
          </cell>
          <cell r="AU138">
            <v>999</v>
          </cell>
          <cell r="AV138">
            <v>4</v>
          </cell>
          <cell r="AZ138" t="str">
            <v>N</v>
          </cell>
          <cell r="BA138" t="str">
            <v>N</v>
          </cell>
          <cell r="BB138" t="str">
            <v>N</v>
          </cell>
          <cell r="BC138" t="str">
            <v>N</v>
          </cell>
          <cell r="BD138">
            <v>0</v>
          </cell>
          <cell r="BE138" t="str">
            <v>N</v>
          </cell>
          <cell r="BF138">
            <v>0</v>
          </cell>
          <cell r="BG138" t="str">
            <v>Y</v>
          </cell>
          <cell r="BI138" t="str">
            <v>N</v>
          </cell>
          <cell r="BJ138" t="str">
            <v>Y</v>
          </cell>
          <cell r="BK138" t="str">
            <v>WEST</v>
          </cell>
          <cell r="BL138" t="str">
            <v>UNINCORPORATED - FAR WEST AREA</v>
          </cell>
          <cell r="BM138" t="str">
            <v>BARWON</v>
          </cell>
          <cell r="BN138" t="str">
            <v>Other - Regional</v>
          </cell>
          <cell r="BP138" t="str">
            <v>Milparinka Heritage &amp; Tourism Association Inc</v>
          </cell>
          <cell r="BQ138" t="str">
            <v>2 Loftus St</v>
          </cell>
          <cell r="BR138" t="str">
            <v>MILPARINKA NSW 2880</v>
          </cell>
          <cell r="BU138" t="str">
            <v>R1000553</v>
          </cell>
          <cell r="BV138" t="str">
            <v>F630090</v>
          </cell>
          <cell r="BW138" t="str">
            <v>21/05251</v>
          </cell>
          <cell r="BX138" t="str">
            <v>2021/22</v>
          </cell>
          <cell r="BY138" t="str">
            <v>No</v>
          </cell>
        </row>
        <row r="139">
          <cell r="A139">
            <v>210362</v>
          </cell>
          <cell r="B139" t="str">
            <v>GENERAL</v>
          </cell>
          <cell r="C139" t="str">
            <v>Y</v>
          </cell>
          <cell r="D139" t="str">
            <v>N</v>
          </cell>
          <cell r="E139" t="str">
            <v>Y</v>
          </cell>
          <cell r="F139">
            <v>12</v>
          </cell>
          <cell r="G139">
            <v>137835</v>
          </cell>
          <cell r="H139" t="str">
            <v>GEN &lt; 12  RAC NOT Recommended</v>
          </cell>
          <cell r="I139" t="str">
            <v>CRIFAC Funding NOT Recommended</v>
          </cell>
          <cell r="L139" t="str">
            <v>Rowena Town Hall</v>
          </cell>
          <cell r="N139" t="str">
            <v>CLM</v>
          </cell>
          <cell r="P139" t="str">
            <v>Walgett Shire Council</v>
          </cell>
          <cell r="Q139" t="str">
            <v>Construction of a playground at the Rowena Hall</v>
          </cell>
          <cell r="S139" t="str">
            <v>Michael Urquhart</v>
          </cell>
          <cell r="T139" t="str">
            <v>Michael  Urquhart</v>
          </cell>
          <cell r="U139" t="str">
            <v>General Manager</v>
          </cell>
          <cell r="V139" t="str">
            <v>General Manager</v>
          </cell>
          <cell r="W139" t="str">
            <v>Y</v>
          </cell>
          <cell r="X139">
            <v>88769076385</v>
          </cell>
          <cell r="Y139" t="str">
            <v>Yes</v>
          </cell>
          <cell r="Z139">
            <v>448050563</v>
          </cell>
          <cell r="AA139" t="str">
            <v>02 6828 1399</v>
          </cell>
          <cell r="AB139" t="str">
            <v>murquhart@walgett.nsw.gov.au</v>
          </cell>
          <cell r="AC139" t="str">
            <v>General Manager</v>
          </cell>
          <cell r="AD139" t="str">
            <v>Michael  Urquhart</v>
          </cell>
          <cell r="AE139" t="str">
            <v>DO - support application AM - agrees with above [RAC] WHS Changed from 6 to 0 as there is no play equipment currently. Still a high meritorious project. If funding allows / permitted still supported. RAC Supported if score of 12 enough to be included.</v>
          </cell>
          <cell r="AF139" t="str">
            <v>DO - While score of 12, this would be a very beneficial project for a remote, small community. NOTE: AM - Following advice from Damien Ryan, score changed from 12 (Criteria 1 was 0) to 18 (Criteria 1 now 6) solely to indicate that the project is considered of high merit due to social/community use and enjoyment and score doesn't suggest this, but the new score does not accurately reflect the actual assessment according to the CRIF guidelines.</v>
          </cell>
          <cell r="AG139" t="str">
            <v>Additional social, cultural or environmental factors (please detail): no alternative facilities in area, remote location etc.</v>
          </cell>
          <cell r="AH139">
            <v>0</v>
          </cell>
          <cell r="AI139">
            <v>3</v>
          </cell>
          <cell r="AJ139">
            <v>0</v>
          </cell>
          <cell r="AK139">
            <v>3</v>
          </cell>
          <cell r="AL139">
            <v>3</v>
          </cell>
          <cell r="AM139">
            <v>3</v>
          </cell>
          <cell r="AN139">
            <v>137835</v>
          </cell>
          <cell r="AO139">
            <v>0</v>
          </cell>
          <cell r="AP139">
            <v>137835</v>
          </cell>
          <cell r="AQ139" t="str">
            <v>Local Parks &amp; Reserves</v>
          </cell>
          <cell r="AR139" t="str">
            <v>WESTERN DIVISION</v>
          </cell>
          <cell r="AS139" t="str">
            <v>Far West</v>
          </cell>
          <cell r="AT139" t="str">
            <v>Y</v>
          </cell>
          <cell r="AU139">
            <v>1</v>
          </cell>
          <cell r="AV139">
            <v>2</v>
          </cell>
          <cell r="AZ139" t="str">
            <v>Y</v>
          </cell>
          <cell r="BA139" t="str">
            <v>N</v>
          </cell>
          <cell r="BB139" t="str">
            <v>Y</v>
          </cell>
          <cell r="BC139" t="str">
            <v>N</v>
          </cell>
          <cell r="BD139">
            <v>0</v>
          </cell>
          <cell r="BE139" t="str">
            <v>Y</v>
          </cell>
          <cell r="BF139">
            <v>0</v>
          </cell>
          <cell r="BG139" t="str">
            <v>Y</v>
          </cell>
          <cell r="BI139" t="str">
            <v>Y</v>
          </cell>
          <cell r="BJ139" t="str">
            <v>Y</v>
          </cell>
          <cell r="BK139" t="str">
            <v>WEST</v>
          </cell>
          <cell r="BL139" t="str">
            <v>WALGETT</v>
          </cell>
          <cell r="BM139" t="str">
            <v>BARWON</v>
          </cell>
          <cell r="BN139" t="str">
            <v>Other - Regional</v>
          </cell>
          <cell r="BO139" t="str">
            <v>60149,  ; {}</v>
          </cell>
          <cell r="BP139" t="str">
            <v>Walgett Shire Council</v>
          </cell>
          <cell r="BQ139" t="str">
            <v>PO Box 31</v>
          </cell>
          <cell r="BR139" t="str">
            <v>WALGETT NSW 2832</v>
          </cell>
          <cell r="BU139" t="str">
            <v>R60149</v>
          </cell>
          <cell r="BV139" t="str">
            <v>F629591</v>
          </cell>
          <cell r="BW139" t="str">
            <v>21/05364</v>
          </cell>
          <cell r="BX139" t="str">
            <v>2021/22</v>
          </cell>
          <cell r="BY139" t="str">
            <v>No</v>
          </cell>
        </row>
        <row r="140">
          <cell r="A140">
            <v>210364</v>
          </cell>
          <cell r="B140" t="str">
            <v>GENERAL</v>
          </cell>
          <cell r="C140" t="str">
            <v>Y</v>
          </cell>
          <cell r="D140" t="str">
            <v>N</v>
          </cell>
          <cell r="E140" t="str">
            <v>Y</v>
          </cell>
          <cell r="F140">
            <v>10</v>
          </cell>
          <cell r="G140">
            <v>4000</v>
          </cell>
          <cell r="H140" t="str">
            <v>GEN &lt; 12  RAC NOT Recommended</v>
          </cell>
          <cell r="I140" t="str">
            <v>CRIFAC Funding NOT Recommended</v>
          </cell>
          <cell r="L140" t="str">
            <v>Bega Reserve Trust</v>
          </cell>
          <cell r="N140" t="str">
            <v>CLM</v>
          </cell>
          <cell r="P140" t="str">
            <v>Bega Valley Shire Council</v>
          </cell>
          <cell r="Q140" t="str">
            <v>Develop a conservation management plan for the Commercial Banking Company Building in Bega to provide advice on how Council can best manage the asset into the future.</v>
          </cell>
          <cell r="S140">
            <v>0</v>
          </cell>
          <cell r="T140" t="str">
            <v>April Merrick</v>
          </cell>
          <cell r="U140" t="str">
            <v>Bega Valley Shire Council</v>
          </cell>
          <cell r="V140" t="str">
            <v>Grant Management Officer  Bega Valley Shire Council</v>
          </cell>
          <cell r="W140" t="str">
            <v>Y</v>
          </cell>
          <cell r="X140">
            <v>26987935332</v>
          </cell>
          <cell r="Y140" t="str">
            <v>Yes</v>
          </cell>
          <cell r="Z140">
            <v>417807572</v>
          </cell>
          <cell r="AA140" t="str">
            <v>02 6499 2222</v>
          </cell>
          <cell r="AB140" t="str">
            <v>grants@begavalley.nsw.gov.au</v>
          </cell>
          <cell r="AC140" t="str">
            <v>Grant Management Officer  Bega Valley Shire Council</v>
          </cell>
          <cell r="AD140" t="str">
            <v>April Merrick</v>
          </cell>
          <cell r="AE140" t="str">
            <v>DO L Breen - ALC Claims - WHS scored as medium the plan has to be put in place for maintanence of the building - Moderate ability to self-fund as they are council however reserve itslelf doesn't make much - 0% of project being funded from other sources - meet 2 of CRIF objectives - the applicant is council provided detailed quotes and experience in project management - township is located near alternative facilities and will benefit the reserve users</v>
          </cell>
          <cell r="AF140" t="str">
            <v>DO L Breen - ALCs 42488, 42623</v>
          </cell>
          <cell r="AG140" t="str">
            <v>High likelihood of achieving long-term outcomes</v>
          </cell>
          <cell r="AH140">
            <v>2</v>
          </cell>
          <cell r="AI140">
            <v>2</v>
          </cell>
          <cell r="AJ140">
            <v>0</v>
          </cell>
          <cell r="AK140">
            <v>1</v>
          </cell>
          <cell r="AL140">
            <v>3</v>
          </cell>
          <cell r="AM140">
            <v>2</v>
          </cell>
          <cell r="AN140">
            <v>4000</v>
          </cell>
          <cell r="AO140">
            <v>0</v>
          </cell>
          <cell r="AP140">
            <v>4000</v>
          </cell>
          <cell r="AQ140" t="str">
            <v>Local Parks &amp; Reserves</v>
          </cell>
          <cell r="AR140" t="str">
            <v>GOULBURN</v>
          </cell>
          <cell r="AS140" t="str">
            <v>South East</v>
          </cell>
          <cell r="AT140" t="str">
            <v>Y</v>
          </cell>
          <cell r="AU140">
            <v>3</v>
          </cell>
          <cell r="AV140">
            <v>3</v>
          </cell>
          <cell r="AZ140" t="str">
            <v>N</v>
          </cell>
          <cell r="BA140" t="str">
            <v>N</v>
          </cell>
          <cell r="BB140" t="str">
            <v>N</v>
          </cell>
          <cell r="BC140" t="str">
            <v>N</v>
          </cell>
          <cell r="BD140">
            <v>0</v>
          </cell>
          <cell r="BE140" t="str">
            <v>Y</v>
          </cell>
          <cell r="BF140">
            <v>0</v>
          </cell>
          <cell r="BG140" t="str">
            <v>Y</v>
          </cell>
          <cell r="BI140" t="str">
            <v>Y</v>
          </cell>
          <cell r="BJ140" t="str">
            <v>Y</v>
          </cell>
          <cell r="BK140" t="str">
            <v>WEST</v>
          </cell>
          <cell r="BL140" t="str">
            <v>BEGA VALLEY</v>
          </cell>
          <cell r="BM140" t="str">
            <v>BEGA</v>
          </cell>
          <cell r="BN140" t="str">
            <v>Other - Regional</v>
          </cell>
          <cell r="BO140" t="str">
            <v>180031,  ; {}</v>
          </cell>
          <cell r="BP140" t="str">
            <v>Bega Valley Shire Council</v>
          </cell>
          <cell r="BQ140" t="str">
            <v>PO Box 492</v>
          </cell>
          <cell r="BR140" t="str">
            <v>BEGA NSW 2550</v>
          </cell>
          <cell r="BU140" t="str">
            <v>R180031</v>
          </cell>
          <cell r="BV140" t="str">
            <v>F629636</v>
          </cell>
          <cell r="BW140" t="str">
            <v>21/04903</v>
          </cell>
          <cell r="BX140" t="str">
            <v>2021/22</v>
          </cell>
          <cell r="BY140" t="str">
            <v>No</v>
          </cell>
        </row>
        <row r="141">
          <cell r="A141">
            <v>210366</v>
          </cell>
          <cell r="B141" t="str">
            <v>GENERAL</v>
          </cell>
          <cell r="C141" t="str">
            <v>Y</v>
          </cell>
          <cell r="D141" t="str">
            <v>Y</v>
          </cell>
          <cell r="E141" t="str">
            <v>Y</v>
          </cell>
          <cell r="F141">
            <v>15</v>
          </cell>
          <cell r="G141">
            <v>211200</v>
          </cell>
          <cell r="H141" t="str">
            <v>GEN &gt;14 RAC Recommended</v>
          </cell>
          <cell r="I141" t="str">
            <v>CRIFAC Funding Recommended</v>
          </cell>
          <cell r="J141" t="str">
            <v>Rec Reserve</v>
          </cell>
          <cell r="K141" t="str">
            <v>No</v>
          </cell>
          <cell r="L141" t="str">
            <v>Trumper Park</v>
          </cell>
          <cell r="N141" t="str">
            <v>CLM</v>
          </cell>
          <cell r="P141" t="str">
            <v>Woollahra Municipal Council</v>
          </cell>
          <cell r="Q141" t="str">
            <v>To upgrade the existing shared pathway and stairs section (approx. 295m long/ 2m wide)  between Bowes Ave Edgecliff &amp; Quarry Street Paddington (Refer Attachment 2 - Project Location Plan, and, Stage 1a - Preliminary scope of works - Attachment 3), and, also construct a new 1.5m wide concrete pathway (approx. 185m long) on the western side of Quarry St Paddington (Stage 1b - Attachment 4). The lower section of Stage 1a involves the replacement of existing damaged bitumen pathway and worn stone steps with concrete, as well as the construction of concrete pram ramps and mobility by-pass ramps around multiple stair locations due to the steep topography in this locality. The upper flat section of Stage 1a damaged unit paving footpath will be replaced with reinforced concrete (fit for purpose), as the path also facilitates small maintenance vehicle access to service more remote sections of the park. Where mature park trees have damaged existing paths (creating trip hazards), smaller sections of wet pour flexible rubber pavement sections will bridge the pathway over critical root zone locations.</v>
          </cell>
          <cell r="R141" t="str">
            <v>upgrades to the pathway and stairs at Trumper Park between Bowes Avenue, Edgecliff and Quarry Street, Paddington</v>
          </cell>
          <cell r="S141">
            <v>0</v>
          </cell>
          <cell r="T141" t="str">
            <v>Vince Caccavo</v>
          </cell>
          <cell r="U141" t="str">
            <v>Woollahra Municipal Council</v>
          </cell>
          <cell r="V141" t="str">
            <v>Landscape Project Officer</v>
          </cell>
          <cell r="W141" t="str">
            <v>Y</v>
          </cell>
          <cell r="X141">
            <v>32218483245</v>
          </cell>
          <cell r="Y141" t="str">
            <v>Yes</v>
          </cell>
          <cell r="Z141">
            <v>419602676</v>
          </cell>
          <cell r="AA141" t="str">
            <v>02 9391 7142</v>
          </cell>
          <cell r="AB141" t="str">
            <v>Vince.Caccavo@woollahra.nsw.gov.au</v>
          </cell>
          <cell r="AC141" t="str">
            <v>Landscape Project Officer</v>
          </cell>
          <cell r="AD141" t="str">
            <v>Vince Caccavo</v>
          </cell>
          <cell r="AE141" t="str">
            <v>DO-T.Middleton Recommended as improves disability access and community safety concerns about the deterioration of existing paths and stairs. This will reduce incidents and complaints, and improve access the Edgecliff train station/bus interchange and shopping centre. Meets 5 CRIF ojectives and PoM goals DO-C.Wright - high risk, high contribution and ability to self fund, Total grant request supported, however if a reduced amount is required to support suggest partial grant of $150K AM - B.Tax Full grant amount supported. High WHS need and 50/50 contribution from Council. Meets 4 CRIF objectives. Re TM comment re seperate funding - this was actually under the COVID stimulus program for unrelated works (Refurbishment of change rooms &amp; toilets) on same reserve [RAC] Supported</v>
          </cell>
          <cell r="AF141" t="str">
            <v>DO-T.Middleton PLEASE NOTE: In May 2021, Council also applied for 50/50 funding under the Metropolitan Greenspace Program 2020/2021 for this same project. ALC20657 (Incomplete)</v>
          </cell>
          <cell r="AG141" t="str">
            <v>High cash and in-kind contribution, High likelihood of achieving long-term outcomes, Additional social, cultural or environmental factors - improved accessibility for commuters</v>
          </cell>
          <cell r="AH141">
            <v>4</v>
          </cell>
          <cell r="AI141">
            <v>1</v>
          </cell>
          <cell r="AJ141">
            <v>2</v>
          </cell>
          <cell r="AK141">
            <v>3</v>
          </cell>
          <cell r="AL141">
            <v>3</v>
          </cell>
          <cell r="AM141">
            <v>2</v>
          </cell>
          <cell r="AN141">
            <v>211200</v>
          </cell>
          <cell r="AO141">
            <v>0</v>
          </cell>
          <cell r="AP141">
            <v>211200</v>
          </cell>
          <cell r="AQ141" t="str">
            <v>Local Parks &amp; Reserves</v>
          </cell>
          <cell r="AR141" t="str">
            <v>METROPOLITAN</v>
          </cell>
          <cell r="AS141" t="str">
            <v>Sydney</v>
          </cell>
          <cell r="AT141" t="str">
            <v>Y</v>
          </cell>
          <cell r="AU141">
            <v>2</v>
          </cell>
          <cell r="AV141">
            <v>2</v>
          </cell>
          <cell r="AZ141" t="str">
            <v>Y</v>
          </cell>
          <cell r="BA141" t="str">
            <v>N</v>
          </cell>
          <cell r="BB141" t="str">
            <v>Y</v>
          </cell>
          <cell r="BC141" t="str">
            <v>N</v>
          </cell>
          <cell r="BD141">
            <v>0</v>
          </cell>
          <cell r="BE141" t="str">
            <v>Y</v>
          </cell>
          <cell r="BF141">
            <v>0</v>
          </cell>
          <cell r="BG141" t="str">
            <v>Y</v>
          </cell>
          <cell r="BI141" t="str">
            <v>Y</v>
          </cell>
          <cell r="BJ141" t="str">
            <v>Y</v>
          </cell>
          <cell r="BK141" t="str">
            <v>EAST</v>
          </cell>
          <cell r="BL141" t="str">
            <v>WOOLLAHRA</v>
          </cell>
          <cell r="BM141" t="str">
            <v>SYDNEY</v>
          </cell>
          <cell r="BN141" t="str">
            <v>Greater Sydney</v>
          </cell>
          <cell r="BO141" t="str">
            <v>500267,  ; {}</v>
          </cell>
          <cell r="BP141" t="str">
            <v>Woollahra Municipal Council</v>
          </cell>
          <cell r="BQ141" t="str">
            <v>PO Box 61</v>
          </cell>
          <cell r="BR141" t="str">
            <v>DOUBLE BAY NSW 2028</v>
          </cell>
          <cell r="BU141" t="str">
            <v>R500267</v>
          </cell>
          <cell r="BV141" t="str">
            <v>F629556</v>
          </cell>
          <cell r="BW141" t="str">
            <v>21/05428</v>
          </cell>
          <cell r="BX141" t="str">
            <v>2021/22</v>
          </cell>
          <cell r="BY141" t="str">
            <v>No</v>
          </cell>
        </row>
        <row r="142">
          <cell r="A142">
            <v>210370</v>
          </cell>
          <cell r="B142" t="str">
            <v>GENERAL</v>
          </cell>
          <cell r="C142" t="str">
            <v>Y</v>
          </cell>
          <cell r="D142" t="str">
            <v>N</v>
          </cell>
          <cell r="E142" t="str">
            <v>N</v>
          </cell>
          <cell r="F142">
            <v>7</v>
          </cell>
          <cell r="G142">
            <v>0</v>
          </cell>
          <cell r="H142" t="str">
            <v>Not Recommended Scores &lt; 13</v>
          </cell>
          <cell r="I142" t="str">
            <v>CRIFAC Funding NOT Recommended</v>
          </cell>
          <cell r="L142" t="str">
            <v>Young Golf Course</v>
          </cell>
          <cell r="N142" t="str">
            <v>CLM</v>
          </cell>
          <cell r="P142" t="str">
            <v>Hilltops Council</v>
          </cell>
          <cell r="Q142" t="str">
            <v>To purchase and construct materials for new pathways around Golf Course.</v>
          </cell>
          <cell r="S142">
            <v>0</v>
          </cell>
          <cell r="T142" t="str">
            <v>Steve McIllhatton</v>
          </cell>
          <cell r="U142" t="str">
            <v>Young Golf Club Ltd</v>
          </cell>
          <cell r="V142" t="str">
            <v>Assistant Manager</v>
          </cell>
          <cell r="W142" t="str">
            <v>Y</v>
          </cell>
          <cell r="X142">
            <v>44000948014</v>
          </cell>
          <cell r="Y142" t="str">
            <v>Yes</v>
          </cell>
          <cell r="Z142">
            <v>419821771</v>
          </cell>
          <cell r="AA142">
            <v>263821944</v>
          </cell>
          <cell r="AB142" t="str">
            <v>steve@youngservicesclub.com.au</v>
          </cell>
          <cell r="AC142" t="str">
            <v>Assistant Manager</v>
          </cell>
          <cell r="AD142" t="str">
            <v>Steve McIllhatton</v>
          </cell>
          <cell r="AE142" t="str">
            <v>DO L Breen - No ALC Claims freehold - WHS scored as Low - High ability to self-fund as they make a profit- 0% of project being funded from other sources - meet 3 of CRIF objectives - Moderate ability to deliver project as supplied detailed quotes and Council is the CLM - Benefits to the reserve use</v>
          </cell>
          <cell r="AF142" t="str">
            <v>DO L Breen - nil ALC</v>
          </cell>
          <cell r="AG142" t="str">
            <v>High likelihood of achieving long-term outcomes</v>
          </cell>
          <cell r="AH142">
            <v>0</v>
          </cell>
          <cell r="AI142">
            <v>1</v>
          </cell>
          <cell r="AJ142">
            <v>0</v>
          </cell>
          <cell r="AK142">
            <v>2</v>
          </cell>
          <cell r="AL142">
            <v>2</v>
          </cell>
          <cell r="AM142">
            <v>2</v>
          </cell>
          <cell r="AN142">
            <v>74635</v>
          </cell>
          <cell r="AO142">
            <v>0</v>
          </cell>
          <cell r="AP142">
            <v>74635</v>
          </cell>
          <cell r="AQ142" t="str">
            <v>Local Parks &amp; Reserves</v>
          </cell>
          <cell r="AR142" t="str">
            <v>GOULBURN</v>
          </cell>
          <cell r="AS142" t="str">
            <v>South East</v>
          </cell>
          <cell r="AT142" t="str">
            <v>Y</v>
          </cell>
          <cell r="AU142">
            <v>3</v>
          </cell>
          <cell r="AV142">
            <v>3</v>
          </cell>
          <cell r="AZ142" t="str">
            <v>N</v>
          </cell>
          <cell r="BA142" t="str">
            <v>N</v>
          </cell>
          <cell r="BB142" t="str">
            <v>N</v>
          </cell>
          <cell r="BC142" t="str">
            <v>N</v>
          </cell>
          <cell r="BD142">
            <v>0</v>
          </cell>
          <cell r="BE142" t="str">
            <v>N</v>
          </cell>
          <cell r="BF142">
            <v>0</v>
          </cell>
          <cell r="BG142" t="str">
            <v>Y</v>
          </cell>
          <cell r="BI142" t="str">
            <v>Y</v>
          </cell>
          <cell r="BJ142" t="str">
            <v>Y</v>
          </cell>
          <cell r="BK142" t="str">
            <v>WEST</v>
          </cell>
          <cell r="BL142" t="str">
            <v>HILLTOPS</v>
          </cell>
          <cell r="BM142" t="str">
            <v>COOTAMUNDRA</v>
          </cell>
          <cell r="BN142" t="str">
            <v>Other - Regional</v>
          </cell>
          <cell r="BP142" t="str">
            <v>Hilltops Council</v>
          </cell>
          <cell r="BQ142" t="str">
            <v>LOCKED BAG 5</v>
          </cell>
          <cell r="BR142" t="str">
            <v>YOUNG NSW 2594</v>
          </cell>
          <cell r="BU142" t="str">
            <v>R5549</v>
          </cell>
          <cell r="BV142" t="str">
            <v>F629999</v>
          </cell>
          <cell r="BW142" t="str">
            <v>21/05527</v>
          </cell>
          <cell r="BX142" t="str">
            <v>2021/22</v>
          </cell>
          <cell r="BY142" t="str">
            <v>No</v>
          </cell>
        </row>
        <row r="143">
          <cell r="A143">
            <v>210375</v>
          </cell>
          <cell r="B143" t="str">
            <v>GENERAL</v>
          </cell>
          <cell r="C143" t="str">
            <v>Y</v>
          </cell>
          <cell r="D143" t="str">
            <v>N</v>
          </cell>
          <cell r="E143" t="str">
            <v>Y</v>
          </cell>
          <cell r="F143">
            <v>8</v>
          </cell>
          <cell r="G143">
            <v>12166</v>
          </cell>
          <cell r="H143" t="str">
            <v>GEN &lt; 12  RAC NOT Recommended</v>
          </cell>
          <cell r="I143" t="str">
            <v>CRIFAC Funding NOT Recommended</v>
          </cell>
          <cell r="L143" t="str">
            <v>Boomi Common</v>
          </cell>
          <cell r="N143" t="str">
            <v>Boomi Common Trust</v>
          </cell>
          <cell r="P143" t="str">
            <v>Generic Board Client - see CT for details</v>
          </cell>
          <cell r="Q143" t="str">
            <v>Construct replacement boundary fencing by purchasing new materials.</v>
          </cell>
          <cell r="S143" t="str">
            <v>Deborah Rutland</v>
          </cell>
          <cell r="T143" t="str">
            <v>Deborah Rutland</v>
          </cell>
          <cell r="U143" t="str">
            <v>Boomi Common</v>
          </cell>
          <cell r="V143" t="str">
            <v>secretary /treasurer</v>
          </cell>
          <cell r="W143" t="str">
            <v>Y</v>
          </cell>
          <cell r="X143">
            <v>38752639414</v>
          </cell>
          <cell r="Y143" t="str">
            <v>Yes</v>
          </cell>
          <cell r="Z143">
            <v>418292726</v>
          </cell>
          <cell r="AA143">
            <v>418292726</v>
          </cell>
          <cell r="AB143" t="str">
            <v>boomicommon@gmail.com</v>
          </cell>
          <cell r="AC143" t="str">
            <v>secretary /treasurer</v>
          </cell>
          <cell r="AD143" t="str">
            <v>Deborah Rutland</v>
          </cell>
          <cell r="AE143" t="str">
            <v>DO - R. O'Brien - Project has merit but low priorty noting commons should be self funding as works only benefit the commoners. AM - D. Young - Agreed - low priority project based on scoring.</v>
          </cell>
          <cell r="AF143" t="str">
            <v>Incomplete ALC.  Project would not impact.</v>
          </cell>
          <cell r="AG143" t="str">
            <v>High likelihood of achieving long-term outcomes</v>
          </cell>
          <cell r="AH143">
            <v>2</v>
          </cell>
          <cell r="AI143">
            <v>2</v>
          </cell>
          <cell r="AJ143">
            <v>0</v>
          </cell>
          <cell r="AK143">
            <v>1</v>
          </cell>
          <cell r="AL143">
            <v>2</v>
          </cell>
          <cell r="AM143">
            <v>1</v>
          </cell>
          <cell r="AN143">
            <v>12166</v>
          </cell>
          <cell r="AO143">
            <v>0</v>
          </cell>
          <cell r="AP143">
            <v>12166</v>
          </cell>
          <cell r="AQ143" t="str">
            <v>Commons</v>
          </cell>
          <cell r="AR143" t="str">
            <v>MOREE</v>
          </cell>
          <cell r="AS143" t="str">
            <v>North West</v>
          </cell>
          <cell r="AT143" t="str">
            <v>Y</v>
          </cell>
          <cell r="AU143">
            <v>3</v>
          </cell>
          <cell r="AV143">
            <v>3</v>
          </cell>
          <cell r="AZ143" t="str">
            <v>Y</v>
          </cell>
          <cell r="BA143" t="str">
            <v>N</v>
          </cell>
          <cell r="BB143" t="str">
            <v>Y</v>
          </cell>
          <cell r="BC143" t="str">
            <v>N</v>
          </cell>
          <cell r="BD143">
            <v>0</v>
          </cell>
          <cell r="BE143" t="str">
            <v>Y</v>
          </cell>
          <cell r="BF143">
            <v>0</v>
          </cell>
          <cell r="BG143" t="str">
            <v>Y</v>
          </cell>
          <cell r="BI143" t="str">
            <v>Y</v>
          </cell>
          <cell r="BJ143" t="str">
            <v>Y</v>
          </cell>
          <cell r="BK143" t="str">
            <v>WEST</v>
          </cell>
          <cell r="BL143" t="str">
            <v>MOREE PLAINS</v>
          </cell>
          <cell r="BM143" t="str">
            <v>NORTHERN TABLELANDS</v>
          </cell>
          <cell r="BN143" t="str">
            <v>Other - Regional</v>
          </cell>
          <cell r="BO143" t="str">
            <v>58502,  ; {}</v>
          </cell>
          <cell r="BP143" t="str">
            <v>Boomi Common Trust</v>
          </cell>
          <cell r="BU143" t="str">
            <v>R58502</v>
          </cell>
          <cell r="BV143" t="str">
            <v>F629841</v>
          </cell>
          <cell r="BW143" t="str">
            <v>21/04935</v>
          </cell>
          <cell r="BX143" t="str">
            <v>2021/22</v>
          </cell>
          <cell r="BY143" t="str">
            <v>No</v>
          </cell>
        </row>
        <row r="144">
          <cell r="A144">
            <v>210380</v>
          </cell>
          <cell r="B144" t="str">
            <v>WEED</v>
          </cell>
          <cell r="C144" t="str">
            <v>Y</v>
          </cell>
          <cell r="D144" t="str">
            <v>N</v>
          </cell>
          <cell r="E144" t="str">
            <v>Y</v>
          </cell>
          <cell r="F144">
            <v>25</v>
          </cell>
          <cell r="G144">
            <v>29672</v>
          </cell>
          <cell r="H144" t="str">
            <v>WEED &gt;=20 RAC Recommended</v>
          </cell>
          <cell r="I144" t="str">
            <v>CRIFAC Funding Recommended</v>
          </cell>
          <cell r="L144" t="str">
            <v>Hassans Walls Reserve</v>
          </cell>
          <cell r="N144" t="str">
            <v>CLM</v>
          </cell>
          <cell r="P144" t="str">
            <v>Lithgow City Council</v>
          </cell>
          <cell r="Q144" t="str">
            <v>Undertake targeted weed control to maintain high conservation value biodiversity assets and protect environmental integrity and values within the reserve, and help fulfil legal responsibility as a landholder.</v>
          </cell>
          <cell r="R144" t="str">
            <v>control of weeds at Hassans Walls Reserve</v>
          </cell>
          <cell r="S144">
            <v>0</v>
          </cell>
          <cell r="T144" t="str">
            <v>Richard Holz</v>
          </cell>
          <cell r="U144" t="str">
            <v>Lithgow City Council</v>
          </cell>
          <cell r="V144" t="str">
            <v>Team Leader Environment &amp; Health</v>
          </cell>
          <cell r="W144" t="str">
            <v>Y</v>
          </cell>
          <cell r="X144">
            <v>59986092492</v>
          </cell>
          <cell r="Y144" t="str">
            <v>No</v>
          </cell>
          <cell r="Z144">
            <v>409025862</v>
          </cell>
          <cell r="AA144" t="str">
            <v>02 6354 9946</v>
          </cell>
          <cell r="AB144" t="str">
            <v>richard.holz@lithgow.nsw.gov.au</v>
          </cell>
          <cell r="AC144" t="str">
            <v>Team Leader Environment &amp; Health</v>
          </cell>
          <cell r="AD144" t="str">
            <v>Richard Holz</v>
          </cell>
          <cell r="AE144" t="str">
            <v>DO - S.Pearson - Fund as requested. The project is consistewnt with the Central Tablelands LLS - Regional control of weeds plan, and the reserve is an important community asset in the Lithgow area. [LSC - R. Butler: Application Supported; Total assessment score = 25, Weed Score = 15] [LSC - J. Richards: Application supported - total score 25] [RAC] - Supported (Weed Score &gt;=20).</v>
          </cell>
          <cell r="AF144" t="str">
            <v>DO - S.Pearson - ALC's over all lots but will not impact project delivery. Poor detail in the quote.</v>
          </cell>
          <cell r="AG144" t="str">
            <v>DO - S.Pearson - High likelihood of achieving long-term outcomes</v>
          </cell>
          <cell r="AH144">
            <v>2</v>
          </cell>
          <cell r="AI144">
            <v>1</v>
          </cell>
          <cell r="AJ144">
            <v>0</v>
          </cell>
          <cell r="AK144">
            <v>2</v>
          </cell>
          <cell r="AL144">
            <v>3</v>
          </cell>
          <cell r="AM144">
            <v>2</v>
          </cell>
          <cell r="AN144">
            <v>29672</v>
          </cell>
          <cell r="AO144">
            <v>0</v>
          </cell>
          <cell r="AP144">
            <v>29672</v>
          </cell>
          <cell r="AQ144" t="str">
            <v>Local Parks &amp; Reserves</v>
          </cell>
          <cell r="AR144" t="str">
            <v>ORANGE</v>
          </cell>
          <cell r="AS144" t="str">
            <v>North West</v>
          </cell>
          <cell r="AT144" t="str">
            <v>Y</v>
          </cell>
          <cell r="AU144">
            <v>2</v>
          </cell>
          <cell r="AV144">
            <v>2</v>
          </cell>
          <cell r="AZ144" t="str">
            <v>Y</v>
          </cell>
          <cell r="BA144" t="str">
            <v>Y</v>
          </cell>
          <cell r="BB144" t="str">
            <v>Y</v>
          </cell>
          <cell r="BC144" t="str">
            <v>N</v>
          </cell>
          <cell r="BD144">
            <v>0</v>
          </cell>
          <cell r="BE144" t="str">
            <v>Y</v>
          </cell>
          <cell r="BF144">
            <v>0</v>
          </cell>
          <cell r="BG144" t="str">
            <v>Y</v>
          </cell>
          <cell r="BI144" t="str">
            <v>Y</v>
          </cell>
          <cell r="BJ144" t="str">
            <v>Y</v>
          </cell>
          <cell r="BK144" t="str">
            <v>WEST</v>
          </cell>
          <cell r="BL144" t="str">
            <v>LITHGOW CITY</v>
          </cell>
          <cell r="BM144" t="str">
            <v>BATHURST</v>
          </cell>
          <cell r="BN144" t="str">
            <v>Other - Regional</v>
          </cell>
          <cell r="BO144" t="str">
            <v>52017,  ; {}</v>
          </cell>
          <cell r="BP144" t="str">
            <v>Lithgow City Council</v>
          </cell>
          <cell r="BQ144" t="str">
            <v>PO Box 19</v>
          </cell>
          <cell r="BR144" t="str">
            <v>LITHGOW NSW 2790</v>
          </cell>
          <cell r="BU144" t="str">
            <v>R52017</v>
          </cell>
          <cell r="BV144" t="str">
            <v>F629677</v>
          </cell>
          <cell r="BW144" t="str">
            <v>21/05138</v>
          </cell>
          <cell r="BX144" t="str">
            <v>2021/22</v>
          </cell>
          <cell r="BY144" t="str">
            <v>No</v>
          </cell>
        </row>
        <row r="145">
          <cell r="A145">
            <v>210386</v>
          </cell>
          <cell r="B145" t="str">
            <v>WEED</v>
          </cell>
          <cell r="C145" t="str">
            <v>Y</v>
          </cell>
          <cell r="D145" t="str">
            <v>N</v>
          </cell>
          <cell r="E145" t="str">
            <v>Y</v>
          </cell>
          <cell r="F145">
            <v>17</v>
          </cell>
          <cell r="G145">
            <v>29359</v>
          </cell>
          <cell r="H145" t="str">
            <v>WEED&lt;20 RAC NOT Recommended</v>
          </cell>
          <cell r="I145" t="str">
            <v>CRIFAC Funding NOT Recommended</v>
          </cell>
          <cell r="L145" t="str">
            <v>The Esplanade</v>
          </cell>
          <cell r="N145" t="str">
            <v>CLM</v>
          </cell>
          <cell r="P145" t="str">
            <v>Sutherland Shire Council</v>
          </cell>
          <cell r="Q145" t="str">
            <v>Restoration and improvement of coastal vegetation on The Esplanade Cronulla</v>
          </cell>
          <cell r="S145">
            <v>0</v>
          </cell>
          <cell r="T145" t="str">
            <v>Jason Salmon</v>
          </cell>
          <cell r="U145" t="str">
            <v>Sutherland Shire Council</v>
          </cell>
          <cell r="V145" t="str">
            <v>Bushcare Officer</v>
          </cell>
          <cell r="W145" t="str">
            <v>Y</v>
          </cell>
          <cell r="X145">
            <v>52018204808</v>
          </cell>
          <cell r="Y145" t="str">
            <v>Yes</v>
          </cell>
          <cell r="Z145">
            <v>414193874</v>
          </cell>
          <cell r="AA145" t="str">
            <v>9524 5672</v>
          </cell>
          <cell r="AB145" t="str">
            <v>jsalmon@ssc.nsw.gov.au</v>
          </cell>
          <cell r="AC145" t="str">
            <v>Bushcare Officer</v>
          </cell>
          <cell r="AD145" t="str">
            <v>Jason Salmon</v>
          </cell>
          <cell r="AE145" t="str">
            <v>[DO srees] Fund if feasible, but a lower priority for funding compared to applications which better address required criteria. [LSC - R. Butler: Application Supported, noting relatively low weed score; consider partial funding if budget allows; Total assessment score = 17, Weed Score = 6] [LSC - J. Richards]: Application supported - total score = 17</v>
          </cell>
          <cell r="AF145" t="str">
            <v>[DO srees] A relatively expensive project with some potential safety concerns, which has a mediocre weed score.</v>
          </cell>
          <cell r="AG145" t="str">
            <v>[DO srees] A worthwhile project hampered by a relatively weak funding application.</v>
          </cell>
          <cell r="AH145">
            <v>2</v>
          </cell>
          <cell r="AI145">
            <v>1</v>
          </cell>
          <cell r="AJ145">
            <v>1</v>
          </cell>
          <cell r="AK145">
            <v>3</v>
          </cell>
          <cell r="AL145">
            <v>2</v>
          </cell>
          <cell r="AM145">
            <v>2</v>
          </cell>
          <cell r="AN145">
            <v>29359</v>
          </cell>
          <cell r="AO145">
            <v>0</v>
          </cell>
          <cell r="AP145">
            <v>29359</v>
          </cell>
          <cell r="AQ145" t="str">
            <v>Local Parks &amp; Reserves</v>
          </cell>
          <cell r="AR145" t="str">
            <v>METROPOLITAN</v>
          </cell>
          <cell r="AS145" t="str">
            <v>Sydney</v>
          </cell>
          <cell r="AT145" t="str">
            <v>Y</v>
          </cell>
          <cell r="AU145">
            <v>3</v>
          </cell>
          <cell r="AV145">
            <v>3</v>
          </cell>
          <cell r="AZ145" t="str">
            <v>Y</v>
          </cell>
          <cell r="BA145" t="str">
            <v>Y</v>
          </cell>
          <cell r="BB145" t="str">
            <v>Y</v>
          </cell>
          <cell r="BC145" t="str">
            <v>N</v>
          </cell>
          <cell r="BD145">
            <v>0</v>
          </cell>
          <cell r="BE145" t="str">
            <v>Y</v>
          </cell>
          <cell r="BF145">
            <v>0</v>
          </cell>
          <cell r="BG145" t="str">
            <v>Y</v>
          </cell>
          <cell r="BI145" t="str">
            <v>Y</v>
          </cell>
          <cell r="BJ145" t="str">
            <v>Y</v>
          </cell>
          <cell r="BK145" t="str">
            <v>EAST</v>
          </cell>
          <cell r="BL145" t="str">
            <v>SUTHERLAND SHIRE</v>
          </cell>
          <cell r="BM145" t="str">
            <v>CRONULLA</v>
          </cell>
          <cell r="BN145" t="str">
            <v>Greater Sydney</v>
          </cell>
          <cell r="BO145" t="str">
            <v>71730,  ; {}</v>
          </cell>
          <cell r="BP145" t="str">
            <v>Sutherland Shire Council</v>
          </cell>
          <cell r="BQ145" t="str">
            <v>C/- Property Services</v>
          </cell>
          <cell r="BR145" t="str">
            <v>LB 17</v>
          </cell>
          <cell r="BS145" t="str">
            <v>SUTHERLAND NSW 1499</v>
          </cell>
          <cell r="BU145" t="str">
            <v>R71730</v>
          </cell>
          <cell r="BV145" t="str">
            <v>F629568</v>
          </cell>
          <cell r="BW145" t="str">
            <v>21/05411</v>
          </cell>
          <cell r="BX145" t="str">
            <v>2021/22</v>
          </cell>
          <cell r="BY145" t="str">
            <v>No</v>
          </cell>
        </row>
        <row r="146">
          <cell r="A146">
            <v>210389</v>
          </cell>
          <cell r="B146" t="str">
            <v>GENERAL</v>
          </cell>
          <cell r="C146" t="str">
            <v>Y</v>
          </cell>
          <cell r="D146" t="str">
            <v>N</v>
          </cell>
          <cell r="E146" t="str">
            <v>Y</v>
          </cell>
          <cell r="F146">
            <v>7</v>
          </cell>
          <cell r="G146">
            <v>9436</v>
          </cell>
          <cell r="H146" t="str">
            <v>GEN &lt; 12  RAC NOT Recommended</v>
          </cell>
          <cell r="I146" t="str">
            <v>CRIFAC Funding NOT Recommended</v>
          </cell>
          <cell r="L146" t="str">
            <v>Tacking Point Lighthouse Reserve</v>
          </cell>
          <cell r="N146" t="str">
            <v>CLM</v>
          </cell>
          <cell r="P146" t="str">
            <v>Port Macquarie-Hastings Council</v>
          </cell>
          <cell r="Q146" t="str">
            <v>Purchase a set of free to use binoculars for installation on a timber viewing platform used by tourists and locals for activities such as whale watching.</v>
          </cell>
          <cell r="S146">
            <v>0</v>
          </cell>
          <cell r="T146" t="str">
            <v>Neil Black  Rotary Club of Port Macquarie Sunrise</v>
          </cell>
          <cell r="U146" t="str">
            <v>Rotary Club of Port Macquarie Sunrise</v>
          </cell>
          <cell r="V146" t="str">
            <v>Lighthouse Project Manager</v>
          </cell>
          <cell r="W146" t="str">
            <v>Y</v>
          </cell>
          <cell r="X146">
            <v>11236901601</v>
          </cell>
          <cell r="Y146" t="str">
            <v>Yes</v>
          </cell>
          <cell r="Z146">
            <v>427997118</v>
          </cell>
          <cell r="AA146">
            <v>427997118</v>
          </cell>
          <cell r="AB146" t="str">
            <v>neil.black16@hotmail.com</v>
          </cell>
          <cell r="AC146" t="str">
            <v>Lighthouse Project Manager</v>
          </cell>
          <cell r="AD146" t="str">
            <v>Neil Black  Rotary Club of Port Macquarie Sunrise</v>
          </cell>
          <cell r="AE146" t="str">
            <v>[AM ¿ S. Sutherland] Application supported as recommended</v>
          </cell>
          <cell r="AG146" t="str">
            <v>Encourage tourists to the Reserve/lighthouse. Rotary club to complete in kind works by installing. Community consultation</v>
          </cell>
          <cell r="AH146">
            <v>0</v>
          </cell>
          <cell r="AI146">
            <v>1</v>
          </cell>
          <cell r="AJ146">
            <v>0</v>
          </cell>
          <cell r="AK146">
            <v>1</v>
          </cell>
          <cell r="AL146">
            <v>3</v>
          </cell>
          <cell r="AM146">
            <v>2</v>
          </cell>
          <cell r="AN146">
            <v>9436</v>
          </cell>
          <cell r="AO146">
            <v>0</v>
          </cell>
          <cell r="AP146">
            <v>9436</v>
          </cell>
          <cell r="AQ146" t="str">
            <v>Local Parks &amp; Reserves</v>
          </cell>
          <cell r="AR146" t="str">
            <v>GRAFTON</v>
          </cell>
          <cell r="AS146" t="str">
            <v>Far North Coast</v>
          </cell>
          <cell r="AT146" t="str">
            <v>Y</v>
          </cell>
          <cell r="AU146">
            <v>3</v>
          </cell>
          <cell r="AV146">
            <v>3</v>
          </cell>
          <cell r="AZ146" t="str">
            <v>Y</v>
          </cell>
          <cell r="BA146" t="str">
            <v>N</v>
          </cell>
          <cell r="BB146" t="str">
            <v>Y</v>
          </cell>
          <cell r="BC146" t="str">
            <v>N</v>
          </cell>
          <cell r="BD146">
            <v>0</v>
          </cell>
          <cell r="BE146" t="str">
            <v>Y</v>
          </cell>
          <cell r="BF146">
            <v>0</v>
          </cell>
          <cell r="BG146" t="str">
            <v>Y</v>
          </cell>
          <cell r="BI146" t="str">
            <v>Y</v>
          </cell>
          <cell r="BJ146" t="str">
            <v>Y</v>
          </cell>
          <cell r="BK146" t="str">
            <v>EAST</v>
          </cell>
          <cell r="BL146" t="str">
            <v>PORT MACQUARIE-HASTINGS</v>
          </cell>
          <cell r="BM146" t="str">
            <v>PORT MACQUARIE</v>
          </cell>
          <cell r="BN146" t="str">
            <v>Other - Regional</v>
          </cell>
          <cell r="BP146" t="str">
            <v>Port Macquarie-Hastings Council</v>
          </cell>
          <cell r="BQ146" t="str">
            <v>PO Box 84</v>
          </cell>
          <cell r="BR146" t="str">
            <v>PORT MACQUARIE NSW 2444</v>
          </cell>
          <cell r="BU146" t="str">
            <v>R1005128</v>
          </cell>
          <cell r="BV146" t="str">
            <v>F629617</v>
          </cell>
          <cell r="BW146" t="str">
            <v>21/05401</v>
          </cell>
          <cell r="BX146" t="str">
            <v>2021/22</v>
          </cell>
          <cell r="BY146" t="str">
            <v>No</v>
          </cell>
        </row>
        <row r="147">
          <cell r="A147">
            <v>210391</v>
          </cell>
          <cell r="B147" t="str">
            <v>GENERAL</v>
          </cell>
          <cell r="C147" t="str">
            <v>Y</v>
          </cell>
          <cell r="D147" t="str">
            <v>N</v>
          </cell>
          <cell r="E147" t="str">
            <v>Y</v>
          </cell>
          <cell r="F147">
            <v>12</v>
          </cell>
          <cell r="G147">
            <v>136500</v>
          </cell>
          <cell r="H147" t="str">
            <v>GEN &lt; 12  RAC NOT Recommended</v>
          </cell>
          <cell r="I147" t="str">
            <v>CRIFAC Funding NOT Recommended</v>
          </cell>
          <cell r="L147" t="str">
            <v>Narromine Showground</v>
          </cell>
          <cell r="N147" t="str">
            <v>CLM</v>
          </cell>
          <cell r="P147" t="str">
            <v>Narromine Shire Council</v>
          </cell>
          <cell r="Q147" t="str">
            <v>Construction of an essential facility upgrade to include kitchen &amp; office at a popular community venue.</v>
          </cell>
          <cell r="S147" t="str">
            <v>Jane Redden</v>
          </cell>
          <cell r="T147" t="str">
            <v>Phil Johnston</v>
          </cell>
          <cell r="U147" t="str">
            <v>Narromine Shire Council</v>
          </cell>
          <cell r="V147" t="str">
            <v>Director of Community &amp; Economic Development</v>
          </cell>
          <cell r="W147" t="str">
            <v>Y</v>
          </cell>
          <cell r="X147">
            <v>99352328405</v>
          </cell>
          <cell r="Y147" t="str">
            <v>Yes</v>
          </cell>
          <cell r="Z147">
            <v>427891323</v>
          </cell>
          <cell r="AA147">
            <v>68899999</v>
          </cell>
          <cell r="AB147" t="str">
            <v>pjohnston@narromine.nsw.gov.au</v>
          </cell>
          <cell r="AC147" t="str">
            <v>Director of Community &amp; Economic Development</v>
          </cell>
          <cell r="AD147" t="str">
            <v>Alison Attwater</v>
          </cell>
          <cell r="AE147" t="str">
            <v>DO - J. Wiblin - Project supported.  Would proivde benficial upgrade to popular facility of significant benefit to local community. AM - D. Young - Project support.  Practical upgrades to community venue.  Lump sum quotes so unable to prioritise components. [RAC] Supported</v>
          </cell>
          <cell r="AF147" t="str">
            <v>No ALC</v>
          </cell>
          <cell r="AG147" t="str">
            <v>Additional social, cultural or environmental factors (please detail): e.g. no alternative facilities in area, remote location no other facilities in Narromine., High likelihood of achieving long-term outcomes, Inability to access alternative funds</v>
          </cell>
          <cell r="AH147">
            <v>2</v>
          </cell>
          <cell r="AI147">
            <v>2</v>
          </cell>
          <cell r="AJ147">
            <v>0</v>
          </cell>
          <cell r="AK147">
            <v>3</v>
          </cell>
          <cell r="AL147">
            <v>3</v>
          </cell>
          <cell r="AM147">
            <v>2</v>
          </cell>
          <cell r="AN147">
            <v>136500</v>
          </cell>
          <cell r="AO147">
            <v>0</v>
          </cell>
          <cell r="AP147">
            <v>136500</v>
          </cell>
          <cell r="AQ147" t="str">
            <v>Showgrounds</v>
          </cell>
          <cell r="AR147" t="str">
            <v>DUBBO</v>
          </cell>
          <cell r="AS147" t="str">
            <v>North West</v>
          </cell>
          <cell r="AT147" t="str">
            <v>Y</v>
          </cell>
          <cell r="AU147">
            <v>2</v>
          </cell>
          <cell r="AV147">
            <v>2</v>
          </cell>
          <cell r="AZ147" t="str">
            <v>Y</v>
          </cell>
          <cell r="BA147" t="str">
            <v>N</v>
          </cell>
          <cell r="BB147" t="str">
            <v>Y</v>
          </cell>
          <cell r="BC147" t="str">
            <v>N</v>
          </cell>
          <cell r="BD147">
            <v>0</v>
          </cell>
          <cell r="BE147" t="str">
            <v>Y</v>
          </cell>
          <cell r="BF147">
            <v>0</v>
          </cell>
          <cell r="BG147" t="str">
            <v>Y</v>
          </cell>
          <cell r="BI147" t="str">
            <v>Y</v>
          </cell>
          <cell r="BJ147" t="str">
            <v>Y</v>
          </cell>
          <cell r="BK147" t="str">
            <v>WEST</v>
          </cell>
          <cell r="BL147" t="str">
            <v>NARROMINE</v>
          </cell>
          <cell r="BM147" t="str">
            <v>DUBBO</v>
          </cell>
          <cell r="BN147" t="str">
            <v>Other - Regional</v>
          </cell>
          <cell r="BO147" t="str">
            <v>86330,  ; {}</v>
          </cell>
          <cell r="BP147" t="str">
            <v>Narromine Shire Council</v>
          </cell>
          <cell r="BQ147" t="str">
            <v>PO Box 115</v>
          </cell>
          <cell r="BR147" t="str">
            <v>NARROMINE NSW 2821</v>
          </cell>
          <cell r="BU147" t="str">
            <v>R86330</v>
          </cell>
          <cell r="BV147" t="str">
            <v>F629924</v>
          </cell>
          <cell r="BW147" t="str">
            <v>21/05281</v>
          </cell>
          <cell r="BX147" t="str">
            <v>2021/22</v>
          </cell>
          <cell r="BY147" t="str">
            <v>No</v>
          </cell>
        </row>
        <row r="148">
          <cell r="A148">
            <v>210393</v>
          </cell>
          <cell r="B148" t="str">
            <v>GENERAL</v>
          </cell>
          <cell r="C148" t="str">
            <v>Y</v>
          </cell>
          <cell r="D148" t="str">
            <v>N</v>
          </cell>
          <cell r="E148" t="str">
            <v>Y</v>
          </cell>
          <cell r="F148">
            <v>7</v>
          </cell>
          <cell r="G148">
            <v>24710</v>
          </cell>
          <cell r="H148" t="str">
            <v>GEN &lt; 12  RAC NOT Recommended</v>
          </cell>
          <cell r="I148" t="str">
            <v>CRIFAC Funding NOT Recommended</v>
          </cell>
          <cell r="L148" t="str">
            <v>Palm Beach War Memorial Kindergarten</v>
          </cell>
          <cell r="N148" t="str">
            <v>CLM</v>
          </cell>
          <cell r="P148" t="str">
            <v>Palm Beach War Memorial Kindergarten Incorporated</v>
          </cell>
          <cell r="Q148" t="str">
            <v>Install a water-play feature with rainwater tank and upgrade the Reserve landscaping.</v>
          </cell>
          <cell r="S148" t="str">
            <v>Sanrda Skelly</v>
          </cell>
          <cell r="T148" t="str">
            <v>SANDRA  SKELLY</v>
          </cell>
          <cell r="U148" t="str">
            <v>Palm Beach Kindergarten Incorporated</v>
          </cell>
          <cell r="V148" t="str">
            <v>Administrator Public Officer</v>
          </cell>
          <cell r="W148" t="str">
            <v>Y</v>
          </cell>
          <cell r="X148">
            <v>83419653238</v>
          </cell>
          <cell r="Y148" t="str">
            <v>Yes</v>
          </cell>
          <cell r="Z148">
            <v>414710062</v>
          </cell>
          <cell r="AA148">
            <v>299744835</v>
          </cell>
          <cell r="AB148" t="str">
            <v>sandra_skelly@iinet.com.au</v>
          </cell>
          <cell r="AC148" t="str">
            <v>Administrator Public Officer</v>
          </cell>
          <cell r="AD148" t="str">
            <v>SANDRA  SKELLY</v>
          </cell>
          <cell r="AE148" t="str">
            <v>DO-T.Middleton Beneficiaries of the project limited to attendees of Palm Beach Kindergarten, no in kind contribution, no risk and limited CRIF objectives met 3 DO-C.Wright - Total grant request supported, however limited public benefit AM - B.Tax Applicant is CLM.CRIF objective score reduced from 2 to 1. Only one CRIF objective met _ objective #2</v>
          </cell>
          <cell r="AF148" t="str">
            <v>DO-T.Middleton No risk, no cash in kind, meets purpose of Kindergarten, no ALC, very simple project and easy to deliver however limited beneficiaries as no public access</v>
          </cell>
          <cell r="AG148" t="str">
            <v>Merits of application recognised, however project is not a priority because of no risk identified and beneficiaries limited</v>
          </cell>
          <cell r="AH148">
            <v>0</v>
          </cell>
          <cell r="AI148">
            <v>2</v>
          </cell>
          <cell r="AJ148">
            <v>0</v>
          </cell>
          <cell r="AK148">
            <v>1</v>
          </cell>
          <cell r="AL148">
            <v>2</v>
          </cell>
          <cell r="AM148">
            <v>2</v>
          </cell>
          <cell r="AN148">
            <v>24710</v>
          </cell>
          <cell r="AO148">
            <v>0</v>
          </cell>
          <cell r="AP148">
            <v>24710</v>
          </cell>
          <cell r="AQ148" t="str">
            <v>Commons</v>
          </cell>
          <cell r="AR148" t="str">
            <v>METROPOLITAN</v>
          </cell>
          <cell r="AS148" t="str">
            <v>Sydney</v>
          </cell>
          <cell r="AT148" t="str">
            <v>Y</v>
          </cell>
          <cell r="AU148">
            <v>3</v>
          </cell>
          <cell r="AV148">
            <v>3</v>
          </cell>
          <cell r="AZ148" t="str">
            <v>Y</v>
          </cell>
          <cell r="BA148" t="str">
            <v>N</v>
          </cell>
          <cell r="BB148" t="str">
            <v>Y</v>
          </cell>
          <cell r="BC148" t="str">
            <v>N</v>
          </cell>
          <cell r="BD148">
            <v>0</v>
          </cell>
          <cell r="BE148" t="str">
            <v>Y</v>
          </cell>
          <cell r="BF148">
            <v>0</v>
          </cell>
          <cell r="BG148" t="str">
            <v>Y</v>
          </cell>
          <cell r="BI148" t="str">
            <v>Y</v>
          </cell>
          <cell r="BJ148" t="str">
            <v>Y</v>
          </cell>
          <cell r="BK148" t="str">
            <v>EAST</v>
          </cell>
          <cell r="BL148" t="str">
            <v>NORTHERN BEACHES</v>
          </cell>
          <cell r="BM148" t="str">
            <v>PITTWATER</v>
          </cell>
          <cell r="BN148" t="str">
            <v>Greater Sydney</v>
          </cell>
          <cell r="BO148" t="str">
            <v>500274,  ; {}</v>
          </cell>
          <cell r="BP148" t="str">
            <v>Palm Beach War Memorial Kindergarten Incorporated</v>
          </cell>
          <cell r="BQ148" t="str">
            <v>PALM BEACH KINDERGARTEN</v>
          </cell>
          <cell r="BR148" t="str">
            <v>1053 BARRENJOEY RD</v>
          </cell>
          <cell r="BS148" t="str">
            <v>PALM BEACH NSW 2108</v>
          </cell>
          <cell r="BU148" t="str">
            <v>R500274</v>
          </cell>
          <cell r="BV148" t="str">
            <v>F629681</v>
          </cell>
          <cell r="BW148" t="str">
            <v>21/05321</v>
          </cell>
          <cell r="BX148" t="str">
            <v>2021/22</v>
          </cell>
          <cell r="BY148" t="str">
            <v>No</v>
          </cell>
        </row>
        <row r="149">
          <cell r="A149">
            <v>210395</v>
          </cell>
          <cell r="B149" t="str">
            <v>GENERAL</v>
          </cell>
          <cell r="C149" t="str">
            <v>Y</v>
          </cell>
          <cell r="D149" t="str">
            <v>N</v>
          </cell>
          <cell r="E149" t="str">
            <v>Y</v>
          </cell>
          <cell r="F149">
            <v>11</v>
          </cell>
          <cell r="G149">
            <v>29820</v>
          </cell>
          <cell r="H149" t="str">
            <v>GEN &lt; 12  RAC NOT Recommended</v>
          </cell>
          <cell r="I149" t="str">
            <v>CRIFAC Funding NOT Recommended</v>
          </cell>
          <cell r="L149" t="str">
            <v>Kingstown Public Hall Trust</v>
          </cell>
          <cell r="N149" t="str">
            <v>Kingstown Public Hall Land Manager</v>
          </cell>
          <cell r="P149" t="str">
            <v>Kingstown Public Hall Land Manager</v>
          </cell>
          <cell r="Q149" t="str">
            <v>To rejuvenate  a half covered roof to provide complete  protection for the  western side of the Kingstown hall.</v>
          </cell>
          <cell r="S149" t="str">
            <v>Heather Hamilton</v>
          </cell>
          <cell r="T149" t="str">
            <v>HEATHER VERONICA HAMILTON</v>
          </cell>
          <cell r="U149" t="str">
            <v>Kingstown Hall Trust</v>
          </cell>
          <cell r="V149" t="str">
            <v>Secretary and Treasurer</v>
          </cell>
          <cell r="W149" t="str">
            <v>Y</v>
          </cell>
          <cell r="X149">
            <v>38445947170</v>
          </cell>
          <cell r="Y149" t="str">
            <v>Yes</v>
          </cell>
          <cell r="Z149" t="str">
            <v>0429 955 144</v>
          </cell>
          <cell r="AA149" t="str">
            <v>02 67789020</v>
          </cell>
          <cell r="AB149" t="str">
            <v>bonnyhil@activ8.net.au</v>
          </cell>
          <cell r="AC149" t="str">
            <v>Secretary and Treasurer</v>
          </cell>
          <cell r="AD149" t="str">
            <v>HEATHER VERONICA HAMILTON</v>
          </cell>
          <cell r="AE149" t="str">
            <v>DO - R. O'Brien - Project supported to complete prior works and provide protection from the elements.  Relatively low cost. AM - D. Young - Supported.  Low cost project that will enhance maintenance of the Hall and provide better protection for users.</v>
          </cell>
          <cell r="AF149" t="str">
            <v>Incomplete ALC - No impact on project</v>
          </cell>
          <cell r="AG149" t="str">
            <v>Additional social, cultural or environmental factors (please detail): e.g. no alternative facilities in area, remote location, High likelihood of achieving long-term outcomes, Inability to access alternative funds</v>
          </cell>
          <cell r="AH149">
            <v>2</v>
          </cell>
          <cell r="AI149">
            <v>3</v>
          </cell>
          <cell r="AJ149">
            <v>0</v>
          </cell>
          <cell r="AK149">
            <v>2</v>
          </cell>
          <cell r="AL149">
            <v>2</v>
          </cell>
          <cell r="AM149">
            <v>2</v>
          </cell>
          <cell r="AN149">
            <v>29820</v>
          </cell>
          <cell r="AO149">
            <v>0</v>
          </cell>
          <cell r="AP149">
            <v>29820</v>
          </cell>
          <cell r="AQ149" t="str">
            <v>Local Parks &amp; Reserves</v>
          </cell>
          <cell r="AR149" t="str">
            <v>ARMIDALE</v>
          </cell>
          <cell r="AS149" t="str">
            <v>North West</v>
          </cell>
          <cell r="AT149" t="str">
            <v>Y</v>
          </cell>
          <cell r="AU149">
            <v>2</v>
          </cell>
          <cell r="AV149">
            <v>2</v>
          </cell>
          <cell r="AZ149" t="str">
            <v>Y</v>
          </cell>
          <cell r="BA149" t="str">
            <v>N</v>
          </cell>
          <cell r="BB149" t="str">
            <v>Y</v>
          </cell>
          <cell r="BC149" t="str">
            <v>N</v>
          </cell>
          <cell r="BD149">
            <v>0</v>
          </cell>
          <cell r="BE149" t="str">
            <v>Y</v>
          </cell>
          <cell r="BF149">
            <v>0</v>
          </cell>
          <cell r="BG149" t="str">
            <v>Y</v>
          </cell>
          <cell r="BI149" t="str">
            <v>Y</v>
          </cell>
          <cell r="BJ149" t="str">
            <v>Y</v>
          </cell>
          <cell r="BK149" t="str">
            <v>WEST</v>
          </cell>
          <cell r="BL149" t="str">
            <v>URALLA</v>
          </cell>
          <cell r="BM149" t="str">
            <v>NORTHERN TABLELANDS</v>
          </cell>
          <cell r="BN149" t="str">
            <v>Other - Regional</v>
          </cell>
          <cell r="BO149" t="str">
            <v>63708,  ; {}</v>
          </cell>
          <cell r="BP149" t="str">
            <v>Kingstown Public Hall Land Manager</v>
          </cell>
          <cell r="BQ149" t="str">
            <v>34 Boxforest Rd</v>
          </cell>
          <cell r="BR149" t="str">
            <v>KINGSTOWN NSW 2358</v>
          </cell>
          <cell r="BU149" t="str">
            <v>R63708</v>
          </cell>
          <cell r="BV149" t="str">
            <v>F630081</v>
          </cell>
          <cell r="BW149" t="str">
            <v>21/05183</v>
          </cell>
          <cell r="BX149" t="str">
            <v>2021/22</v>
          </cell>
          <cell r="BY149" t="str">
            <v>No</v>
          </cell>
        </row>
        <row r="150">
          <cell r="A150">
            <v>210396</v>
          </cell>
          <cell r="B150" t="str">
            <v>GENERAL</v>
          </cell>
          <cell r="C150" t="str">
            <v>Y</v>
          </cell>
          <cell r="D150" t="str">
            <v>N</v>
          </cell>
          <cell r="E150" t="str">
            <v>Y</v>
          </cell>
          <cell r="F150">
            <v>13</v>
          </cell>
          <cell r="G150">
            <v>51015</v>
          </cell>
          <cell r="H150" t="str">
            <v>GEN = 13 WHS &lt; 4 RAC Recommended</v>
          </cell>
          <cell r="I150" t="str">
            <v>CRIFAC Funding NOT Recommended</v>
          </cell>
          <cell r="J150" t="str">
            <v>Rec Reserve</v>
          </cell>
          <cell r="K150" t="str">
            <v>No</v>
          </cell>
          <cell r="L150" t="str">
            <v>Wattle Flat Heritage Lands Reserve</v>
          </cell>
          <cell r="N150" t="str">
            <v>Wattle Flat Heritage Lands Land Manager</v>
          </cell>
          <cell r="P150" t="str">
            <v>Wattle Flat Heritage Lands Land Manager</v>
          </cell>
          <cell r="Q150" t="str">
            <v>Completion of installed playground mound slide to NSW safety standards and requirements and for the purchase and installation of fitness equipment to NSW safety standards and requirementswhich will complete the Thompson Street reserve project.</v>
          </cell>
          <cell r="S150" t="str">
            <v>Paul Baldock</v>
          </cell>
          <cell r="T150" t="str">
            <v>PAUL DONALD BALDOCK</v>
          </cell>
          <cell r="U150" t="str">
            <v>Wattle Flat Heritage Lands Land Manager</v>
          </cell>
          <cell r="V150" t="str">
            <v>Chair</v>
          </cell>
          <cell r="W150" t="str">
            <v>Y</v>
          </cell>
          <cell r="X150">
            <v>60399780179</v>
          </cell>
          <cell r="Y150" t="str">
            <v>Yes</v>
          </cell>
          <cell r="Z150" t="str">
            <v>0458 829 438</v>
          </cell>
          <cell r="AA150">
            <v>263377492</v>
          </cell>
          <cell r="AB150" t="str">
            <v>paulandsusanb@gmail.com</v>
          </cell>
          <cell r="AC150" t="str">
            <v>Chair</v>
          </cell>
          <cell r="AD150" t="str">
            <v>PAUL DONALD BALDOCK</v>
          </cell>
          <cell r="AE150" t="str">
            <v>[FT]- D.Ryan - Quote Exemption - specialized playground equip and as its fenced off till completion DO - D. Lawrence - Supported.  Project would complete an earlier project that had insufficient funds due to cost of softfall. AM - D. Young - Supported.  Very active CLM trying to improve facilities for small community.  This reserve is next to school and this equipment will add substantive value for the community. [RAC] - Supported by default (score &gt;=12 and below $100k).</v>
          </cell>
          <cell r="AF150" t="str">
            <v>Incomplete ALC-  No impact on project</v>
          </cell>
          <cell r="AG150" t="str">
            <v>High likelihood of achieving long-term outcomes, Inability to access alternative funds</v>
          </cell>
          <cell r="AH150">
            <v>2</v>
          </cell>
          <cell r="AI150">
            <v>3</v>
          </cell>
          <cell r="AJ150">
            <v>0</v>
          </cell>
          <cell r="AK150">
            <v>3</v>
          </cell>
          <cell r="AL150">
            <v>2</v>
          </cell>
          <cell r="AM150">
            <v>3</v>
          </cell>
          <cell r="AN150">
            <v>51015</v>
          </cell>
          <cell r="AO150">
            <v>0</v>
          </cell>
          <cell r="AP150">
            <v>51015</v>
          </cell>
          <cell r="AQ150" t="str">
            <v>Local Parks &amp; Reserves</v>
          </cell>
          <cell r="AR150" t="str">
            <v>ORANGE</v>
          </cell>
          <cell r="AS150" t="str">
            <v>North West</v>
          </cell>
          <cell r="AT150" t="str">
            <v>Y</v>
          </cell>
          <cell r="AU150">
            <v>2</v>
          </cell>
          <cell r="AV150">
            <v>2</v>
          </cell>
          <cell r="AZ150" t="str">
            <v>Y</v>
          </cell>
          <cell r="BA150" t="str">
            <v>N</v>
          </cell>
          <cell r="BB150" t="str">
            <v>Y</v>
          </cell>
          <cell r="BC150" t="str">
            <v>N</v>
          </cell>
          <cell r="BD150">
            <v>0</v>
          </cell>
          <cell r="BE150" t="str">
            <v>Y</v>
          </cell>
          <cell r="BF150">
            <v>0</v>
          </cell>
          <cell r="BG150" t="str">
            <v>Y</v>
          </cell>
          <cell r="BI150" t="str">
            <v>Y</v>
          </cell>
          <cell r="BJ150" t="str">
            <v>Y</v>
          </cell>
          <cell r="BK150" t="str">
            <v>WEST</v>
          </cell>
          <cell r="BL150" t="str">
            <v>BATHURST REGIONAL</v>
          </cell>
          <cell r="BM150" t="str">
            <v>BATHURST</v>
          </cell>
          <cell r="BN150" t="str">
            <v>Other - Regional</v>
          </cell>
          <cell r="BO150" t="str">
            <v>1023508, 11705, 190105,  ; {} ; {} ; {}</v>
          </cell>
          <cell r="BP150" t="str">
            <v>Wattle Flat Heritage Lands Land Manager</v>
          </cell>
          <cell r="BQ150" t="str">
            <v>PO Box 829</v>
          </cell>
          <cell r="BR150" t="str">
            <v>BATHURST NSW 2795</v>
          </cell>
          <cell r="BU150" t="str">
            <v>R1023508</v>
          </cell>
          <cell r="BV150" t="str">
            <v>F630104</v>
          </cell>
          <cell r="BW150" t="str">
            <v>21/05490</v>
          </cell>
          <cell r="BX150" t="str">
            <v>2021/22</v>
          </cell>
          <cell r="BY150" t="str">
            <v>No</v>
          </cell>
        </row>
        <row r="151">
          <cell r="A151">
            <v>210397</v>
          </cell>
          <cell r="B151" t="str">
            <v>GENERAL</v>
          </cell>
          <cell r="C151" t="str">
            <v>Y</v>
          </cell>
          <cell r="D151" t="str">
            <v>N</v>
          </cell>
          <cell r="E151" t="str">
            <v>Y</v>
          </cell>
          <cell r="F151">
            <v>15</v>
          </cell>
          <cell r="G151">
            <v>130000</v>
          </cell>
          <cell r="H151" t="str">
            <v>GEN &gt;14 RAC Recommended</v>
          </cell>
          <cell r="I151" t="str">
            <v>CRIFAC Funding Recommended</v>
          </cell>
          <cell r="J151" t="str">
            <v>Caravan Park</v>
          </cell>
          <cell r="K151" t="str">
            <v>Infrastructure upgrade</v>
          </cell>
          <cell r="L151" t="str">
            <v>Victory Park</v>
          </cell>
          <cell r="N151" t="str">
            <v>CLM</v>
          </cell>
          <cell r="P151" t="str">
            <v>Central Darling Shire Council</v>
          </cell>
          <cell r="Q151" t="str">
            <v>The Victory Park project will upgrade 20 powered sites at  the Victory Caravan Park with new powerheads and address public safety concerns around ten gum trees by crown thinning and de-weighting of limbs.</v>
          </cell>
          <cell r="R151" t="str">
            <v>electrical upgrades including new powerheads and tree maintenance at Victory Park</v>
          </cell>
          <cell r="S151">
            <v>0</v>
          </cell>
          <cell r="T151" t="str">
            <v>Andrew Morris</v>
          </cell>
          <cell r="U151" t="str">
            <v>Morris &amp; Piper Advisory Pty Ltd</v>
          </cell>
          <cell r="V151" t="str">
            <v>Consultant</v>
          </cell>
          <cell r="W151" t="str">
            <v>Y</v>
          </cell>
          <cell r="X151">
            <v>65061502439</v>
          </cell>
          <cell r="Y151" t="str">
            <v>Yes</v>
          </cell>
          <cell r="Z151">
            <v>427015580</v>
          </cell>
          <cell r="AA151">
            <v>427015580</v>
          </cell>
          <cell r="AB151" t="str">
            <v>andrew@morrispiper.com</v>
          </cell>
          <cell r="AC151" t="str">
            <v>Consultant</v>
          </cell>
          <cell r="AD151" t="str">
            <v>Reece  Wilson</v>
          </cell>
          <cell r="AE151" t="str">
            <v>DO - Approve in full AM - Agreed as above. [RAC] Supported.</v>
          </cell>
          <cell r="AF151" t="str">
            <v>DO - Costing appropriate and community benefit $130,000 includes 10% contingency allowance</v>
          </cell>
          <cell r="AG151" t="str">
            <v>High WHS or Public Safety Risk if not supported</v>
          </cell>
          <cell r="AH151">
            <v>4</v>
          </cell>
          <cell r="AI151">
            <v>3</v>
          </cell>
          <cell r="AJ151">
            <v>0</v>
          </cell>
          <cell r="AK151">
            <v>3</v>
          </cell>
          <cell r="AL151">
            <v>3</v>
          </cell>
          <cell r="AM151">
            <v>2</v>
          </cell>
          <cell r="AN151">
            <v>130000</v>
          </cell>
          <cell r="AO151">
            <v>0</v>
          </cell>
          <cell r="AP151">
            <v>130000</v>
          </cell>
          <cell r="AQ151" t="str">
            <v>Caravan Parks</v>
          </cell>
          <cell r="AR151" t="str">
            <v>WESTERN DIVISION</v>
          </cell>
          <cell r="AS151" t="str">
            <v>Far West</v>
          </cell>
          <cell r="AT151" t="str">
            <v>Y</v>
          </cell>
          <cell r="AU151">
            <v>2</v>
          </cell>
          <cell r="AV151">
            <v>2</v>
          </cell>
          <cell r="AZ151" t="str">
            <v>Y</v>
          </cell>
          <cell r="BA151" t="str">
            <v>N</v>
          </cell>
          <cell r="BB151" t="str">
            <v>Y</v>
          </cell>
          <cell r="BC151" t="str">
            <v>N</v>
          </cell>
          <cell r="BD151">
            <v>0</v>
          </cell>
          <cell r="BE151" t="str">
            <v>Y</v>
          </cell>
          <cell r="BF151">
            <v>0</v>
          </cell>
          <cell r="BG151" t="str">
            <v>Y</v>
          </cell>
          <cell r="BI151" t="str">
            <v>Y</v>
          </cell>
          <cell r="BJ151" t="str">
            <v>Y</v>
          </cell>
          <cell r="BK151" t="str">
            <v>WEST</v>
          </cell>
          <cell r="BL151" t="str">
            <v>CENTRAL DARLING</v>
          </cell>
          <cell r="BM151" t="str">
            <v>BARWON</v>
          </cell>
          <cell r="BN151" t="str">
            <v>Other - Regional</v>
          </cell>
          <cell r="BO151" t="str">
            <v>1004988,  ; {}</v>
          </cell>
          <cell r="BP151" t="str">
            <v>Central Darling Shire Council</v>
          </cell>
          <cell r="BQ151" t="str">
            <v>PO Box 165</v>
          </cell>
          <cell r="BR151" t="str">
            <v>WILCANNIA NSW 2836</v>
          </cell>
          <cell r="BU151" t="str">
            <v>R1004988</v>
          </cell>
          <cell r="BV151" t="str">
            <v>F630092</v>
          </cell>
          <cell r="BW151" t="str">
            <v>21/05468</v>
          </cell>
          <cell r="BX151" t="str">
            <v>2021/22</v>
          </cell>
          <cell r="BY151" t="str">
            <v>Yes</v>
          </cell>
        </row>
        <row r="152">
          <cell r="A152">
            <v>210401</v>
          </cell>
          <cell r="B152" t="str">
            <v>GENERAL</v>
          </cell>
          <cell r="C152" t="str">
            <v>Y</v>
          </cell>
          <cell r="D152" t="str">
            <v>N</v>
          </cell>
          <cell r="E152" t="str">
            <v>Y</v>
          </cell>
          <cell r="F152">
            <v>11</v>
          </cell>
          <cell r="G152">
            <v>185000</v>
          </cell>
          <cell r="H152" t="str">
            <v>GEN &lt; 12  RAC NOT Recommended</v>
          </cell>
          <cell r="I152" t="str">
            <v>CRIFAC Funding NOT Recommended</v>
          </cell>
          <cell r="L152" t="str">
            <v>Murwillumbah Showground</v>
          </cell>
          <cell r="N152" t="str">
            <v>Murwillumbah Showground Land Manager</v>
          </cell>
          <cell r="P152" t="str">
            <v>Murwillumbah Showground Land Manager</v>
          </cell>
          <cell r="Q152" t="str">
            <v>Carry out vital remedial works encompassing the repair &amp; upgrade of 100 year old main display pavilion on Murwillumbah Showground.</v>
          </cell>
          <cell r="S152" t="str">
            <v>Allan Brown</v>
          </cell>
          <cell r="T152" t="str">
            <v>Allan Brown</v>
          </cell>
          <cell r="U152" t="str">
            <v>Murwillumbah Showground Land Manager</v>
          </cell>
          <cell r="V152" t="str">
            <v>Hon. Secretary/Trustee</v>
          </cell>
          <cell r="W152" t="str">
            <v>Y</v>
          </cell>
          <cell r="X152">
            <v>56158649425</v>
          </cell>
          <cell r="Y152" t="str">
            <v>Yes</v>
          </cell>
          <cell r="Z152">
            <v>141614277</v>
          </cell>
          <cell r="AA152">
            <v>423600478</v>
          </cell>
          <cell r="AB152" t="str">
            <v>allan.brown14@bigpond.com</v>
          </cell>
          <cell r="AC152" t="str">
            <v>Hon. Secretary/Trustee</v>
          </cell>
          <cell r="AD152" t="str">
            <v>Allan Brown</v>
          </cell>
          <cell r="AE152" t="str">
            <v>(DO - J.Endean) Recommended - Rank 2 [AM ¿ S. Sutherland] Application supported as recommended</v>
          </cell>
          <cell r="AG152" t="str">
            <v>High likelihood of achieving long-term outcomes. Badly needed maintenance for a beloved historical showground structure</v>
          </cell>
          <cell r="AH152">
            <v>2</v>
          </cell>
          <cell r="AI152">
            <v>2</v>
          </cell>
          <cell r="AJ152">
            <v>1</v>
          </cell>
          <cell r="AK152">
            <v>3</v>
          </cell>
          <cell r="AL152">
            <v>2</v>
          </cell>
          <cell r="AM152">
            <v>1</v>
          </cell>
          <cell r="AN152">
            <v>185000</v>
          </cell>
          <cell r="AO152">
            <v>0</v>
          </cell>
          <cell r="AP152">
            <v>185000</v>
          </cell>
          <cell r="AQ152" t="str">
            <v>Showgrounds</v>
          </cell>
          <cell r="AR152" t="str">
            <v>GRAFTON</v>
          </cell>
          <cell r="AS152" t="str">
            <v>Far North Coast</v>
          </cell>
          <cell r="AT152" t="str">
            <v>Y</v>
          </cell>
          <cell r="AU152">
            <v>2</v>
          </cell>
          <cell r="AV152">
            <v>2</v>
          </cell>
          <cell r="AZ152" t="str">
            <v>Y</v>
          </cell>
          <cell r="BA152" t="str">
            <v>N</v>
          </cell>
          <cell r="BB152" t="str">
            <v>Y</v>
          </cell>
          <cell r="BC152" t="str">
            <v>N</v>
          </cell>
          <cell r="BD152">
            <v>0</v>
          </cell>
          <cell r="BE152" t="str">
            <v>Y</v>
          </cell>
          <cell r="BF152">
            <v>0</v>
          </cell>
          <cell r="BG152" t="str">
            <v>Y</v>
          </cell>
          <cell r="BI152" t="str">
            <v>Y</v>
          </cell>
          <cell r="BJ152" t="str">
            <v>Y</v>
          </cell>
          <cell r="BK152" t="str">
            <v>EAST</v>
          </cell>
          <cell r="BL152" t="str">
            <v>TWEED</v>
          </cell>
          <cell r="BM152" t="str">
            <v>LISMORE</v>
          </cell>
          <cell r="BN152" t="str">
            <v>Other - Regional</v>
          </cell>
          <cell r="BO152" t="str">
            <v>540097, 540097,  ; {} ; {}</v>
          </cell>
          <cell r="BP152" t="str">
            <v>Murwillumbah Showground Land Manager</v>
          </cell>
          <cell r="BQ152" t="str">
            <v>PO Box 644</v>
          </cell>
          <cell r="BR152" t="str">
            <v>MURWILLUMBAH NSW 2484</v>
          </cell>
          <cell r="BU152" t="str">
            <v>R540097</v>
          </cell>
          <cell r="BV152" t="str">
            <v>F629629</v>
          </cell>
          <cell r="BW152" t="str">
            <v>21/05272</v>
          </cell>
          <cell r="BX152" t="str">
            <v>2021/22</v>
          </cell>
          <cell r="BY152" t="str">
            <v>No</v>
          </cell>
        </row>
        <row r="153">
          <cell r="A153">
            <v>210402</v>
          </cell>
          <cell r="B153" t="str">
            <v>GENERAL</v>
          </cell>
          <cell r="C153" t="str">
            <v>Y</v>
          </cell>
          <cell r="D153" t="str">
            <v>Y</v>
          </cell>
          <cell r="E153" t="str">
            <v>N</v>
          </cell>
          <cell r="F153">
            <v>7</v>
          </cell>
          <cell r="G153">
            <v>27065</v>
          </cell>
          <cell r="H153" t="str">
            <v>Not Recommended Scores &lt; 13</v>
          </cell>
          <cell r="I153" t="str">
            <v>CRIFAC Funding NOT Recommended</v>
          </cell>
          <cell r="L153" t="str">
            <v>Johns River Community Hall And Recreation Reserve</v>
          </cell>
          <cell r="N153" t="str">
            <v>Johns River Public Hall &amp; Recreation Reserve Land Manager</v>
          </cell>
          <cell r="P153" t="str">
            <v>Johns River Public Hall &amp; Recreation Reserve Land Manager</v>
          </cell>
          <cell r="Q153" t="str">
            <v>Installation of a new Outdoor Fitness Station for improved recreation, fitness and positive mental health outcomes for the wider community.</v>
          </cell>
          <cell r="S153" t="str">
            <v>Chris Bawn</v>
          </cell>
          <cell r="T153" t="str">
            <v>Christopher Bawn</v>
          </cell>
          <cell r="U153" t="str">
            <v>Johns River Community Hall and Reserve Land Managers</v>
          </cell>
          <cell r="V153" t="str">
            <v>Chairman</v>
          </cell>
          <cell r="W153" t="str">
            <v>Y</v>
          </cell>
          <cell r="X153">
            <v>35704790832</v>
          </cell>
          <cell r="Y153" t="str">
            <v>Yes</v>
          </cell>
          <cell r="Z153">
            <v>414440478</v>
          </cell>
          <cell r="AA153">
            <v>265565466</v>
          </cell>
          <cell r="AB153" t="str">
            <v>cbawn@me.com</v>
          </cell>
          <cell r="AC153" t="str">
            <v>Chairman</v>
          </cell>
          <cell r="AD153" t="str">
            <v>Chris Bawn</v>
          </cell>
          <cell r="AE153" t="str">
            <v>R Micheli, AM: Not recommeded - low score, low use, low priority. Also identified issues with contractor management for this reserve manager.</v>
          </cell>
          <cell r="AF153" t="str">
            <v>DO - M Dawson - Not a priority.</v>
          </cell>
          <cell r="AG153" t="str">
            <v>Merits of application recognised, however project is not a priority because not going to be highly used.</v>
          </cell>
          <cell r="AH153">
            <v>0</v>
          </cell>
          <cell r="AI153">
            <v>3</v>
          </cell>
          <cell r="AJ153">
            <v>0</v>
          </cell>
          <cell r="AK153">
            <v>2</v>
          </cell>
          <cell r="AL153">
            <v>0</v>
          </cell>
          <cell r="AM153">
            <v>2</v>
          </cell>
          <cell r="AN153">
            <v>27065</v>
          </cell>
          <cell r="AO153">
            <v>0</v>
          </cell>
          <cell r="AP153">
            <v>27065</v>
          </cell>
          <cell r="AQ153" t="str">
            <v>Local Parks &amp; Reserves</v>
          </cell>
          <cell r="AR153" t="str">
            <v>MAITLAND</v>
          </cell>
          <cell r="AS153" t="str">
            <v>Hunter</v>
          </cell>
          <cell r="AT153" t="str">
            <v>Y</v>
          </cell>
          <cell r="AU153">
            <v>3</v>
          </cell>
          <cell r="AV153">
            <v>3</v>
          </cell>
          <cell r="AZ153" t="str">
            <v>Y</v>
          </cell>
          <cell r="BA153" t="str">
            <v>N</v>
          </cell>
          <cell r="BB153" t="str">
            <v>N</v>
          </cell>
          <cell r="BC153" t="str">
            <v>N</v>
          </cell>
          <cell r="BD153">
            <v>0</v>
          </cell>
          <cell r="BE153" t="str">
            <v>Y</v>
          </cell>
          <cell r="BF153">
            <v>0</v>
          </cell>
          <cell r="BG153" t="str">
            <v>Y</v>
          </cell>
          <cell r="BI153" t="str">
            <v>Y</v>
          </cell>
          <cell r="BJ153" t="str">
            <v>Y</v>
          </cell>
          <cell r="BK153" t="str">
            <v>EAST</v>
          </cell>
          <cell r="BL153" t="str">
            <v>MID-COAST</v>
          </cell>
          <cell r="BM153" t="str">
            <v>PORT MACQUARIE</v>
          </cell>
          <cell r="BN153" t="str">
            <v>Other - Regional</v>
          </cell>
          <cell r="BP153" t="str">
            <v>Johns River Public Hall &amp; Recreation Reserve Land Manager</v>
          </cell>
          <cell r="BQ153" t="str">
            <v>C/- Chris Bawn</v>
          </cell>
          <cell r="BR153" t="str">
            <v>99 Middle Brother Rd</v>
          </cell>
          <cell r="BS153" t="str">
            <v>JOHNS RIVER NSW 2443</v>
          </cell>
          <cell r="BU153" t="str">
            <v>R97951</v>
          </cell>
          <cell r="BV153" t="str">
            <v>F629612</v>
          </cell>
          <cell r="BW153" t="str">
            <v>21/05169</v>
          </cell>
          <cell r="BX153" t="str">
            <v>2021/22</v>
          </cell>
          <cell r="BY153" t="str">
            <v>No</v>
          </cell>
        </row>
        <row r="154">
          <cell r="A154">
            <v>210410</v>
          </cell>
          <cell r="B154" t="str">
            <v>GENERAL</v>
          </cell>
          <cell r="C154" t="str">
            <v>Y</v>
          </cell>
          <cell r="D154" t="str">
            <v>N</v>
          </cell>
          <cell r="E154" t="str">
            <v>Y</v>
          </cell>
          <cell r="F154">
            <v>11</v>
          </cell>
          <cell r="G154">
            <v>5838</v>
          </cell>
          <cell r="H154" t="str">
            <v>GEN &lt; 12  RAC NOT Recommended</v>
          </cell>
          <cell r="I154" t="str">
            <v>CRIFAC Funding NOT Recommended</v>
          </cell>
          <cell r="L154" t="str">
            <v>Armidale Archers Inc</v>
          </cell>
          <cell r="N154" t="str">
            <v>CLM</v>
          </cell>
          <cell r="P154" t="str">
            <v>Armidale Regional Council</v>
          </cell>
          <cell r="Q154" t="str">
            <v>Purchase and install a solar panel and battery system to provide a reliable source of power for Armidale Archers Inc activities, including club, state and national archery events, on a reserve where access to mains power is too expensive for the users to afford (or justify).</v>
          </cell>
          <cell r="S154" t="str">
            <v>Matt Wolcott</v>
          </cell>
          <cell r="T154" t="str">
            <v>Matthew Wolcott</v>
          </cell>
          <cell r="U154" t="str">
            <v>Armidale Archers Inc.</v>
          </cell>
          <cell r="V154" t="str">
            <v>President</v>
          </cell>
          <cell r="W154" t="str">
            <v>Y</v>
          </cell>
          <cell r="X154">
            <v>45528570954</v>
          </cell>
          <cell r="Y154" t="str">
            <v>Yes</v>
          </cell>
          <cell r="Z154">
            <v>427753868</v>
          </cell>
          <cell r="AA154" t="str">
            <v>02 67753868</v>
          </cell>
          <cell r="AB154" t="str">
            <v>mwolcott2350@gmail.com</v>
          </cell>
          <cell r="AC154" t="str">
            <v>President</v>
          </cell>
          <cell r="AD154" t="str">
            <v>Matthew Wolcott</v>
          </cell>
          <cell r="AE154" t="str">
            <v>DO - R. O'Brien - Application was originally submitted by Armidale Archers as CLM.  Management has since been taken over by Armidale Regional Council, with the support of the Archers.  Support project on basis Archers will fund 50% of the project. AM - D. Young - Project supported noting extent of cash/in kind being provided by Armidale Archers and note Council has become manager post making the application.</v>
          </cell>
          <cell r="AF154" t="str">
            <v>No ALC</v>
          </cell>
          <cell r="AG154" t="str">
            <v>High cash and in-kind contribution, High likelihood of achieving long-term outcomes</v>
          </cell>
          <cell r="AH154">
            <v>0</v>
          </cell>
          <cell r="AI154">
            <v>3</v>
          </cell>
          <cell r="AJ154">
            <v>2</v>
          </cell>
          <cell r="AK154">
            <v>2</v>
          </cell>
          <cell r="AL154">
            <v>2</v>
          </cell>
          <cell r="AM154">
            <v>2</v>
          </cell>
          <cell r="AN154">
            <v>5838</v>
          </cell>
          <cell r="AO154">
            <v>0</v>
          </cell>
          <cell r="AP154">
            <v>5838</v>
          </cell>
          <cell r="AQ154" t="str">
            <v>Local Parks &amp; Reserves</v>
          </cell>
          <cell r="AR154" t="str">
            <v>ARMIDALE</v>
          </cell>
          <cell r="AS154" t="str">
            <v>North West</v>
          </cell>
          <cell r="AT154" t="str">
            <v>Y</v>
          </cell>
          <cell r="AU154">
            <v>2</v>
          </cell>
          <cell r="AV154">
            <v>2</v>
          </cell>
          <cell r="AZ154" t="str">
            <v>Y</v>
          </cell>
          <cell r="BA154" t="str">
            <v>N</v>
          </cell>
          <cell r="BB154" t="str">
            <v>Y</v>
          </cell>
          <cell r="BC154" t="str">
            <v>N</v>
          </cell>
          <cell r="BD154">
            <v>0</v>
          </cell>
          <cell r="BE154" t="str">
            <v>Y</v>
          </cell>
          <cell r="BF154">
            <v>0</v>
          </cell>
          <cell r="BG154" t="str">
            <v>Y</v>
          </cell>
          <cell r="BI154" t="str">
            <v>Y</v>
          </cell>
          <cell r="BJ154" t="str">
            <v>Y</v>
          </cell>
          <cell r="BK154" t="str">
            <v>WEST</v>
          </cell>
          <cell r="BL154" t="str">
            <v>ARMIDALE REGIONAL</v>
          </cell>
          <cell r="BM154" t="str">
            <v>NORTHERN TABLELANDS</v>
          </cell>
          <cell r="BN154" t="str">
            <v>Other - Regional</v>
          </cell>
          <cell r="BO154" t="str">
            <v>92458,  ; {}</v>
          </cell>
          <cell r="BP154" t="str">
            <v>Armidale Regional Council</v>
          </cell>
          <cell r="BQ154" t="str">
            <v>PO Box 75A</v>
          </cell>
          <cell r="BR154" t="str">
            <v>ARMIDALE NSW 2350</v>
          </cell>
          <cell r="BU154" t="str">
            <v>R92458</v>
          </cell>
          <cell r="BV154" t="str">
            <v>F630152</v>
          </cell>
          <cell r="BW154" t="str">
            <v>21/04865</v>
          </cell>
          <cell r="BX154" t="str">
            <v>2021/22</v>
          </cell>
          <cell r="BY154" t="str">
            <v>No</v>
          </cell>
        </row>
        <row r="155">
          <cell r="A155">
            <v>210412</v>
          </cell>
          <cell r="B155" t="str">
            <v>GENERAL</v>
          </cell>
          <cell r="C155" t="str">
            <v>Y</v>
          </cell>
          <cell r="D155" t="str">
            <v>Y</v>
          </cell>
          <cell r="E155" t="str">
            <v>Y</v>
          </cell>
          <cell r="F155">
            <v>9</v>
          </cell>
          <cell r="G155">
            <v>17708</v>
          </cell>
          <cell r="H155" t="str">
            <v>GEN &lt; 12  RAC NOT Recommended</v>
          </cell>
          <cell r="I155" t="str">
            <v>CRIFAC Funding NOT Recommended</v>
          </cell>
          <cell r="L155" t="str">
            <v>Tully Park Golf Course</v>
          </cell>
          <cell r="N155" t="str">
            <v>Tully Park Golf Course Land Manager</v>
          </cell>
          <cell r="P155" t="str">
            <v>Tully Park Golf Course Land Manager</v>
          </cell>
          <cell r="Q155" t="str">
            <v>Construct a metal ramp from water pump site to top of slope, upgrade electricity supply, and install a concrete path to top of hill to enable pump to be removed from flood level safely, whenever necessary.</v>
          </cell>
          <cell r="S155" t="str">
            <v>Kevin Gann</v>
          </cell>
          <cell r="T155" t="str">
            <v>Russell Schmitt</v>
          </cell>
          <cell r="U155" t="str">
            <v>Tully Park Early Birds Golf Club Incorporated</v>
          </cell>
          <cell r="V155" t="str">
            <v>Land Manager Member &amp; Tully Park Golf Club Captain</v>
          </cell>
          <cell r="W155" t="str">
            <v>N</v>
          </cell>
          <cell r="X155">
            <v>53325853980</v>
          </cell>
          <cell r="Y155" t="str">
            <v>Yes</v>
          </cell>
          <cell r="Z155" t="str">
            <v>0427 380 109</v>
          </cell>
          <cell r="AA155" t="str">
            <v>0427 380 109</v>
          </cell>
          <cell r="AB155" t="str">
            <v>radschmitt@iprimus.com.au</v>
          </cell>
          <cell r="AC155" t="str">
            <v>Land Manager Member &amp; Tully Park Golf Club Captain</v>
          </cell>
          <cell r="AD155" t="str">
            <v>KEVIN STANLEY GANN</v>
          </cell>
          <cell r="AE155" t="str">
            <v>DO L Breen - No ALC Claims - WHS scored as Medium upgrading the pump and access system - Low ability to self-fund as low funded Council - roughly 30% of project being funded from other sources - meet 3 of CRIF objectives - Low ability to deliver project as supplied appropriate quotes and have not been granted authorisation under CLMA to undertake the activities - Benefits the reserve user</v>
          </cell>
          <cell r="AF155" t="str">
            <v>DO L Breen - pending Licence 616548 on hold due to Native Title validation issues for proposed access ramp.  Funding should not be considered until Native Title sorted and Licence granted</v>
          </cell>
          <cell r="AG155" t="str">
            <v>High likelihood of achieving long-term outcomes</v>
          </cell>
          <cell r="AH155">
            <v>2</v>
          </cell>
          <cell r="AI155">
            <v>1</v>
          </cell>
          <cell r="AJ155">
            <v>1</v>
          </cell>
          <cell r="AK155">
            <v>2</v>
          </cell>
          <cell r="AL155">
            <v>1</v>
          </cell>
          <cell r="AM155">
            <v>2</v>
          </cell>
          <cell r="AN155">
            <v>17708</v>
          </cell>
          <cell r="AO155">
            <v>0</v>
          </cell>
          <cell r="AP155">
            <v>17708</v>
          </cell>
          <cell r="AQ155" t="str">
            <v>Local Parks &amp; Reserves</v>
          </cell>
          <cell r="AR155" t="str">
            <v>GOULBURN</v>
          </cell>
          <cell r="AS155" t="str">
            <v>South East</v>
          </cell>
          <cell r="AT155" t="str">
            <v>Y</v>
          </cell>
          <cell r="AU155">
            <v>3</v>
          </cell>
          <cell r="AV155">
            <v>3</v>
          </cell>
          <cell r="AZ155" t="str">
            <v>N</v>
          </cell>
          <cell r="BA155" t="str">
            <v>N</v>
          </cell>
          <cell r="BB155" t="str">
            <v>N</v>
          </cell>
          <cell r="BC155" t="str">
            <v>N</v>
          </cell>
          <cell r="BD155">
            <v>0</v>
          </cell>
          <cell r="BE155" t="str">
            <v>Y</v>
          </cell>
          <cell r="BF155">
            <v>0</v>
          </cell>
          <cell r="BG155" t="str">
            <v>Y</v>
          </cell>
          <cell r="BI155" t="str">
            <v>Y</v>
          </cell>
          <cell r="BJ155" t="str">
            <v>Y</v>
          </cell>
          <cell r="BK155" t="str">
            <v>WEST</v>
          </cell>
          <cell r="BL155" t="str">
            <v>GOULBURN MULWAREE</v>
          </cell>
          <cell r="BM155" t="str">
            <v>GOULBURN</v>
          </cell>
          <cell r="BN155" t="str">
            <v>Other - Regional</v>
          </cell>
          <cell r="BO155" t="str">
            <v>83674,  ; {}</v>
          </cell>
          <cell r="BP155" t="str">
            <v>Tully Park Golf Course Land Manager</v>
          </cell>
          <cell r="BQ155" t="str">
            <v>PO Box 333</v>
          </cell>
          <cell r="BR155" t="str">
            <v>GOULBURN NSW 2580</v>
          </cell>
          <cell r="BU155" t="str">
            <v>R83674</v>
          </cell>
          <cell r="BV155" t="str">
            <v>F629807</v>
          </cell>
          <cell r="BW155" t="str">
            <v>21/05438</v>
          </cell>
          <cell r="BX155" t="str">
            <v>2021/22</v>
          </cell>
          <cell r="BY155" t="str">
            <v>No</v>
          </cell>
        </row>
        <row r="156">
          <cell r="A156">
            <v>210413</v>
          </cell>
          <cell r="B156" t="str">
            <v>GENERAL</v>
          </cell>
          <cell r="C156" t="str">
            <v>Y</v>
          </cell>
          <cell r="D156" t="str">
            <v>N</v>
          </cell>
          <cell r="E156" t="str">
            <v>N</v>
          </cell>
          <cell r="F156">
            <v>11</v>
          </cell>
          <cell r="G156">
            <v>7997</v>
          </cell>
          <cell r="H156" t="str">
            <v>Not Recommended Scores &lt; 13</v>
          </cell>
          <cell r="I156" t="str">
            <v>CRIFAC Funding NOT Recommended</v>
          </cell>
          <cell r="L156" t="str">
            <v>Armidale Playhouse</v>
          </cell>
          <cell r="N156" t="str">
            <v>CLM</v>
          </cell>
          <cell r="P156" t="str">
            <v>Armidale Playhouse Inc</v>
          </cell>
          <cell r="Q156" t="str">
            <v>Installation of underfloor foil insulation to optimise temperature regulation and reduce heating expenditure</v>
          </cell>
          <cell r="S156" t="str">
            <v>Gregory Donald Quast</v>
          </cell>
          <cell r="T156" t="str">
            <v>Bruce Menzies</v>
          </cell>
          <cell r="U156" t="str">
            <v>Armidale Playhouse inc.</v>
          </cell>
          <cell r="V156" t="str">
            <v>Chair Playhouse Restoration Committee</v>
          </cell>
          <cell r="W156" t="str">
            <v>Y</v>
          </cell>
          <cell r="X156">
            <v>29661163433</v>
          </cell>
          <cell r="Y156" t="str">
            <v>Yes</v>
          </cell>
          <cell r="Z156">
            <v>428964884</v>
          </cell>
          <cell r="AA156">
            <v>458721511</v>
          </cell>
          <cell r="AB156" t="str">
            <v>brucegmenzies@gmail.com</v>
          </cell>
          <cell r="AC156" t="str">
            <v>Chair Playhouse Restoration Committee</v>
          </cell>
          <cell r="AD156" t="str">
            <v>Bruce Menzies</v>
          </cell>
          <cell r="AE156" t="str">
            <v>DO - R. O'Brien - Very active CLM who have restored this facility from close to derelict to a feature playhouse in Armidale.  Low cost project that the CLM will deliver. AM - D. Young - Project supported noting low cost for further improvement to this hall.</v>
          </cell>
          <cell r="AF156" t="str">
            <v>No ALC.</v>
          </cell>
          <cell r="AG156" t="str">
            <v>High likelihood of achieving long-term outcomes, Inability to access alternative funds</v>
          </cell>
          <cell r="AH156">
            <v>0</v>
          </cell>
          <cell r="AI156">
            <v>3</v>
          </cell>
          <cell r="AJ156">
            <v>1</v>
          </cell>
          <cell r="AK156">
            <v>2</v>
          </cell>
          <cell r="AL156">
            <v>3</v>
          </cell>
          <cell r="AM156">
            <v>2</v>
          </cell>
          <cell r="AN156">
            <v>7997</v>
          </cell>
          <cell r="AO156">
            <v>0</v>
          </cell>
          <cell r="AP156">
            <v>7997</v>
          </cell>
          <cell r="AQ156" t="str">
            <v>Local Parks &amp; Reserves</v>
          </cell>
          <cell r="AR156" t="str">
            <v>ARMIDALE</v>
          </cell>
          <cell r="AS156" t="str">
            <v>North West</v>
          </cell>
          <cell r="AT156" t="str">
            <v>Y</v>
          </cell>
          <cell r="AU156">
            <v>2</v>
          </cell>
          <cell r="AV156">
            <v>2</v>
          </cell>
          <cell r="AZ156" t="str">
            <v>Y</v>
          </cell>
          <cell r="BA156" t="str">
            <v>N</v>
          </cell>
          <cell r="BB156" t="str">
            <v>Y</v>
          </cell>
          <cell r="BC156" t="str">
            <v>N</v>
          </cell>
          <cell r="BD156">
            <v>0</v>
          </cell>
          <cell r="BE156" t="str">
            <v>Y</v>
          </cell>
          <cell r="BF156">
            <v>0</v>
          </cell>
          <cell r="BG156" t="str">
            <v>Y</v>
          </cell>
          <cell r="BI156" t="str">
            <v>Y</v>
          </cell>
          <cell r="BJ156" t="str">
            <v>Y</v>
          </cell>
          <cell r="BK156" t="str">
            <v>WEST</v>
          </cell>
          <cell r="BL156" t="str">
            <v>ARMIDALE REGIONAL</v>
          </cell>
          <cell r="BM156" t="str">
            <v>NORTHERN TABLELANDS</v>
          </cell>
          <cell r="BN156" t="str">
            <v>Other - Regional</v>
          </cell>
          <cell r="BO156" t="str">
            <v>110019,  ; {}</v>
          </cell>
          <cell r="BP156" t="str">
            <v>Armidale Playhouse Inc</v>
          </cell>
          <cell r="BQ156" t="str">
            <v>PO Box 13</v>
          </cell>
          <cell r="BR156" t="str">
            <v>ARMIDALE NSW 2350</v>
          </cell>
          <cell r="BU156" t="str">
            <v>R110019</v>
          </cell>
          <cell r="BV156" t="str">
            <v>F629886</v>
          </cell>
          <cell r="BW156" t="str">
            <v>21/04867</v>
          </cell>
          <cell r="BX156" t="str">
            <v>2021/22</v>
          </cell>
          <cell r="BY156" t="str">
            <v>No</v>
          </cell>
        </row>
        <row r="157">
          <cell r="A157">
            <v>210415</v>
          </cell>
          <cell r="B157" t="str">
            <v>GENERAL</v>
          </cell>
          <cell r="C157" t="str">
            <v>Y</v>
          </cell>
          <cell r="D157" t="str">
            <v>N</v>
          </cell>
          <cell r="E157" t="str">
            <v>Y</v>
          </cell>
          <cell r="F157">
            <v>12</v>
          </cell>
          <cell r="G157">
            <v>14960</v>
          </cell>
          <cell r="H157" t="str">
            <v>GEN &lt; 12  RAC NOT Recommended</v>
          </cell>
          <cell r="I157" t="str">
            <v>CRIFAC Funding NOT Recommended</v>
          </cell>
          <cell r="L157" t="str">
            <v>Baradine Showground And Racecourse Trust</v>
          </cell>
          <cell r="N157" t="str">
            <v>Baradine Showground &amp; Racecourse Land Manager</v>
          </cell>
          <cell r="P157" t="str">
            <v>Baradine Showground &amp; Racecourse Land Manager</v>
          </cell>
          <cell r="Q157" t="str">
            <v>Contract a facilitator to prepare and develop a Strategic Plan for the Baradine Showground &amp; Racecourse reserve that will set future vision, priorities and overarching strategy for facility improvement, maintenance and efficient project management.</v>
          </cell>
          <cell r="S157" t="str">
            <v>Jennifer Louise Hotchkiss</v>
          </cell>
          <cell r="T157" t="str">
            <v>JENNIFER LOUISE HOTCHKISS</v>
          </cell>
          <cell r="U157" t="str">
            <v>Baradine Showground &amp; Racecourse Reserve Crown Land Manager</v>
          </cell>
          <cell r="V157" t="str">
            <v>secretary</v>
          </cell>
          <cell r="W157" t="str">
            <v>N</v>
          </cell>
          <cell r="X157">
            <v>85612606209</v>
          </cell>
          <cell r="Y157" t="str">
            <v>Yes</v>
          </cell>
          <cell r="Z157" t="str">
            <v>0428 431 844</v>
          </cell>
          <cell r="AA157" t="str">
            <v>02 68431844</v>
          </cell>
          <cell r="AB157" t="str">
            <v>jl.hotchkiss@hotmail.com</v>
          </cell>
          <cell r="AC157" t="str">
            <v>secretary</v>
          </cell>
          <cell r="AD157" t="str">
            <v>JENNIFER LOUISE HOTCHKISS</v>
          </cell>
          <cell r="AE157" t="str">
            <v>DO - J. Wiblin - Project supported - the CLM has sought funding for this over several years and it would provide clear guidance for the board in terms of future management. AM - D. Young - Support the concept of a strategic plan but note it will score lower comparative to active works.  Also note that lowest quote would equate to $14960.00 as opposed to bid amount. [RAC] - Supported by default (score &gt;=12 and below $100k).</v>
          </cell>
          <cell r="AF157" t="str">
            <v>No ALC.</v>
          </cell>
          <cell r="AG157" t="str">
            <v>High likelihood of achieving long-term outcomes, Inability to access alternative funds</v>
          </cell>
          <cell r="AH157">
            <v>0</v>
          </cell>
          <cell r="AI157">
            <v>3</v>
          </cell>
          <cell r="AJ157">
            <v>0</v>
          </cell>
          <cell r="AK157">
            <v>3</v>
          </cell>
          <cell r="AL157">
            <v>3</v>
          </cell>
          <cell r="AM157">
            <v>3</v>
          </cell>
          <cell r="AN157">
            <v>15819</v>
          </cell>
          <cell r="AO157">
            <v>0</v>
          </cell>
          <cell r="AP157">
            <v>15819</v>
          </cell>
          <cell r="AQ157" t="str">
            <v>Showgrounds</v>
          </cell>
          <cell r="AR157" t="str">
            <v>DUBBO</v>
          </cell>
          <cell r="AS157" t="str">
            <v>North West</v>
          </cell>
          <cell r="AT157" t="str">
            <v>Y</v>
          </cell>
          <cell r="AU157">
            <v>2</v>
          </cell>
          <cell r="AV157">
            <v>2</v>
          </cell>
          <cell r="AZ157" t="str">
            <v>Y</v>
          </cell>
          <cell r="BA157" t="str">
            <v>N</v>
          </cell>
          <cell r="BB157" t="str">
            <v>Y</v>
          </cell>
          <cell r="BC157" t="str">
            <v>N</v>
          </cell>
          <cell r="BD157">
            <v>0</v>
          </cell>
          <cell r="BE157" t="str">
            <v>N</v>
          </cell>
          <cell r="BF157">
            <v>14960</v>
          </cell>
          <cell r="BG157" t="str">
            <v>Y</v>
          </cell>
          <cell r="BI157" t="str">
            <v>Y</v>
          </cell>
          <cell r="BJ157" t="str">
            <v>Y</v>
          </cell>
          <cell r="BK157" t="str">
            <v>WEST</v>
          </cell>
          <cell r="BL157" t="str">
            <v>WARRUMBUNGLE</v>
          </cell>
          <cell r="BM157" t="str">
            <v>BARWON</v>
          </cell>
          <cell r="BN157" t="str">
            <v>Other - Regional</v>
          </cell>
          <cell r="BO157" t="str">
            <v>520059,  ; {}</v>
          </cell>
          <cell r="BP157" t="str">
            <v>Baradine Showground &amp; Racecourse Land Manager</v>
          </cell>
          <cell r="BQ157" t="str">
            <v>Pinedale</v>
          </cell>
          <cell r="BR157" t="str">
            <v>279 Hotchkiss Rd</v>
          </cell>
          <cell r="BS157" t="str">
            <v>BARADINE NSW 2396</v>
          </cell>
          <cell r="BU157" t="str">
            <v>R520059</v>
          </cell>
          <cell r="BV157" t="str">
            <v>F629718</v>
          </cell>
          <cell r="BW157" t="str">
            <v>21/04882</v>
          </cell>
          <cell r="BX157" t="str">
            <v>2021/22</v>
          </cell>
          <cell r="BY157" t="str">
            <v>No</v>
          </cell>
        </row>
        <row r="158">
          <cell r="A158">
            <v>210416</v>
          </cell>
          <cell r="B158" t="str">
            <v>WEED</v>
          </cell>
          <cell r="C158" t="str">
            <v>Y</v>
          </cell>
          <cell r="D158" t="str">
            <v>Y</v>
          </cell>
          <cell r="E158" t="str">
            <v>Y</v>
          </cell>
          <cell r="F158">
            <v>8</v>
          </cell>
          <cell r="G158">
            <v>29050</v>
          </cell>
          <cell r="H158" t="str">
            <v>WEED&lt;20 RAC NOT Recommended</v>
          </cell>
          <cell r="I158" t="str">
            <v>CRIFAC Funding NOT Recommended</v>
          </cell>
          <cell r="L158" t="str">
            <v>Tullamore TSR</v>
          </cell>
          <cell r="N158" t="str">
            <v>Local Land Services Central West (Dubbo)</v>
          </cell>
          <cell r="P158" t="str">
            <v>Minister</v>
          </cell>
          <cell r="Q158" t="str">
            <v>To control and maintain the Cypress Pine through mechanical removal and monitoring in order to prevent spreading, this will promote the regeneration of native vegetation and improve the biodiversity values.</v>
          </cell>
          <cell r="S158">
            <v>0</v>
          </cell>
          <cell r="T158" t="str">
            <v>Angie Kelly</v>
          </cell>
          <cell r="U158" t="str">
            <v>Central West Local Land Services</v>
          </cell>
          <cell r="V158" t="str">
            <v>Land Services Officer - Travelling Stock Routes</v>
          </cell>
          <cell r="W158" t="str">
            <v>N</v>
          </cell>
          <cell r="X158">
            <v>5787455969</v>
          </cell>
          <cell r="Y158" t="str">
            <v>Yes</v>
          </cell>
          <cell r="Z158">
            <v>428221588</v>
          </cell>
          <cell r="AA158" t="str">
            <v>02 6831 1500</v>
          </cell>
          <cell r="AB158" t="str">
            <v>angie.kelly@lls.nsw.gov.au</v>
          </cell>
          <cell r="AC158" t="str">
            <v>Land Services Officer - Travelling Stock Routes</v>
          </cell>
          <cell r="AD158" t="str">
            <v>Angie Kelly</v>
          </cell>
          <cell r="AE158" t="str">
            <v>DO - D. Lawrence - Support to control of INS but lower priority - also note funding amount includes monitoring costs of LLS which is not appropriate supported. AM - D. Young - Support to contractor element only for control works which equates to $29050.  Scoring is indicative of lower priority project for CRIFP.</v>
          </cell>
          <cell r="AF158" t="str">
            <v>[LSC - R. Butler: INS control, transferred to General for Orange Office assessment]</v>
          </cell>
          <cell r="AG158" t="str">
            <v>High likelihood of achieving long-term outcomes</v>
          </cell>
          <cell r="AH158">
            <v>0</v>
          </cell>
          <cell r="AI158">
            <v>1</v>
          </cell>
          <cell r="AJ158">
            <v>0</v>
          </cell>
          <cell r="AK158">
            <v>2</v>
          </cell>
          <cell r="AL158">
            <v>3</v>
          </cell>
          <cell r="AM158">
            <v>2</v>
          </cell>
          <cell r="AN158">
            <v>29645</v>
          </cell>
          <cell r="AO158">
            <v>0</v>
          </cell>
          <cell r="AP158">
            <v>29645</v>
          </cell>
          <cell r="AQ158" t="str">
            <v>Local Parks &amp; Reserves</v>
          </cell>
          <cell r="AR158" t="str">
            <v>ORANGE</v>
          </cell>
          <cell r="AS158" t="str">
            <v>North West</v>
          </cell>
          <cell r="AT158" t="str">
            <v>Y</v>
          </cell>
          <cell r="AU158">
            <v>4</v>
          </cell>
          <cell r="AV158">
            <v>4</v>
          </cell>
          <cell r="AZ158" t="str">
            <v>Y</v>
          </cell>
          <cell r="BA158" t="str">
            <v>N</v>
          </cell>
          <cell r="BB158" t="str">
            <v>Y</v>
          </cell>
          <cell r="BC158" t="str">
            <v>N</v>
          </cell>
          <cell r="BD158">
            <v>0</v>
          </cell>
          <cell r="BE158" t="str">
            <v>N</v>
          </cell>
          <cell r="BF158">
            <v>29050</v>
          </cell>
          <cell r="BG158" t="str">
            <v>Y</v>
          </cell>
          <cell r="BI158" t="str">
            <v>Y</v>
          </cell>
          <cell r="BJ158" t="str">
            <v>Y</v>
          </cell>
          <cell r="BK158" t="str">
            <v>WEST</v>
          </cell>
          <cell r="BL158" t="str">
            <v>LACHLAN</v>
          </cell>
          <cell r="BM158" t="str">
            <v>BARWON</v>
          </cell>
          <cell r="BN158" t="str">
            <v>Other - Regional</v>
          </cell>
          <cell r="BP158" t="str">
            <v>Local Land Services Central West (Dubbo)</v>
          </cell>
          <cell r="BQ158" t="str">
            <v>PO Box 6082</v>
          </cell>
          <cell r="BR158" t="str">
            <v>DUBBO NSW 2830</v>
          </cell>
          <cell r="BU158" t="str">
            <v>R7430</v>
          </cell>
          <cell r="BV158" t="str">
            <v>F629676</v>
          </cell>
          <cell r="BW158" t="str">
            <v>21/05434</v>
          </cell>
          <cell r="BX158" t="str">
            <v>2021/22</v>
          </cell>
          <cell r="BY158" t="str">
            <v>No</v>
          </cell>
        </row>
        <row r="159">
          <cell r="A159">
            <v>210417</v>
          </cell>
          <cell r="B159" t="str">
            <v>WEED</v>
          </cell>
          <cell r="C159" t="str">
            <v>Y</v>
          </cell>
          <cell r="D159" t="str">
            <v>Y</v>
          </cell>
          <cell r="E159" t="str">
            <v>Y</v>
          </cell>
          <cell r="F159">
            <v>8</v>
          </cell>
          <cell r="G159">
            <v>29050</v>
          </cell>
          <cell r="H159" t="str">
            <v>WEED&lt;20 RAC NOT Recommended</v>
          </cell>
          <cell r="I159" t="str">
            <v>CRIFAC Funding NOT Recommended</v>
          </cell>
          <cell r="L159" t="str">
            <v>TSR Vested in LLS</v>
          </cell>
          <cell r="N159" t="str">
            <v>Local Land Services Central West (Dubbo)</v>
          </cell>
          <cell r="P159" t="str">
            <v>Minister</v>
          </cell>
          <cell r="Q159" t="str">
            <v>To control and maintain the Cypress Pine through mechanical removal and monitoring in order to prevent spreading, this will promote the regeneration of native vegetation and improve the biodiversity values.</v>
          </cell>
          <cell r="S159">
            <v>0</v>
          </cell>
          <cell r="T159" t="str">
            <v>Angie Kelly</v>
          </cell>
          <cell r="U159" t="str">
            <v>Central West Local Land Services</v>
          </cell>
          <cell r="V159" t="str">
            <v>Land Services Officer - Travelling Stock Routes</v>
          </cell>
          <cell r="W159" t="str">
            <v>N</v>
          </cell>
          <cell r="X159">
            <v>5787455969</v>
          </cell>
          <cell r="Y159" t="str">
            <v>Yes</v>
          </cell>
          <cell r="Z159">
            <v>428221588</v>
          </cell>
          <cell r="AA159" t="str">
            <v>02 6831 1500</v>
          </cell>
          <cell r="AB159" t="str">
            <v>angie.kelly@lls.nsw.gov.au</v>
          </cell>
          <cell r="AC159" t="str">
            <v>Land Services Officer - Travelling Stock Routes</v>
          </cell>
          <cell r="AD159" t="str">
            <v>Angie Kelly</v>
          </cell>
          <cell r="AE159" t="str">
            <v>DO - D. Lawrence - Support to INS project but lower priority.  Also note funding amount including monitoring by LLS - this element is not supported. AM - D. Young - Support to project but lower priority.  Exclude amount allocated to monitoring by LLS.  Total funding supported shuold be $29050</v>
          </cell>
          <cell r="AF159" t="str">
            <v>[LSC - R. Butler: INS control, transferred to General for Orange Office assessment]</v>
          </cell>
          <cell r="AG159" t="str">
            <v>High likelihood of achieving long-term outcomes</v>
          </cell>
          <cell r="AH159">
            <v>0</v>
          </cell>
          <cell r="AI159">
            <v>1</v>
          </cell>
          <cell r="AJ159">
            <v>0</v>
          </cell>
          <cell r="AK159">
            <v>2</v>
          </cell>
          <cell r="AL159">
            <v>3</v>
          </cell>
          <cell r="AM159">
            <v>2</v>
          </cell>
          <cell r="AN159">
            <v>29645</v>
          </cell>
          <cell r="AO159">
            <v>0</v>
          </cell>
          <cell r="AP159">
            <v>29645</v>
          </cell>
          <cell r="AQ159" t="str">
            <v>Local Parks &amp; Reserves</v>
          </cell>
          <cell r="AR159" t="str">
            <v>ORANGE</v>
          </cell>
          <cell r="AS159" t="str">
            <v>North West</v>
          </cell>
          <cell r="AT159" t="str">
            <v>Y</v>
          </cell>
          <cell r="AU159">
            <v>4</v>
          </cell>
          <cell r="AV159">
            <v>4</v>
          </cell>
          <cell r="AZ159" t="str">
            <v>Y</v>
          </cell>
          <cell r="BA159" t="str">
            <v>N</v>
          </cell>
          <cell r="BB159" t="str">
            <v>Y</v>
          </cell>
          <cell r="BC159" t="str">
            <v>N</v>
          </cell>
          <cell r="BD159">
            <v>0</v>
          </cell>
          <cell r="BE159" t="str">
            <v>N</v>
          </cell>
          <cell r="BF159">
            <v>29050</v>
          </cell>
          <cell r="BG159" t="str">
            <v>Y</v>
          </cell>
          <cell r="BI159" t="str">
            <v>Y</v>
          </cell>
          <cell r="BJ159" t="str">
            <v>Y</v>
          </cell>
          <cell r="BK159" t="str">
            <v>WEST</v>
          </cell>
          <cell r="BL159" t="str">
            <v>LACHLAN</v>
          </cell>
          <cell r="BM159" t="str">
            <v>BARWON</v>
          </cell>
          <cell r="BN159" t="str">
            <v>Other - Regional</v>
          </cell>
          <cell r="BP159" t="str">
            <v>Local Land Services Central West (Dubbo)</v>
          </cell>
          <cell r="BQ159" t="str">
            <v>PO Box 6082</v>
          </cell>
          <cell r="BR159" t="str">
            <v>DUBBO NSW 2830</v>
          </cell>
          <cell r="BU159" t="str">
            <v>R7430</v>
          </cell>
          <cell r="BV159" t="str">
            <v>F629917</v>
          </cell>
          <cell r="BW159" t="str">
            <v>21/05435</v>
          </cell>
          <cell r="BX159" t="str">
            <v>2021/22</v>
          </cell>
          <cell r="BY159" t="str">
            <v>No</v>
          </cell>
        </row>
        <row r="160">
          <cell r="A160">
            <v>210418</v>
          </cell>
          <cell r="B160" t="str">
            <v>WEED</v>
          </cell>
          <cell r="C160" t="str">
            <v>Y</v>
          </cell>
          <cell r="D160" t="str">
            <v>Y</v>
          </cell>
          <cell r="E160" t="str">
            <v>Y</v>
          </cell>
          <cell r="F160">
            <v>8</v>
          </cell>
          <cell r="G160">
            <v>29050</v>
          </cell>
          <cell r="H160" t="str">
            <v>WEED&lt;20 RAC NOT Recommended</v>
          </cell>
          <cell r="I160" t="str">
            <v>CRIFAC Funding NOT Recommended</v>
          </cell>
          <cell r="L160" t="str">
            <v>Tullamore TSR</v>
          </cell>
          <cell r="N160" t="str">
            <v>Local Land Services Central West (Dubbo)</v>
          </cell>
          <cell r="P160" t="str">
            <v>Minister</v>
          </cell>
          <cell r="Q160" t="str">
            <v>To control and maintain the Cypress Pine through mechanical removal and monitoring in order to prevent spreading, this will promote the regeneration of native vegetation and improve the biodiversity values.</v>
          </cell>
          <cell r="S160">
            <v>0</v>
          </cell>
          <cell r="T160" t="str">
            <v>Angie Kelly</v>
          </cell>
          <cell r="U160" t="str">
            <v>Central West Local Land Services</v>
          </cell>
          <cell r="V160" t="str">
            <v>Land Services Officer - Travelling Stock Routes</v>
          </cell>
          <cell r="W160" t="str">
            <v>N</v>
          </cell>
          <cell r="X160">
            <v>5787455969</v>
          </cell>
          <cell r="Y160" t="str">
            <v>Yes</v>
          </cell>
          <cell r="Z160">
            <v>428221588</v>
          </cell>
          <cell r="AA160" t="str">
            <v>02 6831 1500</v>
          </cell>
          <cell r="AB160" t="str">
            <v>angie.kelly@lls.nsw.gov.au</v>
          </cell>
          <cell r="AC160" t="str">
            <v>Land Services Officer - Travelling Stock Routes</v>
          </cell>
          <cell r="AD160" t="str">
            <v>Angie Kelly</v>
          </cell>
          <cell r="AE160" t="str">
            <v>DO - D. Lawrence - INS Project supported but lower priority.  Also note funding bid includes amount for LLS monitoring - this element is not supported. AM - D. Young - Project supported but lower priority.  Funding element for LLS monitoring is not supported.  Total funded amount would be $29050</v>
          </cell>
          <cell r="AF160" t="str">
            <v>[LSC - R. Butler: INS control, transferred to General for Orange Office assessment]</v>
          </cell>
          <cell r="AG160" t="str">
            <v>High likelihood of achieving long-term outcomes</v>
          </cell>
          <cell r="AH160">
            <v>0</v>
          </cell>
          <cell r="AI160">
            <v>1</v>
          </cell>
          <cell r="AJ160">
            <v>0</v>
          </cell>
          <cell r="AK160">
            <v>2</v>
          </cell>
          <cell r="AL160">
            <v>3</v>
          </cell>
          <cell r="AM160">
            <v>2</v>
          </cell>
          <cell r="AN160">
            <v>29645</v>
          </cell>
          <cell r="AO160">
            <v>0</v>
          </cell>
          <cell r="AP160">
            <v>29645</v>
          </cell>
          <cell r="AQ160" t="str">
            <v>Local Parks &amp; Reserves</v>
          </cell>
          <cell r="AR160" t="str">
            <v>ORANGE</v>
          </cell>
          <cell r="AS160" t="str">
            <v>North West</v>
          </cell>
          <cell r="AT160" t="str">
            <v>Y</v>
          </cell>
          <cell r="AU160">
            <v>4</v>
          </cell>
          <cell r="AV160">
            <v>4</v>
          </cell>
          <cell r="AZ160" t="str">
            <v>Y</v>
          </cell>
          <cell r="BA160" t="str">
            <v>N</v>
          </cell>
          <cell r="BB160" t="str">
            <v>Y</v>
          </cell>
          <cell r="BC160" t="str">
            <v>N</v>
          </cell>
          <cell r="BD160">
            <v>0</v>
          </cell>
          <cell r="BE160" t="str">
            <v>N</v>
          </cell>
          <cell r="BF160">
            <v>29050</v>
          </cell>
          <cell r="BG160" t="str">
            <v>Y</v>
          </cell>
          <cell r="BI160" t="str">
            <v>Y</v>
          </cell>
          <cell r="BJ160" t="str">
            <v>Y</v>
          </cell>
          <cell r="BK160" t="str">
            <v>WEST</v>
          </cell>
          <cell r="BL160" t="str">
            <v>LACHLAN</v>
          </cell>
          <cell r="BM160" t="str">
            <v>BARWON</v>
          </cell>
          <cell r="BN160" t="str">
            <v>Other - Regional</v>
          </cell>
          <cell r="BP160" t="str">
            <v>Local Land Services Central West (Dubbo)</v>
          </cell>
          <cell r="BQ160" t="str">
            <v>PO Box 6082</v>
          </cell>
          <cell r="BR160" t="str">
            <v>DUBBO NSW 2830</v>
          </cell>
          <cell r="BU160" t="str">
            <v>R7431</v>
          </cell>
          <cell r="BV160" t="str">
            <v>F630164</v>
          </cell>
          <cell r="BW160" t="str">
            <v>21/05437</v>
          </cell>
          <cell r="BX160" t="str">
            <v>2021/22</v>
          </cell>
          <cell r="BY160" t="str">
            <v>No</v>
          </cell>
        </row>
        <row r="161">
          <cell r="A161">
            <v>210419</v>
          </cell>
          <cell r="B161" t="str">
            <v>WEED</v>
          </cell>
          <cell r="C161" t="str">
            <v>Y</v>
          </cell>
          <cell r="D161" t="str">
            <v>Y</v>
          </cell>
          <cell r="E161" t="str">
            <v>Y</v>
          </cell>
          <cell r="F161">
            <v>8</v>
          </cell>
          <cell r="G161">
            <v>29050</v>
          </cell>
          <cell r="H161" t="str">
            <v>WEED&lt;20 RAC NOT Recommended</v>
          </cell>
          <cell r="I161" t="str">
            <v>CRIFAC Funding NOT Recommended</v>
          </cell>
          <cell r="L161" t="str">
            <v>Tullamore TSR</v>
          </cell>
          <cell r="N161" t="str">
            <v>Local Land Services Central West (Dubbo)</v>
          </cell>
          <cell r="P161" t="str">
            <v>Minister</v>
          </cell>
          <cell r="Q161" t="str">
            <v>To control and maintain the Cypress Pine through mechanical removal and monitoring in order to prevent spreading, this will promote the regeneration of native vegetation and improve the biodiversity values.</v>
          </cell>
          <cell r="S161">
            <v>0</v>
          </cell>
          <cell r="T161" t="str">
            <v>Angie Kelly</v>
          </cell>
          <cell r="U161" t="str">
            <v>Central West Local Land Services</v>
          </cell>
          <cell r="V161" t="str">
            <v>Land Services Officer - Travelling Stock Routes</v>
          </cell>
          <cell r="W161" t="str">
            <v>N</v>
          </cell>
          <cell r="X161">
            <v>5787455969</v>
          </cell>
          <cell r="Y161" t="str">
            <v>Yes</v>
          </cell>
          <cell r="Z161">
            <v>428221588</v>
          </cell>
          <cell r="AA161" t="str">
            <v>02 6831 1500</v>
          </cell>
          <cell r="AB161" t="str">
            <v>angie.kelly@lls.nsw.gov.au</v>
          </cell>
          <cell r="AC161" t="str">
            <v>Land Services Officer - Travelling Stock Routes</v>
          </cell>
          <cell r="AD161" t="str">
            <v>Angie Kelly</v>
          </cell>
          <cell r="AE161" t="str">
            <v>DO - D. Lawrence - INS Project supported but lower priority.  Also note proposal inculdes funding for LLS monitoring which is not supported. AM - D. Young - Support to funding the INS removal only.  Funding amount for LLS monitoring should be excluded.  Total funded amount $29050.</v>
          </cell>
          <cell r="AF161" t="str">
            <v>[LSC - R. Butler: INS control, transferred to General for Orange Office assessment]</v>
          </cell>
          <cell r="AG161" t="str">
            <v>High likelihood of achieving long-term outcomes</v>
          </cell>
          <cell r="AH161">
            <v>0</v>
          </cell>
          <cell r="AI161">
            <v>1</v>
          </cell>
          <cell r="AJ161">
            <v>0</v>
          </cell>
          <cell r="AK161">
            <v>2</v>
          </cell>
          <cell r="AL161">
            <v>3</v>
          </cell>
          <cell r="AM161">
            <v>2</v>
          </cell>
          <cell r="AN161">
            <v>29645</v>
          </cell>
          <cell r="AO161">
            <v>0</v>
          </cell>
          <cell r="AP161">
            <v>29645</v>
          </cell>
          <cell r="AQ161" t="str">
            <v>Local Parks &amp; Reserves</v>
          </cell>
          <cell r="AR161" t="str">
            <v>ORANGE</v>
          </cell>
          <cell r="AS161" t="str">
            <v>North West</v>
          </cell>
          <cell r="AT161" t="str">
            <v>Y</v>
          </cell>
          <cell r="AU161">
            <v>4</v>
          </cell>
          <cell r="AV161">
            <v>4</v>
          </cell>
          <cell r="AZ161" t="str">
            <v>Y</v>
          </cell>
          <cell r="BA161" t="str">
            <v>N</v>
          </cell>
          <cell r="BB161" t="str">
            <v>Y</v>
          </cell>
          <cell r="BC161" t="str">
            <v>N</v>
          </cell>
          <cell r="BD161">
            <v>0</v>
          </cell>
          <cell r="BE161" t="str">
            <v>N</v>
          </cell>
          <cell r="BF161">
            <v>29050</v>
          </cell>
          <cell r="BG161" t="str">
            <v>Y</v>
          </cell>
          <cell r="BI161" t="str">
            <v>Y</v>
          </cell>
          <cell r="BJ161" t="str">
            <v>Y</v>
          </cell>
          <cell r="BK161" t="str">
            <v>WEST</v>
          </cell>
          <cell r="BL161" t="str">
            <v>PARKES</v>
          </cell>
          <cell r="BM161" t="str">
            <v>ORANGE</v>
          </cell>
          <cell r="BN161" t="str">
            <v>Other - Regional</v>
          </cell>
          <cell r="BP161" t="str">
            <v>Local Land Services Central West (Dubbo)</v>
          </cell>
          <cell r="BQ161" t="str">
            <v>PO Box 6082</v>
          </cell>
          <cell r="BR161" t="str">
            <v>DUBBO NSW 2830</v>
          </cell>
          <cell r="BU161" t="str">
            <v>R9066</v>
          </cell>
          <cell r="BV161" t="str">
            <v>F629905</v>
          </cell>
          <cell r="BW161" t="str">
            <v>21/05436</v>
          </cell>
          <cell r="BX161" t="str">
            <v>2021/22</v>
          </cell>
          <cell r="BY161" t="str">
            <v>No</v>
          </cell>
        </row>
        <row r="162">
          <cell r="A162">
            <v>210420</v>
          </cell>
          <cell r="B162" t="str">
            <v>WEED</v>
          </cell>
          <cell r="C162" t="str">
            <v>Y</v>
          </cell>
          <cell r="D162" t="str">
            <v>Y</v>
          </cell>
          <cell r="E162" t="str">
            <v>Y</v>
          </cell>
          <cell r="F162">
            <v>8</v>
          </cell>
          <cell r="G162">
            <v>29050</v>
          </cell>
          <cell r="H162" t="str">
            <v>WEED&lt;20 RAC NOT Recommended</v>
          </cell>
          <cell r="I162" t="str">
            <v>CRIFAC Funding NOT Recommended</v>
          </cell>
          <cell r="L162" t="str">
            <v>Trundle</v>
          </cell>
          <cell r="N162" t="str">
            <v>Local Land Services Central West (Dubbo)</v>
          </cell>
          <cell r="P162" t="str">
            <v>Minister</v>
          </cell>
          <cell r="Q162" t="str">
            <v>To control and maintain the Cypress Pine through mechanical removal and monitoring in order to prevent spreading, this will promote the regeneration of native vegetation and improve the biodiversity values.</v>
          </cell>
          <cell r="S162">
            <v>0</v>
          </cell>
          <cell r="T162" t="str">
            <v>Angie Kelly</v>
          </cell>
          <cell r="U162" t="str">
            <v>Central West Local Land Services</v>
          </cell>
          <cell r="V162" t="str">
            <v>Land Services Officer - Travelling Stock Routes</v>
          </cell>
          <cell r="W162" t="str">
            <v>N</v>
          </cell>
          <cell r="X162">
            <v>5787455969</v>
          </cell>
          <cell r="Y162" t="str">
            <v>Yes</v>
          </cell>
          <cell r="Z162">
            <v>428221588</v>
          </cell>
          <cell r="AA162" t="str">
            <v>02 6831 1500</v>
          </cell>
          <cell r="AB162" t="str">
            <v>angie.kelly@lls.nsw.gov.au</v>
          </cell>
          <cell r="AC162" t="str">
            <v>Land Services Officer - Travelling Stock Routes</v>
          </cell>
          <cell r="AD162" t="str">
            <v>Angie Kelly</v>
          </cell>
          <cell r="AE162" t="str">
            <v>DO - D. Lawrence - Support to removing INS but lower priority.  Note funding amount includes component for LLS monitoring however this element is not supported for funding. AM - D. Young - INS removal supported however lower priority project.  Funding element for LLS monitoring to be excluded.  Total funding amount $29050.</v>
          </cell>
          <cell r="AF162" t="str">
            <v>[LSC - R. Butler: INS control, transferred to General for Orange Office assessment]</v>
          </cell>
          <cell r="AG162" t="str">
            <v>High likelihood of achieving long-term outcomes</v>
          </cell>
          <cell r="AH162">
            <v>0</v>
          </cell>
          <cell r="AI162">
            <v>1</v>
          </cell>
          <cell r="AJ162">
            <v>0</v>
          </cell>
          <cell r="AK162">
            <v>2</v>
          </cell>
          <cell r="AL162">
            <v>3</v>
          </cell>
          <cell r="AM162">
            <v>2</v>
          </cell>
          <cell r="AN162">
            <v>29645</v>
          </cell>
          <cell r="AO162">
            <v>0</v>
          </cell>
          <cell r="AP162">
            <v>29645</v>
          </cell>
          <cell r="AQ162" t="str">
            <v>Local Parks &amp; Reserves</v>
          </cell>
          <cell r="AR162" t="str">
            <v>ORANGE</v>
          </cell>
          <cell r="AS162" t="str">
            <v>North West</v>
          </cell>
          <cell r="AT162" t="str">
            <v>Y</v>
          </cell>
          <cell r="AU162">
            <v>4</v>
          </cell>
          <cell r="AV162">
            <v>4</v>
          </cell>
          <cell r="AZ162" t="str">
            <v>Y</v>
          </cell>
          <cell r="BA162" t="str">
            <v>N</v>
          </cell>
          <cell r="BB162" t="str">
            <v>Y</v>
          </cell>
          <cell r="BC162" t="str">
            <v>N</v>
          </cell>
          <cell r="BD162">
            <v>0</v>
          </cell>
          <cell r="BE162" t="str">
            <v>N</v>
          </cell>
          <cell r="BF162">
            <v>29050</v>
          </cell>
          <cell r="BG162" t="str">
            <v>Y</v>
          </cell>
          <cell r="BI162" t="str">
            <v>Y</v>
          </cell>
          <cell r="BJ162" t="str">
            <v>Y</v>
          </cell>
          <cell r="BK162" t="str">
            <v>WEST</v>
          </cell>
          <cell r="BL162" t="str">
            <v>PARKES</v>
          </cell>
          <cell r="BM162" t="str">
            <v>ORANGE</v>
          </cell>
          <cell r="BN162" t="str">
            <v>Other - Regional</v>
          </cell>
          <cell r="BP162" t="str">
            <v>Local Land Services Central West (Dubbo)</v>
          </cell>
          <cell r="BQ162" t="str">
            <v>PO Box 6082</v>
          </cell>
          <cell r="BR162" t="str">
            <v>DUBBO NSW 2830</v>
          </cell>
          <cell r="BU162" t="str">
            <v>R9066</v>
          </cell>
          <cell r="BV162" t="str">
            <v>F629571</v>
          </cell>
          <cell r="BW162" t="str">
            <v>21/05429</v>
          </cell>
          <cell r="BX162" t="str">
            <v>2021/22</v>
          </cell>
          <cell r="BY162" t="str">
            <v>No</v>
          </cell>
        </row>
        <row r="163">
          <cell r="A163">
            <v>210421</v>
          </cell>
          <cell r="B163" t="str">
            <v>WEED</v>
          </cell>
          <cell r="C163" t="str">
            <v>Y</v>
          </cell>
          <cell r="D163" t="str">
            <v>Y</v>
          </cell>
          <cell r="E163" t="str">
            <v>Y</v>
          </cell>
          <cell r="F163">
            <v>8</v>
          </cell>
          <cell r="G163">
            <v>29050</v>
          </cell>
          <cell r="H163" t="str">
            <v>WEED&lt;20 RAC NOT Recommended</v>
          </cell>
          <cell r="I163" t="str">
            <v>CRIFAC Funding NOT Recommended</v>
          </cell>
          <cell r="L163" t="str">
            <v>Trundle</v>
          </cell>
          <cell r="N163" t="str">
            <v>Local Land Services Central West (Dubbo)</v>
          </cell>
          <cell r="P163" t="str">
            <v>Minister</v>
          </cell>
          <cell r="Q163" t="str">
            <v>To control and maintain the Cypress Pine through mechanical removal and monitoring in order to prevent spreading, this will promote the regeneration of native vegetation and improve the biodiversity values.</v>
          </cell>
          <cell r="S163">
            <v>0</v>
          </cell>
          <cell r="T163" t="str">
            <v>Angie Kelly</v>
          </cell>
          <cell r="U163" t="str">
            <v>Central West Local Land Services</v>
          </cell>
          <cell r="V163" t="str">
            <v>Land Services Officer - Travelling Stock Routes</v>
          </cell>
          <cell r="W163" t="str">
            <v>N</v>
          </cell>
          <cell r="X163">
            <v>5787455969</v>
          </cell>
          <cell r="Y163" t="str">
            <v>Yes</v>
          </cell>
          <cell r="Z163">
            <v>428221588</v>
          </cell>
          <cell r="AA163" t="str">
            <v>02 6831 1500</v>
          </cell>
          <cell r="AB163" t="str">
            <v>angie.kelly@lls.nsw.gov.au</v>
          </cell>
          <cell r="AC163" t="str">
            <v>Land Services Officer - Travelling Stock Routes</v>
          </cell>
          <cell r="AD163" t="str">
            <v>Angie Kelly</v>
          </cell>
          <cell r="AE163" t="str">
            <v>DO - D. Lawrence - Su0pport to INS project but lower priority.  LLS monitoring component should be excluded from funding. AM - D. Young - Support to INS project but lower priority.  Funding amount to exclude LLS monitoring costs.  Total funded amount $29050</v>
          </cell>
          <cell r="AF163" t="str">
            <v>[LSC - R. Butler: INS control, transferred to General for Orange Office assessment]</v>
          </cell>
          <cell r="AG163" t="str">
            <v>High likelihood of achieving long-term outcomes</v>
          </cell>
          <cell r="AH163">
            <v>0</v>
          </cell>
          <cell r="AI163">
            <v>1</v>
          </cell>
          <cell r="AJ163">
            <v>0</v>
          </cell>
          <cell r="AK163">
            <v>2</v>
          </cell>
          <cell r="AL163">
            <v>3</v>
          </cell>
          <cell r="AM163">
            <v>2</v>
          </cell>
          <cell r="AN163">
            <v>29645</v>
          </cell>
          <cell r="AO163">
            <v>0</v>
          </cell>
          <cell r="AP163">
            <v>29645</v>
          </cell>
          <cell r="AQ163" t="str">
            <v>Local Parks &amp; Reserves</v>
          </cell>
          <cell r="AR163" t="str">
            <v>ORANGE</v>
          </cell>
          <cell r="AS163" t="str">
            <v>North West</v>
          </cell>
          <cell r="AT163" t="str">
            <v>Y</v>
          </cell>
          <cell r="AU163">
            <v>4</v>
          </cell>
          <cell r="AV163">
            <v>4</v>
          </cell>
          <cell r="AZ163" t="str">
            <v>Y</v>
          </cell>
          <cell r="BA163" t="str">
            <v>N</v>
          </cell>
          <cell r="BB163" t="str">
            <v>Y</v>
          </cell>
          <cell r="BC163" t="str">
            <v>N</v>
          </cell>
          <cell r="BD163">
            <v>0</v>
          </cell>
          <cell r="BE163" t="str">
            <v>N</v>
          </cell>
          <cell r="BF163">
            <v>29050</v>
          </cell>
          <cell r="BG163" t="str">
            <v>Y</v>
          </cell>
          <cell r="BI163" t="str">
            <v>Y</v>
          </cell>
          <cell r="BJ163" t="str">
            <v>Y</v>
          </cell>
          <cell r="BK163" t="str">
            <v>WEST</v>
          </cell>
          <cell r="BL163" t="str">
            <v>PARKES</v>
          </cell>
          <cell r="BM163" t="str">
            <v>ORANGE</v>
          </cell>
          <cell r="BN163" t="str">
            <v>Other - Regional</v>
          </cell>
          <cell r="BP163" t="str">
            <v>Local Land Services Central West (Dubbo)</v>
          </cell>
          <cell r="BQ163" t="str">
            <v>PO Box 6082</v>
          </cell>
          <cell r="BR163" t="str">
            <v>DUBBO NSW 2830</v>
          </cell>
          <cell r="BU163" t="str">
            <v>R9066</v>
          </cell>
          <cell r="BV163" t="str">
            <v>F630074</v>
          </cell>
          <cell r="BW163" t="str">
            <v>21/05430</v>
          </cell>
          <cell r="BX163" t="str">
            <v>2021/22</v>
          </cell>
          <cell r="BY163" t="str">
            <v>No</v>
          </cell>
        </row>
        <row r="164">
          <cell r="A164">
            <v>210422</v>
          </cell>
          <cell r="B164" t="str">
            <v>GENERAL</v>
          </cell>
          <cell r="C164" t="str">
            <v>Y</v>
          </cell>
          <cell r="D164" t="str">
            <v>N</v>
          </cell>
          <cell r="E164" t="str">
            <v>Y</v>
          </cell>
          <cell r="F164">
            <v>11</v>
          </cell>
          <cell r="G164">
            <v>13178</v>
          </cell>
          <cell r="H164" t="str">
            <v>GEN &lt; 12  RAC NOT Recommended</v>
          </cell>
          <cell r="I164" t="str">
            <v>CRIFAC Funding NOT Recommended</v>
          </cell>
          <cell r="L164" t="str">
            <v>Brays Creek Recreation And Flora Reserve Trust</v>
          </cell>
          <cell r="N164" t="str">
            <v>Tyalgum Public Recreation and Preservation of Native Flora and Fauna Reserve Land Manager</v>
          </cell>
          <cell r="P164" t="str">
            <v>Tyalgum Public Recreation and Preservation of Native Flora and Fauna Reserve Land Manager</v>
          </cell>
          <cell r="Q164" t="str">
            <v>Replace section of the perimeter fence, along Brays Creek Road and Back Creek Road, that has deteriorated with age.</v>
          </cell>
          <cell r="S164" t="str">
            <v>Michael Julien</v>
          </cell>
          <cell r="T164" t="str">
            <v>Michael Julien</v>
          </cell>
          <cell r="U164" t="str">
            <v>Tyalgum Recreation and  Flora Reserve</v>
          </cell>
          <cell r="V164" t="str">
            <v>Treasurer</v>
          </cell>
          <cell r="W164" t="str">
            <v>Y</v>
          </cell>
          <cell r="X164">
            <v>22290622529</v>
          </cell>
          <cell r="Y164" t="str">
            <v>Yes</v>
          </cell>
          <cell r="Z164">
            <v>466630050</v>
          </cell>
          <cell r="AA164">
            <v>466630050</v>
          </cell>
          <cell r="AB164" t="str">
            <v>mic.julien@hotmail.com</v>
          </cell>
          <cell r="AC164" t="str">
            <v>Treasurer</v>
          </cell>
          <cell r="AD164" t="str">
            <v>Michael Julien</v>
          </cell>
          <cell r="AE164" t="str">
            <v>(DO - J.Endean) Recommended Rank 2 [AM ¿ S. Sutherland] Application supported as recommended</v>
          </cell>
          <cell r="AG164" t="str">
            <v>High likelihood of achieving long-term outcomes. Inability to access alternative funds</v>
          </cell>
          <cell r="AH164">
            <v>2</v>
          </cell>
          <cell r="AI164">
            <v>3</v>
          </cell>
          <cell r="AJ164">
            <v>0</v>
          </cell>
          <cell r="AK164">
            <v>2</v>
          </cell>
          <cell r="AL164">
            <v>2</v>
          </cell>
          <cell r="AM164">
            <v>2</v>
          </cell>
          <cell r="AN164">
            <v>13178</v>
          </cell>
          <cell r="AO164">
            <v>0</v>
          </cell>
          <cell r="AP164">
            <v>13178</v>
          </cell>
          <cell r="AQ164" t="str">
            <v>Local Parks &amp; Reserves</v>
          </cell>
          <cell r="AR164" t="str">
            <v>GRAFTON</v>
          </cell>
          <cell r="AS164" t="str">
            <v>Far North Coast</v>
          </cell>
          <cell r="AT164" t="str">
            <v>Y</v>
          </cell>
          <cell r="AU164">
            <v>2</v>
          </cell>
          <cell r="AV164">
            <v>2</v>
          </cell>
          <cell r="AZ164" t="str">
            <v>Y</v>
          </cell>
          <cell r="BA164" t="str">
            <v>N</v>
          </cell>
          <cell r="BB164" t="str">
            <v>Y</v>
          </cell>
          <cell r="BC164" t="str">
            <v>N</v>
          </cell>
          <cell r="BD164">
            <v>0</v>
          </cell>
          <cell r="BE164" t="str">
            <v>Y</v>
          </cell>
          <cell r="BF164">
            <v>0</v>
          </cell>
          <cell r="BG164" t="str">
            <v>Y</v>
          </cell>
          <cell r="BI164" t="str">
            <v>Y</v>
          </cell>
          <cell r="BJ164" t="str">
            <v>Y</v>
          </cell>
          <cell r="BK164" t="str">
            <v>EAST</v>
          </cell>
          <cell r="BL164" t="str">
            <v>TWEED</v>
          </cell>
          <cell r="BM164" t="str">
            <v>LISMORE</v>
          </cell>
          <cell r="BN164" t="str">
            <v>Other - Regional</v>
          </cell>
          <cell r="BO164" t="str">
            <v>59600,  ; {}</v>
          </cell>
          <cell r="BP164" t="str">
            <v>Tyalgum Public Recreation and Preservation of Native Flora and Fauna Reserve Land Manager</v>
          </cell>
          <cell r="BQ164" t="str">
            <v>496 North Pumpenbil Rd</v>
          </cell>
          <cell r="BR164" t="str">
            <v>TYALGUM NSW 2484</v>
          </cell>
          <cell r="BU164" t="str">
            <v>R59600</v>
          </cell>
          <cell r="BV164" t="str">
            <v>F630041</v>
          </cell>
          <cell r="BW164" t="str">
            <v>21/04949</v>
          </cell>
          <cell r="BX164" t="str">
            <v>2021/22</v>
          </cell>
          <cell r="BY164" t="str">
            <v>No</v>
          </cell>
        </row>
        <row r="165">
          <cell r="A165">
            <v>210423</v>
          </cell>
          <cell r="B165" t="str">
            <v>GENERAL</v>
          </cell>
          <cell r="C165" t="str">
            <v>Y</v>
          </cell>
          <cell r="D165" t="str">
            <v>N</v>
          </cell>
          <cell r="E165" t="str">
            <v>Y</v>
          </cell>
          <cell r="F165">
            <v>13</v>
          </cell>
          <cell r="G165">
            <v>192129</v>
          </cell>
          <cell r="H165" t="str">
            <v>GEN = 13 WHS 4 RAC Recommended</v>
          </cell>
          <cell r="I165" t="str">
            <v>CRIFAC Funding Recommended</v>
          </cell>
          <cell r="J165" t="str">
            <v>Rec Reserve</v>
          </cell>
          <cell r="K165" t="str">
            <v>No</v>
          </cell>
          <cell r="L165" t="str">
            <v>Walbundrie Sportsground</v>
          </cell>
          <cell r="N165" t="str">
            <v>CLM</v>
          </cell>
          <cell r="P165" t="str">
            <v>Greater Hume Shire Council</v>
          </cell>
          <cell r="Q165" t="str">
            <v>Construction of New Multipurpose Shed at Walbundrie Showgrounds</v>
          </cell>
          <cell r="R165" t="str">
            <v xml:space="preserve">demolition of two sheds and construction of new multipurpose shed at Walbundrie Sportsground </v>
          </cell>
          <cell r="S165" t="str">
            <v>Susan Collins</v>
          </cell>
          <cell r="T165" t="str">
            <v>Susan Collins</v>
          </cell>
          <cell r="U165" t="str">
            <v>Walbundrie Recreation Ground</v>
          </cell>
          <cell r="V165" t="str">
            <v>Committee Member</v>
          </cell>
          <cell r="W165" t="str">
            <v>Y</v>
          </cell>
          <cell r="X165">
            <v>44970341154</v>
          </cell>
          <cell r="Y165" t="str">
            <v>Yes</v>
          </cell>
          <cell r="Z165">
            <v>427299065</v>
          </cell>
          <cell r="AA165">
            <v>427299065</v>
          </cell>
          <cell r="AB165" t="str">
            <v>dunholme3@bigpond.com</v>
          </cell>
          <cell r="AC165" t="str">
            <v>Committee Member</v>
          </cell>
          <cell r="AD165" t="str">
            <v>Susan Collins</v>
          </cell>
          <cell r="AE165" t="str">
            <v>(DO - S.Cowley)Replacement of two sheds that have significant white ant damage. Council will contribute to the project  by providing free waste management for the disposal of the buildings.Supporting a small community. Objectives 1,9. [AM ¿ G Marsden] ¿ Meets objective 3 as well. Score amended to 2. [RAC] Supported</v>
          </cell>
          <cell r="AF165" t="str">
            <v>[DO - G.Maginness] There is a ALC 37690 File 14/10486 lodged 12 Nov 2014 over Lot 7004 DP 1023952. There are no ALC's over the Lot 25 DP 753763 &amp; Lot 7304 DP 1142156 as at the 4 August 2021, Project will be within Lot 25 DP 753763.    [DO ¿ G.Maginness] - Greater Hume Shire Council does not have an adopted PoM for R 620079 for public recreation and showground, however the project is applicable under the reserve purposes.</v>
          </cell>
          <cell r="AG165" t="str">
            <v>Inability to access alternative funds</v>
          </cell>
          <cell r="AH165">
            <v>4</v>
          </cell>
          <cell r="AI165">
            <v>1</v>
          </cell>
          <cell r="AJ165">
            <v>0</v>
          </cell>
          <cell r="AK165">
            <v>2</v>
          </cell>
          <cell r="AL165">
            <v>3</v>
          </cell>
          <cell r="AM165">
            <v>3</v>
          </cell>
          <cell r="AN165">
            <v>192129</v>
          </cell>
          <cell r="AO165">
            <v>0</v>
          </cell>
          <cell r="AP165">
            <v>192129</v>
          </cell>
          <cell r="AQ165" t="str">
            <v>Showgrounds</v>
          </cell>
          <cell r="AR165" t="str">
            <v>WAGGA WAGGA</v>
          </cell>
          <cell r="AS165" t="str">
            <v>South West</v>
          </cell>
          <cell r="AT165" t="str">
            <v>Y</v>
          </cell>
          <cell r="AU165">
            <v>2</v>
          </cell>
          <cell r="AV165">
            <v>2</v>
          </cell>
          <cell r="AZ165" t="str">
            <v>N</v>
          </cell>
          <cell r="BA165" t="str">
            <v>N</v>
          </cell>
          <cell r="BB165" t="str">
            <v>Y</v>
          </cell>
          <cell r="BC165" t="str">
            <v>N</v>
          </cell>
          <cell r="BD165">
            <v>0</v>
          </cell>
          <cell r="BE165" t="str">
            <v>Y</v>
          </cell>
          <cell r="BF165">
            <v>0</v>
          </cell>
          <cell r="BG165" t="str">
            <v>Y</v>
          </cell>
          <cell r="BI165" t="str">
            <v>Y</v>
          </cell>
          <cell r="BJ165" t="str">
            <v>Y</v>
          </cell>
          <cell r="BK165" t="str">
            <v>WEST</v>
          </cell>
          <cell r="BL165" t="str">
            <v>GREATER HUME SHIRE</v>
          </cell>
          <cell r="BM165" t="str">
            <v>ALBURY</v>
          </cell>
          <cell r="BN165" t="str">
            <v>Other - Regional</v>
          </cell>
          <cell r="BP165" t="str">
            <v>Greater Hume Shire Council</v>
          </cell>
          <cell r="BQ165" t="str">
            <v>PO Box 99</v>
          </cell>
          <cell r="BR165" t="str">
            <v>HOLBROOK NSW 2644</v>
          </cell>
          <cell r="BU165" t="str">
            <v>R620079</v>
          </cell>
          <cell r="BV165" t="str">
            <v>F630099</v>
          </cell>
          <cell r="BW165" t="str">
            <v>21/05475</v>
          </cell>
          <cell r="BX165" t="str">
            <v>2021/22</v>
          </cell>
          <cell r="BY165" t="str">
            <v>No</v>
          </cell>
        </row>
        <row r="166">
          <cell r="A166">
            <v>210424</v>
          </cell>
          <cell r="B166" t="str">
            <v>WEED</v>
          </cell>
          <cell r="C166" t="str">
            <v>Y</v>
          </cell>
          <cell r="D166" t="str">
            <v>N</v>
          </cell>
          <cell r="E166" t="str">
            <v>Y</v>
          </cell>
          <cell r="F166">
            <v>27</v>
          </cell>
          <cell r="G166">
            <v>4466</v>
          </cell>
          <cell r="H166" t="str">
            <v>WEED &gt;=20 RAC Recommended</v>
          </cell>
          <cell r="I166" t="str">
            <v>CRIFAC Funding Recommended</v>
          </cell>
          <cell r="L166" t="str">
            <v>Paterson Street Hilltop Reserve</v>
          </cell>
          <cell r="N166" t="str">
            <v>Paterson Street Hilltop (R1002857) Reserve Land Manager</v>
          </cell>
          <cell r="P166" t="str">
            <v>Paterson Street Hilltop (R1002857) Reserve Land Manager</v>
          </cell>
          <cell r="Q166" t="str">
            <v>Environmental weed control and restoration works to maintain and repair the endangered Byron Bay Clay Heath Endangered Ecological Community in accordance with an existing Vegetation Management Plan for the Reserve and a reserve Restoration Management Plan.</v>
          </cell>
          <cell r="R166" t="str">
            <v>control of weeds at Paterson Street Hilltop Reserve</v>
          </cell>
          <cell r="S166" t="str">
            <v>Mr David Alexander Saunders</v>
          </cell>
          <cell r="T166" t="str">
            <v>DAVID ALEXANDER SAUNDERS</v>
          </cell>
          <cell r="U166" t="str">
            <v>Paterson Street Hilltop Reserve Statutory Land Manager. Byron Bay 2481</v>
          </cell>
          <cell r="V166" t="str">
            <v>Reserve Board Chairman</v>
          </cell>
          <cell r="W166" t="str">
            <v>N</v>
          </cell>
          <cell r="X166">
            <v>87545035575</v>
          </cell>
          <cell r="Y166" t="str">
            <v>Yes</v>
          </cell>
          <cell r="Z166" t="str">
            <v>0431 450 539</v>
          </cell>
          <cell r="AA166" t="str">
            <v>02 66858064</v>
          </cell>
          <cell r="AB166" t="str">
            <v>d.saunders35@yahoo.com.au</v>
          </cell>
          <cell r="AC166" t="str">
            <v>Reserve Board Chairman</v>
          </cell>
          <cell r="AD166" t="str">
            <v>DAVID ALEXANDER SAUNDERS</v>
          </cell>
          <cell r="AE166" t="str">
            <v>DO - K. Luckie. Recommended. [LSC - R. Butler: Application Supported; Total assessment score = 27, Weed Score = 14] [LSC - J. Richards]: Application supported - total score = 27 [RAC] - Supported (Weed Score &gt;=20).</v>
          </cell>
          <cell r="AF166" t="str">
            <v>DO - K. Luckie. Great project worthy of funding.</v>
          </cell>
          <cell r="AG166" t="str">
            <v>DO - K. Luckie. Great project worthy of funding. High cash and in-kind contribution; High likelihood of achieving long-term outcomes</v>
          </cell>
          <cell r="AH166">
            <v>0</v>
          </cell>
          <cell r="AI166">
            <v>3</v>
          </cell>
          <cell r="AJ166">
            <v>2</v>
          </cell>
          <cell r="AK166">
            <v>3</v>
          </cell>
          <cell r="AL166">
            <v>3</v>
          </cell>
          <cell r="AM166">
            <v>2</v>
          </cell>
          <cell r="AN166">
            <v>4466</v>
          </cell>
          <cell r="AO166">
            <v>0</v>
          </cell>
          <cell r="AP166">
            <v>4466</v>
          </cell>
          <cell r="AQ166" t="str">
            <v>Local Parks &amp; Reserves</v>
          </cell>
          <cell r="AR166" t="str">
            <v>GRAFTON</v>
          </cell>
          <cell r="AS166" t="str">
            <v>Far North Coast</v>
          </cell>
          <cell r="AT166" t="str">
            <v>Y</v>
          </cell>
          <cell r="AU166">
            <v>2</v>
          </cell>
          <cell r="AV166">
            <v>2</v>
          </cell>
          <cell r="AZ166" t="str">
            <v>Y</v>
          </cell>
          <cell r="BA166" t="str">
            <v>Y</v>
          </cell>
          <cell r="BB166" t="str">
            <v>Y</v>
          </cell>
          <cell r="BC166" t="str">
            <v>N</v>
          </cell>
          <cell r="BD166">
            <v>0</v>
          </cell>
          <cell r="BE166" t="str">
            <v>Y</v>
          </cell>
          <cell r="BF166">
            <v>0</v>
          </cell>
          <cell r="BG166" t="str">
            <v>Y</v>
          </cell>
          <cell r="BI166" t="str">
            <v>Y</v>
          </cell>
          <cell r="BJ166" t="str">
            <v>Y</v>
          </cell>
          <cell r="BK166" t="str">
            <v>EAST</v>
          </cell>
          <cell r="BL166" t="str">
            <v>BYRON</v>
          </cell>
          <cell r="BM166" t="str">
            <v>BALLINA</v>
          </cell>
          <cell r="BN166" t="str">
            <v>Other - Regional</v>
          </cell>
          <cell r="BO166" t="str">
            <v>1002857,  ; {}</v>
          </cell>
          <cell r="BP166" t="str">
            <v>Paterson Street Hilltop (R1002857) Reserve Land Manager</v>
          </cell>
          <cell r="BQ166" t="str">
            <v>C/- Mr David Saunders</v>
          </cell>
          <cell r="BR166" t="str">
            <v>31 Shelley Dr</v>
          </cell>
          <cell r="BS166" t="str">
            <v>BYRON BAY NSW 2481</v>
          </cell>
          <cell r="BU166" t="str">
            <v>R1002857</v>
          </cell>
          <cell r="BV166" t="str">
            <v>F630094</v>
          </cell>
          <cell r="BW166" t="str">
            <v>21/05333</v>
          </cell>
          <cell r="BX166" t="str">
            <v>2021/22</v>
          </cell>
          <cell r="BY166" t="str">
            <v>No</v>
          </cell>
        </row>
        <row r="167">
          <cell r="A167">
            <v>210426</v>
          </cell>
          <cell r="B167" t="str">
            <v>WEED</v>
          </cell>
          <cell r="C167" t="str">
            <v>Y</v>
          </cell>
          <cell r="D167" t="str">
            <v>N</v>
          </cell>
          <cell r="E167" t="str">
            <v>Y</v>
          </cell>
          <cell r="F167">
            <v>21</v>
          </cell>
          <cell r="G167">
            <v>15551</v>
          </cell>
          <cell r="H167" t="str">
            <v>WEED &gt;=20 RAC Recommended</v>
          </cell>
          <cell r="I167" t="str">
            <v>CRIFAC Funding Recommended</v>
          </cell>
          <cell r="L167" t="str">
            <v>Mumblebone Plain TSR</v>
          </cell>
          <cell r="N167" t="str">
            <v>Local Land Services Central West (Nyngan)</v>
          </cell>
          <cell r="P167" t="str">
            <v>Local Land Services Central West (Nyngan)</v>
          </cell>
          <cell r="Q167" t="str">
            <v>To control the infestation of Green Cestrum and African Boxthorn through chemical application and monitoring in order to prevent spreading to neighbouring holdings.</v>
          </cell>
          <cell r="R167" t="str">
            <v>control of Green Cestrum and African Boxthorn at Mumblebone Plain TSR</v>
          </cell>
          <cell r="S167">
            <v>0</v>
          </cell>
          <cell r="T167" t="str">
            <v>Angie Kelly</v>
          </cell>
          <cell r="U167" t="str">
            <v>Central West Local Land Services</v>
          </cell>
          <cell r="V167" t="str">
            <v>Land Services Officer - Travelling Stock Routes</v>
          </cell>
          <cell r="W167" t="str">
            <v>N</v>
          </cell>
          <cell r="X167">
            <v>57876455969</v>
          </cell>
          <cell r="Y167" t="str">
            <v>Yes</v>
          </cell>
          <cell r="Z167">
            <v>428221588</v>
          </cell>
          <cell r="AA167" t="str">
            <v>02 6831 1500</v>
          </cell>
          <cell r="AB167" t="str">
            <v>angie.kelly@lls.nsw.gov.au</v>
          </cell>
          <cell r="AC167" t="str">
            <v>Land Services Officer - Travelling Stock Routes</v>
          </cell>
          <cell r="AD167" t="str">
            <v>Angie Kelly</v>
          </cell>
          <cell r="AE167" t="str">
            <v>DO-J.Nolan: Grant funding as requested if available. [LSC - R. Butler: Application Supported; Total assessment score = 21, Weed Score = 12] [LSC - J. Richards]: Application supported - total score = 21 [RAC] - Supported (Weed Score &gt;=20).</v>
          </cell>
          <cell r="AF167" t="str">
            <v>DO-J.Nolan: Meets eligibility requirements and addresses the relevant plans.  Boxthorn is a priority weed in the relevant plan, Green Cestrum is currently being risk assessed by a regional weeds committee and highly likey to be added to the plan.</v>
          </cell>
          <cell r="AG167" t="str">
            <v>DO-J.Nolan: High likelihood of achieving long-term outcomes</v>
          </cell>
          <cell r="AH167">
            <v>2</v>
          </cell>
          <cell r="AI167">
            <v>1</v>
          </cell>
          <cell r="AJ167">
            <v>1</v>
          </cell>
          <cell r="AK167">
            <v>2</v>
          </cell>
          <cell r="AL167">
            <v>2</v>
          </cell>
          <cell r="AM167">
            <v>1</v>
          </cell>
          <cell r="AN167">
            <v>15551</v>
          </cell>
          <cell r="AO167">
            <v>0</v>
          </cell>
          <cell r="AP167">
            <v>15551</v>
          </cell>
          <cell r="AQ167" t="str">
            <v>Local Parks &amp; Reserves</v>
          </cell>
          <cell r="AR167" t="str">
            <v>DUBBO</v>
          </cell>
          <cell r="AS167" t="str">
            <v>North West</v>
          </cell>
          <cell r="AT167" t="str">
            <v>Y</v>
          </cell>
          <cell r="AU167">
            <v>3</v>
          </cell>
          <cell r="AV167">
            <v>3</v>
          </cell>
          <cell r="AZ167" t="str">
            <v>Y</v>
          </cell>
          <cell r="BA167" t="str">
            <v>Y</v>
          </cell>
          <cell r="BB167" t="str">
            <v>Y</v>
          </cell>
          <cell r="BC167" t="str">
            <v>N</v>
          </cell>
          <cell r="BD167">
            <v>0</v>
          </cell>
          <cell r="BE167" t="str">
            <v>Y</v>
          </cell>
          <cell r="BF167">
            <v>0</v>
          </cell>
          <cell r="BG167" t="str">
            <v>Y</v>
          </cell>
          <cell r="BI167" t="str">
            <v>Y</v>
          </cell>
          <cell r="BJ167" t="str">
            <v>Y</v>
          </cell>
          <cell r="BK167" t="str">
            <v>WEST</v>
          </cell>
          <cell r="BL167" t="str">
            <v>WARREN</v>
          </cell>
          <cell r="BM167" t="str">
            <v>BARWON</v>
          </cell>
          <cell r="BN167" t="str">
            <v>Other - Regional</v>
          </cell>
          <cell r="BP167" t="str">
            <v>Local Land Services Central West (Dubbo)</v>
          </cell>
          <cell r="BQ167" t="str">
            <v>PO Box 6082</v>
          </cell>
          <cell r="BR167" t="str">
            <v>DUBBO NSW 2830</v>
          </cell>
          <cell r="BU167" t="str">
            <v>R35037</v>
          </cell>
          <cell r="BV167" t="str">
            <v>F630066</v>
          </cell>
          <cell r="BW167" t="str">
            <v>21/05269</v>
          </cell>
          <cell r="BX167" t="str">
            <v>2021/22</v>
          </cell>
          <cell r="BY167" t="str">
            <v>No</v>
          </cell>
        </row>
        <row r="168">
          <cell r="A168">
            <v>210427</v>
          </cell>
          <cell r="B168" t="str">
            <v>WEED</v>
          </cell>
          <cell r="C168" t="str">
            <v>Y</v>
          </cell>
          <cell r="D168" t="str">
            <v>N</v>
          </cell>
          <cell r="E168" t="str">
            <v>Y</v>
          </cell>
          <cell r="F168">
            <v>22</v>
          </cell>
          <cell r="G168">
            <v>25935</v>
          </cell>
          <cell r="H168" t="str">
            <v>WEED &gt;=20 RAC Recommended</v>
          </cell>
          <cell r="I168" t="str">
            <v>CRIFAC Funding Recommended</v>
          </cell>
          <cell r="L168" t="str">
            <v>Nyngan TSR</v>
          </cell>
          <cell r="N168" t="str">
            <v>Local Land Services Central West (Nyngan)</v>
          </cell>
          <cell r="P168" t="str">
            <v>Local Land Services Central West (Nyngan)</v>
          </cell>
          <cell r="Q168" t="str">
            <v>To control the infestation of Tiger Pear and African Boxthorn through chemical application and monitoring in order to prevent spreading to neighbouring holdings.</v>
          </cell>
          <cell r="R168" t="str">
            <v>control of Tiger Pear and African Boxthorn at Nyngan TSR</v>
          </cell>
          <cell r="S168">
            <v>0</v>
          </cell>
          <cell r="T168" t="str">
            <v>Angie Kelly</v>
          </cell>
          <cell r="U168" t="str">
            <v>Central West Local Land Services</v>
          </cell>
          <cell r="V168" t="str">
            <v>Land Services Officer - Travelling Stock Routes</v>
          </cell>
          <cell r="W168" t="str">
            <v>N</v>
          </cell>
          <cell r="X168">
            <v>57876455969</v>
          </cell>
          <cell r="Y168" t="str">
            <v>Yes</v>
          </cell>
          <cell r="Z168">
            <v>428221588</v>
          </cell>
          <cell r="AA168" t="str">
            <v>02 6831 1500</v>
          </cell>
          <cell r="AB168" t="str">
            <v>angie.kelly@lls.nsw.gov.au</v>
          </cell>
          <cell r="AC168" t="str">
            <v>Land Services Officer - Travelling Stock Routes</v>
          </cell>
          <cell r="AD168" t="str">
            <v>Angie Kelly</v>
          </cell>
          <cell r="AE168" t="str">
            <v>DO-J.Nolan: Grant funding as requested if available. [LSC - R. Butler: Application Supported; Total assessment score = 22, Weed Score = 13] [LSC - J. Richards]: Application supported - total score = 22 [RAC] - Supported (Weed Score &gt;=20).</v>
          </cell>
          <cell r="AF168" t="str">
            <v>DO-J.Nolan:  Meets eligibility and addresses relevant plans, the targeted weeds are priority in the Central West Regional control of weeds Plan and on TSR a high risk pathway.</v>
          </cell>
          <cell r="AG168" t="str">
            <v>DO-J.Nolan: Consistent with the Central West Regional control of weeds Plan.</v>
          </cell>
          <cell r="AH168">
            <v>2</v>
          </cell>
          <cell r="AI168">
            <v>1</v>
          </cell>
          <cell r="AJ168">
            <v>1</v>
          </cell>
          <cell r="AK168">
            <v>2</v>
          </cell>
          <cell r="AL168">
            <v>2</v>
          </cell>
          <cell r="AM168">
            <v>1</v>
          </cell>
          <cell r="AN168">
            <v>25935</v>
          </cell>
          <cell r="AO168">
            <v>0</v>
          </cell>
          <cell r="AP168">
            <v>25935</v>
          </cell>
          <cell r="AQ168" t="str">
            <v>Local Parks &amp; Reserves</v>
          </cell>
          <cell r="AR168" t="str">
            <v>DUBBO</v>
          </cell>
          <cell r="AS168" t="str">
            <v>North West</v>
          </cell>
          <cell r="AT168" t="str">
            <v>Y</v>
          </cell>
          <cell r="AU168">
            <v>2</v>
          </cell>
          <cell r="AV168">
            <v>2</v>
          </cell>
          <cell r="AZ168" t="str">
            <v>Y</v>
          </cell>
          <cell r="BA168" t="str">
            <v>Y</v>
          </cell>
          <cell r="BB168" t="str">
            <v>Y</v>
          </cell>
          <cell r="BC168" t="str">
            <v>N</v>
          </cell>
          <cell r="BD168">
            <v>0</v>
          </cell>
          <cell r="BE168" t="str">
            <v>Y</v>
          </cell>
          <cell r="BF168">
            <v>0</v>
          </cell>
          <cell r="BG168" t="str">
            <v>Y</v>
          </cell>
          <cell r="BI168" t="str">
            <v>Y</v>
          </cell>
          <cell r="BJ168" t="str">
            <v>Y</v>
          </cell>
          <cell r="BK168" t="str">
            <v>WEST</v>
          </cell>
          <cell r="BL168" t="str">
            <v>BOGAN</v>
          </cell>
          <cell r="BM168" t="str">
            <v>BARWON</v>
          </cell>
          <cell r="BN168" t="str">
            <v>Other - Regional</v>
          </cell>
          <cell r="BP168" t="str">
            <v>Local Land Services Central West (Dubbo)</v>
          </cell>
          <cell r="BQ168" t="str">
            <v>PO Box 6082</v>
          </cell>
          <cell r="BR168" t="str">
            <v>DUBBO NSW 2830</v>
          </cell>
          <cell r="BU168" t="str">
            <v>R52168</v>
          </cell>
          <cell r="BV168" t="str">
            <v>F629995</v>
          </cell>
          <cell r="BW168" t="str">
            <v>21/05299</v>
          </cell>
          <cell r="BX168" t="str">
            <v>2021/22</v>
          </cell>
          <cell r="BY168" t="str">
            <v>No</v>
          </cell>
        </row>
        <row r="169">
          <cell r="A169">
            <v>210428</v>
          </cell>
          <cell r="B169" t="str">
            <v>GENERAL</v>
          </cell>
          <cell r="C169" t="str">
            <v>Y</v>
          </cell>
          <cell r="D169" t="str">
            <v>N</v>
          </cell>
          <cell r="E169" t="str">
            <v>Y</v>
          </cell>
          <cell r="F169">
            <v>12</v>
          </cell>
          <cell r="G169">
            <v>15984</v>
          </cell>
          <cell r="H169" t="str">
            <v>GEN &lt; 12  RAC NOT Recommended</v>
          </cell>
          <cell r="I169" t="str">
            <v>CRIFAC Funding NOT Recommended</v>
          </cell>
          <cell r="L169" t="str">
            <v>Ashford Showground Trust</v>
          </cell>
          <cell r="N169" t="str">
            <v>Ashford Showground Land Manager</v>
          </cell>
          <cell r="P169" t="str">
            <v>Ashford Showground Land Manager</v>
          </cell>
          <cell r="Q169" t="str">
            <v>To provide safety barriers for livestock, handlers and volunteers and a secure and safe storage area for plant and equipment designed to reduce unnecessary lifting by volunteers</v>
          </cell>
          <cell r="S169" t="str">
            <v>David Edward Thompson</v>
          </cell>
          <cell r="T169" t="str">
            <v>Margaret Mell</v>
          </cell>
          <cell r="U169" t="str">
            <v>Ashford Showground Trust</v>
          </cell>
          <cell r="V169" t="str">
            <v>Secretary/Treasurer</v>
          </cell>
          <cell r="W169" t="str">
            <v>Y</v>
          </cell>
          <cell r="X169">
            <v>35847885399</v>
          </cell>
          <cell r="Y169" t="str">
            <v>Yes</v>
          </cell>
          <cell r="Z169">
            <v>427048497</v>
          </cell>
          <cell r="AA169">
            <v>427048497</v>
          </cell>
          <cell r="AB169" t="str">
            <v>lyntarra@activ8.net.au</v>
          </cell>
          <cell r="AC169" t="str">
            <v>Secretary/Treasurer</v>
          </cell>
          <cell r="AD169" t="str">
            <v>MARGARET JANE MELL</v>
          </cell>
          <cell r="AE169" t="str">
            <v>DO - R. O'Brien - Very good and proactive CLM that have comlpeted numerous works over recent times.  Proposal seeks to improve safety of the arena with install of rubber matting, as well as provision of storage shed. AM - D. Young - Project supported.  Low cost project.  If necessary could fund the rubber matting component only at $8900. [RAC] - Supported by default (score &gt;=12 and below $100k).</v>
          </cell>
          <cell r="AF169" t="str">
            <v>No ALC.</v>
          </cell>
          <cell r="AG169" t="str">
            <v>High likelihood of achieving long-term outcomes, Inability to access alternative funds</v>
          </cell>
          <cell r="AH169">
            <v>2</v>
          </cell>
          <cell r="AI169">
            <v>3</v>
          </cell>
          <cell r="AJ169">
            <v>0</v>
          </cell>
          <cell r="AK169">
            <v>3</v>
          </cell>
          <cell r="AL169">
            <v>2</v>
          </cell>
          <cell r="AM169">
            <v>2</v>
          </cell>
          <cell r="AN169">
            <v>15984</v>
          </cell>
          <cell r="AO169">
            <v>0</v>
          </cell>
          <cell r="AP169">
            <v>15984</v>
          </cell>
          <cell r="AQ169" t="str">
            <v>Showgrounds</v>
          </cell>
          <cell r="AR169" t="str">
            <v>ARMIDALE</v>
          </cell>
          <cell r="AS169" t="str">
            <v>North West</v>
          </cell>
          <cell r="AT169" t="str">
            <v>Y</v>
          </cell>
          <cell r="AU169">
            <v>2</v>
          </cell>
          <cell r="AV169">
            <v>2</v>
          </cell>
          <cell r="AZ169" t="str">
            <v>Y</v>
          </cell>
          <cell r="BA169" t="str">
            <v>N</v>
          </cell>
          <cell r="BB169" t="str">
            <v>Y</v>
          </cell>
          <cell r="BC169" t="str">
            <v>N</v>
          </cell>
          <cell r="BD169">
            <v>0</v>
          </cell>
          <cell r="BE169" t="str">
            <v>Y</v>
          </cell>
          <cell r="BF169">
            <v>0</v>
          </cell>
          <cell r="BG169" t="str">
            <v>Y</v>
          </cell>
          <cell r="BI169" t="str">
            <v>Y</v>
          </cell>
          <cell r="BJ169" t="str">
            <v>Y</v>
          </cell>
          <cell r="BK169" t="str">
            <v>WEST</v>
          </cell>
          <cell r="BL169" t="str">
            <v>INVERELL</v>
          </cell>
          <cell r="BM169" t="str">
            <v>NORTHERN TABLELANDS</v>
          </cell>
          <cell r="BN169" t="str">
            <v>Other - Regional</v>
          </cell>
          <cell r="BO169" t="str">
            <v>110015, 110015,  ; {} ; {}</v>
          </cell>
          <cell r="BP169" t="str">
            <v>Ashford Showground Land Manager</v>
          </cell>
          <cell r="BQ169" t="str">
            <v>PO Box 35</v>
          </cell>
          <cell r="BR169" t="str">
            <v>ASHFORD NSW 2361</v>
          </cell>
          <cell r="BU169" t="str">
            <v>R110015</v>
          </cell>
          <cell r="BV169" t="str">
            <v>F629684</v>
          </cell>
          <cell r="BW169" t="str">
            <v>21/04870</v>
          </cell>
          <cell r="BX169" t="str">
            <v>2021/22</v>
          </cell>
          <cell r="BY169" t="str">
            <v>No</v>
          </cell>
        </row>
        <row r="170">
          <cell r="A170">
            <v>210429</v>
          </cell>
          <cell r="B170" t="str">
            <v>WEED</v>
          </cell>
          <cell r="C170" t="str">
            <v>Y</v>
          </cell>
          <cell r="D170" t="str">
            <v>N</v>
          </cell>
          <cell r="E170" t="str">
            <v>Y</v>
          </cell>
          <cell r="F170">
            <v>22</v>
          </cell>
          <cell r="G170">
            <v>29680</v>
          </cell>
          <cell r="H170" t="str">
            <v>WEED &gt;=20 RAC Recommended</v>
          </cell>
          <cell r="I170" t="str">
            <v>CRIFAC Funding Recommended</v>
          </cell>
          <cell r="L170" t="str">
            <v>Buddabadah TSR</v>
          </cell>
          <cell r="N170" t="str">
            <v>Local Land Services Central West (Nyngan)</v>
          </cell>
          <cell r="P170" t="str">
            <v>Local Land Services Central West (Nyngan)</v>
          </cell>
          <cell r="Q170" t="str">
            <v>To control the infestation of Tiger Pear and African Boxthorn through chemical application and monitoring in order to prevent spreading to neighbouring holdings.</v>
          </cell>
          <cell r="R170" t="str">
            <v>control of Tiger Pear and African Boxthorn at Buddabadah TSR</v>
          </cell>
          <cell r="S170">
            <v>0</v>
          </cell>
          <cell r="T170" t="str">
            <v>Angie Kelly</v>
          </cell>
          <cell r="U170" t="str">
            <v>Central West Local Land Services</v>
          </cell>
          <cell r="V170" t="str">
            <v>Land Services Officer - Travelling Stock Routes</v>
          </cell>
          <cell r="W170" t="str">
            <v>N</v>
          </cell>
          <cell r="X170">
            <v>5787455969</v>
          </cell>
          <cell r="Y170" t="str">
            <v>Yes</v>
          </cell>
          <cell r="Z170">
            <v>428221588</v>
          </cell>
          <cell r="AA170" t="str">
            <v>02 6831 1500</v>
          </cell>
          <cell r="AB170" t="str">
            <v>angie.kelly@lls.nsw.gov.au</v>
          </cell>
          <cell r="AC170" t="str">
            <v>Land Services Officer - Travelling Stock Routes</v>
          </cell>
          <cell r="AD170" t="str">
            <v>Angie Kelly</v>
          </cell>
          <cell r="AE170" t="str">
            <v>DO-J.Nolan: Grant funding as requested if available. [LSC - R. Butler: Application Supported; Total assessment score = 22, Weed Score = 13] [LSC- J. Richards: Application Supported - total score of 22 [RAC] - Supported (Weed Score &gt;=20).</v>
          </cell>
          <cell r="AF170" t="str">
            <v>DO-J.Nolan: Meets eligibility, assessable criteria and is consistent with the relevant control of weeds plans. Targeted weeds are priority in the relevant plan and on TSR a high risk pathway, also in the plan.</v>
          </cell>
          <cell r="AG170" t="str">
            <v>DO-J.Nolan: Priority weeds on high risk pathway.</v>
          </cell>
          <cell r="AH170">
            <v>2</v>
          </cell>
          <cell r="AI170">
            <v>1</v>
          </cell>
          <cell r="AJ170">
            <v>1</v>
          </cell>
          <cell r="AK170">
            <v>2</v>
          </cell>
          <cell r="AL170">
            <v>2</v>
          </cell>
          <cell r="AM170">
            <v>1</v>
          </cell>
          <cell r="AN170">
            <v>29680</v>
          </cell>
          <cell r="AO170">
            <v>0</v>
          </cell>
          <cell r="AP170">
            <v>29680</v>
          </cell>
          <cell r="AQ170" t="str">
            <v>Local Parks &amp; Reserves</v>
          </cell>
          <cell r="AR170" t="str">
            <v>DUBBO</v>
          </cell>
          <cell r="AS170" t="str">
            <v>North West</v>
          </cell>
          <cell r="AT170" t="str">
            <v>Y</v>
          </cell>
          <cell r="AU170">
            <v>2</v>
          </cell>
          <cell r="AV170">
            <v>2</v>
          </cell>
          <cell r="AZ170" t="str">
            <v>Y</v>
          </cell>
          <cell r="BA170" t="str">
            <v>Y</v>
          </cell>
          <cell r="BB170" t="str">
            <v>Y</v>
          </cell>
          <cell r="BC170" t="str">
            <v>N</v>
          </cell>
          <cell r="BD170">
            <v>0</v>
          </cell>
          <cell r="BE170" t="str">
            <v>Y</v>
          </cell>
          <cell r="BF170">
            <v>0</v>
          </cell>
          <cell r="BG170" t="str">
            <v>Y</v>
          </cell>
          <cell r="BI170" t="str">
            <v>Y</v>
          </cell>
          <cell r="BJ170" t="str">
            <v>Y</v>
          </cell>
          <cell r="BK170" t="str">
            <v>WEST</v>
          </cell>
          <cell r="BL170" t="str">
            <v>BOGAN</v>
          </cell>
          <cell r="BM170" t="str">
            <v>BARWON</v>
          </cell>
          <cell r="BN170" t="str">
            <v>Other - Regional</v>
          </cell>
          <cell r="BP170" t="str">
            <v>Local Land Services Central West (Dubbo)</v>
          </cell>
          <cell r="BQ170" t="str">
            <v>PO Box 6082</v>
          </cell>
          <cell r="BR170" t="str">
            <v>DUBBO NSW 2830</v>
          </cell>
          <cell r="BU170" t="str">
            <v>R64152</v>
          </cell>
          <cell r="BV170" t="str">
            <v>F630172</v>
          </cell>
          <cell r="BW170" t="str">
            <v>21/04956</v>
          </cell>
          <cell r="BX170" t="str">
            <v>2021/22</v>
          </cell>
          <cell r="BY170" t="str">
            <v>No</v>
          </cell>
        </row>
        <row r="171">
          <cell r="A171">
            <v>210430</v>
          </cell>
          <cell r="B171" t="str">
            <v>WEED</v>
          </cell>
          <cell r="C171" t="str">
            <v>Y</v>
          </cell>
          <cell r="D171" t="str">
            <v>N</v>
          </cell>
          <cell r="E171" t="str">
            <v>Y</v>
          </cell>
          <cell r="F171">
            <v>20</v>
          </cell>
          <cell r="G171">
            <v>20210</v>
          </cell>
          <cell r="H171" t="str">
            <v>WEED &gt;=20 RAC Recommended</v>
          </cell>
          <cell r="I171" t="str">
            <v>CRIFAC Funding Recommended</v>
          </cell>
          <cell r="L171" t="str">
            <v>Albert TSR</v>
          </cell>
          <cell r="N171" t="str">
            <v>Local Land Services Central West (Nyngan)</v>
          </cell>
          <cell r="P171" t="str">
            <v>Local Land Services Central West (Nyngan)</v>
          </cell>
          <cell r="Q171" t="str">
            <v>To control the infestation of Mother of Millions through chemical application and monitoring in order to prevent spreading to neighbouring holdings.</v>
          </cell>
          <cell r="R171" t="str">
            <v>control of Mother of Millions at Albert TSR</v>
          </cell>
          <cell r="S171">
            <v>0</v>
          </cell>
          <cell r="T171" t="str">
            <v>Angie Kelly</v>
          </cell>
          <cell r="U171" t="str">
            <v>Central West Local Land Services</v>
          </cell>
          <cell r="V171" t="str">
            <v>Land Services Officer - Travelling Stock Routes</v>
          </cell>
          <cell r="W171" t="str">
            <v>N</v>
          </cell>
          <cell r="X171">
            <v>5787455969</v>
          </cell>
          <cell r="Y171" t="str">
            <v>Yes</v>
          </cell>
          <cell r="Z171">
            <v>428221588</v>
          </cell>
          <cell r="AA171" t="str">
            <v>02 6831 1500</v>
          </cell>
          <cell r="AB171" t="str">
            <v>angie.kelly@lls.nsw.gov.au</v>
          </cell>
          <cell r="AC171" t="str">
            <v>Land Services Officer - Travelling Stock Routes</v>
          </cell>
          <cell r="AD171" t="str">
            <v>Angie Kelly</v>
          </cell>
          <cell r="AE171" t="str">
            <v>[DO-J.Nolan: Grant funding as requested. [LSC - R. Butler: Application Supported; Total assessment score = 20, Weed Score = 13] [LSC - J. Richards]: Application supported - total score = 20  [RAC] - Supported (Weed Score &gt;=20).</v>
          </cell>
          <cell r="AF171" t="str">
            <v>DO-J.Nolan Meets eligibilty, assessment criteria and consistent with relevant control of weeds plans. Targeted weed is priority in the Central West Regional control of weeds Plan and on TSR a high risk pathway also in the plan.]</v>
          </cell>
          <cell r="AG171" t="str">
            <v>DO-J.Nolan: Priority weeds in a high risk pathway.</v>
          </cell>
          <cell r="AH171">
            <v>0</v>
          </cell>
          <cell r="AI171">
            <v>1</v>
          </cell>
          <cell r="AJ171">
            <v>1</v>
          </cell>
          <cell r="AK171">
            <v>2</v>
          </cell>
          <cell r="AL171">
            <v>2</v>
          </cell>
          <cell r="AM171">
            <v>1</v>
          </cell>
          <cell r="AN171">
            <v>20210</v>
          </cell>
          <cell r="AO171">
            <v>0</v>
          </cell>
          <cell r="AP171">
            <v>20210</v>
          </cell>
          <cell r="AQ171" t="str">
            <v>Local Parks &amp; Reserves</v>
          </cell>
          <cell r="AR171" t="str">
            <v>ORANGE</v>
          </cell>
          <cell r="AS171" t="str">
            <v>North West</v>
          </cell>
          <cell r="AT171" t="str">
            <v>Y</v>
          </cell>
          <cell r="AU171">
            <v>3</v>
          </cell>
          <cell r="AV171">
            <v>3</v>
          </cell>
          <cell r="AZ171" t="str">
            <v>Y</v>
          </cell>
          <cell r="BA171" t="str">
            <v>Y</v>
          </cell>
          <cell r="BB171" t="str">
            <v>Y</v>
          </cell>
          <cell r="BC171" t="str">
            <v>N</v>
          </cell>
          <cell r="BD171">
            <v>0</v>
          </cell>
          <cell r="BE171" t="str">
            <v>Y</v>
          </cell>
          <cell r="BF171">
            <v>0</v>
          </cell>
          <cell r="BG171" t="str">
            <v>Y</v>
          </cell>
          <cell r="BI171" t="str">
            <v>Y</v>
          </cell>
          <cell r="BJ171" t="str">
            <v>Y</v>
          </cell>
          <cell r="BK171" t="str">
            <v>WEST</v>
          </cell>
          <cell r="BL171" t="str">
            <v>LACHLAN</v>
          </cell>
          <cell r="BM171" t="str">
            <v>BARWON</v>
          </cell>
          <cell r="BN171" t="str">
            <v>Other - Regional</v>
          </cell>
          <cell r="BP171" t="str">
            <v>Local Land Services Central West (Dubbo)</v>
          </cell>
          <cell r="BQ171" t="str">
            <v>PO Box 6082</v>
          </cell>
          <cell r="BR171" t="str">
            <v>DUBBO NSW 2830</v>
          </cell>
          <cell r="BU171" t="str">
            <v>R19921</v>
          </cell>
          <cell r="BV171" t="str">
            <v>F630125</v>
          </cell>
          <cell r="BW171" t="str">
            <v>21/04849</v>
          </cell>
          <cell r="BX171" t="str">
            <v>2021/22</v>
          </cell>
          <cell r="BY171" t="str">
            <v>No</v>
          </cell>
        </row>
        <row r="172">
          <cell r="A172">
            <v>210433</v>
          </cell>
          <cell r="B172" t="str">
            <v>GENERAL</v>
          </cell>
          <cell r="C172" t="str">
            <v>Y</v>
          </cell>
          <cell r="D172" t="str">
            <v>Y</v>
          </cell>
          <cell r="E172" t="str">
            <v>Y</v>
          </cell>
          <cell r="F172">
            <v>13</v>
          </cell>
          <cell r="G172">
            <v>34430</v>
          </cell>
          <cell r="H172" t="str">
            <v>GEN = 13 WHS &lt; 4 RAC Recommended</v>
          </cell>
          <cell r="I172" t="str">
            <v>CRIFAC Funding NOT Recommended</v>
          </cell>
          <cell r="J172" t="str">
            <v>Other</v>
          </cell>
          <cell r="K172" t="str">
            <v>Infrastructure upgrade</v>
          </cell>
          <cell r="L172" t="str">
            <v>Nelson Head Light House Trust</v>
          </cell>
          <cell r="N172" t="str">
            <v>CLM</v>
          </cell>
          <cell r="P172" t="str">
            <v>Marine Rescue NSW</v>
          </cell>
          <cell r="Q172" t="str">
            <v>Ongoing maintenance of buildings and infrastructure on the Nelson Head Reserve site</v>
          </cell>
          <cell r="S172" t="str">
            <v>John Reid</v>
          </cell>
          <cell r="T172" t="str">
            <v>John Forbes REID</v>
          </cell>
          <cell r="U172" t="str">
            <v>Volunteer Marine Rescue NSW - Port Stephens Unit</v>
          </cell>
          <cell r="V172" t="str">
            <v>Chair - Nelson Head Reserve</v>
          </cell>
          <cell r="W172" t="str">
            <v>Y</v>
          </cell>
          <cell r="X172">
            <v>98138078092</v>
          </cell>
          <cell r="Y172" t="str">
            <v>Yes</v>
          </cell>
          <cell r="Z172">
            <v>412247632</v>
          </cell>
          <cell r="AA172">
            <v>49813585</v>
          </cell>
          <cell r="AB172" t="str">
            <v>john.reid9@bigpond.com</v>
          </cell>
          <cell r="AC172" t="str">
            <v>Chair - Nelson Head Reserve</v>
          </cell>
          <cell r="AD172" t="str">
            <v>John Reid</v>
          </cell>
          <cell r="AE172" t="str">
            <v>R Micheli, AM: Part recommended - Multi-use facility with high visitation; a range of essential building maintenance/upgrades; heritage reserve site also used as a Marine Rescue Base; facility upgrades  to command centre. The projects being recommended are the Command Centre Repairs, Glass Fencing, Supply and Instll of FRP grating for ramp, cottage windows replacement and installation.  Applicant provided 2 invoices totalling $6,325 for Repairs to WWII bunker. Engineering report from MPC consulting of $1,980 from 20/9/2019. Geotechnical report from Douglas Partners of $4,345 from 29/3/2021. Public Parking repairs quotation from Douglas Partners of $5,489 from May 2021 is incomplete; when asked about this the applicant advised works had already been completed and paid for. Therefore subtract $6,325 and $5,489 (total to subtract $11,814) Total bid now $34,430. CRIF Team advice required to confirm this approach is appropriate. Is this written into guidelines? [RAC] - Supported by default (score &gt;=12 and below $100k).</v>
          </cell>
          <cell r="AF172" t="str">
            <v>DO - M Dawson - Applicant provided 2 invoices totalling $6,325 for Repairs to WWII bunker. Engineering report from MPC consulting of $1,980 from 20/9/2019. Geotechnical report from Douglas Partners of $4,345 from 29/3/2021. Public Parking repairs quotation from Douglas Partners of $5,489 from May 2021 is incomplete; when asked about this the applicant advised works had already been completed and paid for. Therefore subtract $6,325 and $5,489 (total to subtract $11,814) Total bid now $34,430.</v>
          </cell>
          <cell r="AG172" t="str">
            <v>High likelihood of achieving long-term outcomes, Part of the works complete, so only recommending funding for works not carried out.</v>
          </cell>
          <cell r="AH172">
            <v>2</v>
          </cell>
          <cell r="AI172">
            <v>2</v>
          </cell>
          <cell r="AJ172">
            <v>0</v>
          </cell>
          <cell r="AK172">
            <v>3</v>
          </cell>
          <cell r="AL172">
            <v>3</v>
          </cell>
          <cell r="AM172">
            <v>3</v>
          </cell>
          <cell r="AN172">
            <v>46244</v>
          </cell>
          <cell r="AO172">
            <v>0</v>
          </cell>
          <cell r="AP172">
            <v>46244</v>
          </cell>
          <cell r="AQ172" t="str">
            <v>Local Parks &amp; Reserves</v>
          </cell>
          <cell r="AR172" t="str">
            <v>MAITLAND</v>
          </cell>
          <cell r="AS172" t="str">
            <v>Hunter</v>
          </cell>
          <cell r="AT172" t="str">
            <v>Y</v>
          </cell>
          <cell r="AU172">
            <v>2</v>
          </cell>
          <cell r="AV172">
            <v>2</v>
          </cell>
          <cell r="AZ172" t="str">
            <v>Y</v>
          </cell>
          <cell r="BA172" t="str">
            <v>N</v>
          </cell>
          <cell r="BB172" t="str">
            <v>N</v>
          </cell>
          <cell r="BC172" t="str">
            <v>N</v>
          </cell>
          <cell r="BD172">
            <v>0</v>
          </cell>
          <cell r="BE172" t="str">
            <v>N</v>
          </cell>
          <cell r="BF172">
            <v>34430</v>
          </cell>
          <cell r="BG172" t="str">
            <v>Y</v>
          </cell>
          <cell r="BI172" t="str">
            <v>Y</v>
          </cell>
          <cell r="BJ172" t="str">
            <v>Y</v>
          </cell>
          <cell r="BK172" t="str">
            <v>EAST</v>
          </cell>
          <cell r="BL172" t="str">
            <v>PORT STEPHENS</v>
          </cell>
          <cell r="BM172" t="str">
            <v>PORT STEPHENS</v>
          </cell>
          <cell r="BN172" t="str">
            <v>Other - Regional</v>
          </cell>
          <cell r="BO172" t="str">
            <v>170152, 170152, 170152,  ; {}</v>
          </cell>
          <cell r="BP172" t="str">
            <v>Marine Rescue NSW</v>
          </cell>
          <cell r="BQ172" t="str">
            <v>PO Box 579</v>
          </cell>
          <cell r="BR172" t="str">
            <v>CRONULLA NSW 2230</v>
          </cell>
          <cell r="BU172" t="str">
            <v>R170152</v>
          </cell>
          <cell r="BV172" t="str">
            <v>F629567</v>
          </cell>
          <cell r="BW172" t="str">
            <v>21/05284</v>
          </cell>
          <cell r="BX172" t="str">
            <v>2021/22</v>
          </cell>
          <cell r="BY172" t="str">
            <v>Yes</v>
          </cell>
        </row>
        <row r="173">
          <cell r="A173">
            <v>210435</v>
          </cell>
          <cell r="B173" t="str">
            <v>GENERAL</v>
          </cell>
          <cell r="C173" t="str">
            <v>Y</v>
          </cell>
          <cell r="D173" t="str">
            <v>N</v>
          </cell>
          <cell r="E173" t="str">
            <v>Y</v>
          </cell>
          <cell r="F173">
            <v>16</v>
          </cell>
          <cell r="G173">
            <v>8392</v>
          </cell>
          <cell r="H173" t="str">
            <v>GEN &gt;14 RAC Recommended</v>
          </cell>
          <cell r="I173" t="str">
            <v>CRIFAC Funding Recommended</v>
          </cell>
          <cell r="J173" t="str">
            <v>Public Hall</v>
          </cell>
          <cell r="K173" t="str">
            <v>No</v>
          </cell>
          <cell r="L173" t="str">
            <v>Tumorrama Recreation Reserve &amp; Public Hall Trust</v>
          </cell>
          <cell r="N173" t="str">
            <v>Tumorrama Recreation Reserve And Public Hall Land Manager</v>
          </cell>
          <cell r="P173" t="str">
            <v>Tumorrama Recreation Reserve And Public Hall Land Manager</v>
          </cell>
          <cell r="Q173" t="str">
            <v>Installing secruity screen doors and fly screening on windows for the kitchen. A Servery off one of the Kitchen windows. Flooring for the Kitchen</v>
          </cell>
          <cell r="R173" t="str">
            <v>upgrades to kitchen area at Tumorrama Recreation Reserve</v>
          </cell>
          <cell r="S173" t="str">
            <v>Anna Therese Worldon</v>
          </cell>
          <cell r="T173" t="str">
            <v>Anna Therese Worldon</v>
          </cell>
          <cell r="U173" t="str">
            <v>Tumorrama Recreation Reserve and Public Hall Manager</v>
          </cell>
          <cell r="V173" t="str">
            <v>Secretary/Treasurer</v>
          </cell>
          <cell r="W173" t="str">
            <v>N</v>
          </cell>
          <cell r="X173">
            <v>16236372509</v>
          </cell>
          <cell r="Y173" t="str">
            <v>Yes</v>
          </cell>
          <cell r="Z173">
            <v>409514347</v>
          </cell>
          <cell r="AA173">
            <v>269466119</v>
          </cell>
          <cell r="AB173" t="str">
            <v>annaworldon@gmail.com</v>
          </cell>
          <cell r="AC173" t="str">
            <v>Secretary/Treasurer</v>
          </cell>
          <cell r="AD173" t="str">
            <v>Anna Therese Worldon</v>
          </cell>
          <cell r="AE173" t="str">
            <v>(DO - S.Cowley)Flooring to be replaced due to white ant damage.Fly screens to stop flies entering the kitchen during food preparation. A community safe place. RFS has donated water tanks. No contribution. Supports a small community. Objectives 1, 3, 6 &amp; 8. [AM ¿ G Marsden] ¿ Raised WHS scoring. The inability to exclude flies from a food preparation area is intolerable. Would love to have this project funded to reward this hardworking community. [RAC] - Supported by default (score &gt;=12 and below $100k).</v>
          </cell>
          <cell r="AF173" t="str">
            <v>[DO - G.Maginness] No ALC as at the 4 August 2021.</v>
          </cell>
          <cell r="AG173" t="str">
            <v>Inability to access alternative funds</v>
          </cell>
          <cell r="AH173">
            <v>4</v>
          </cell>
          <cell r="AI173">
            <v>3</v>
          </cell>
          <cell r="AJ173">
            <v>0</v>
          </cell>
          <cell r="AK173">
            <v>3</v>
          </cell>
          <cell r="AL173">
            <v>3</v>
          </cell>
          <cell r="AM173">
            <v>3</v>
          </cell>
          <cell r="AN173">
            <v>8392</v>
          </cell>
          <cell r="AO173">
            <v>0</v>
          </cell>
          <cell r="AP173">
            <v>8392</v>
          </cell>
          <cell r="AQ173" t="str">
            <v>Local Parks &amp; Reserves</v>
          </cell>
          <cell r="AR173" t="str">
            <v>WAGGA WAGGA</v>
          </cell>
          <cell r="AS173" t="str">
            <v>South West</v>
          </cell>
          <cell r="AT173" t="str">
            <v>Y</v>
          </cell>
          <cell r="AU173">
            <v>2</v>
          </cell>
          <cell r="AV173">
            <v>2</v>
          </cell>
          <cell r="AZ173" t="str">
            <v>N</v>
          </cell>
          <cell r="BA173" t="str">
            <v>N</v>
          </cell>
          <cell r="BB173" t="str">
            <v>Y</v>
          </cell>
          <cell r="BC173" t="str">
            <v>N</v>
          </cell>
          <cell r="BD173">
            <v>0</v>
          </cell>
          <cell r="BE173" t="str">
            <v>Y</v>
          </cell>
          <cell r="BF173">
            <v>0</v>
          </cell>
          <cell r="BG173" t="str">
            <v>Y</v>
          </cell>
          <cell r="BI173" t="str">
            <v>Y</v>
          </cell>
          <cell r="BJ173" t="str">
            <v>Y</v>
          </cell>
          <cell r="BK173" t="str">
            <v>WEST</v>
          </cell>
          <cell r="BL173" t="str">
            <v>COOTAMUNDRA-GUNDAGAI REGIONAL</v>
          </cell>
          <cell r="BM173" t="str">
            <v>COOTAMUNDRA</v>
          </cell>
          <cell r="BN173" t="str">
            <v>Other - Regional</v>
          </cell>
          <cell r="BO173" t="str">
            <v>86686,  ; {}</v>
          </cell>
          <cell r="BP173" t="str">
            <v>Tumorrama Recreation Reserve And Public Hall Land Manager</v>
          </cell>
          <cell r="BQ173" t="str">
            <v>Amarina</v>
          </cell>
          <cell r="BR173" t="str">
            <v>485 Lee Archers Rd</v>
          </cell>
          <cell r="BS173" t="str">
            <v>TUMORRAMA NSW 2720</v>
          </cell>
          <cell r="BU173" t="str">
            <v>R86686</v>
          </cell>
          <cell r="BV173" t="str">
            <v>F629570</v>
          </cell>
          <cell r="BW173" t="str">
            <v>21/05440</v>
          </cell>
          <cell r="BX173" t="str">
            <v>2021/22</v>
          </cell>
          <cell r="BY173" t="str">
            <v>No</v>
          </cell>
        </row>
        <row r="174">
          <cell r="A174">
            <v>210436</v>
          </cell>
          <cell r="B174" t="str">
            <v>GENERAL</v>
          </cell>
          <cell r="C174" t="str">
            <v>Y</v>
          </cell>
          <cell r="D174" t="str">
            <v>N</v>
          </cell>
          <cell r="E174" t="str">
            <v>Y</v>
          </cell>
          <cell r="F174">
            <v>15</v>
          </cell>
          <cell r="G174">
            <v>100000</v>
          </cell>
          <cell r="H174" t="str">
            <v>GEN &gt;14 RAC Recommended</v>
          </cell>
          <cell r="I174" t="str">
            <v>CRIFAC Funding Recommended</v>
          </cell>
          <cell r="J174" t="str">
            <v>Showground</v>
          </cell>
          <cell r="K174" t="str">
            <v>No</v>
          </cell>
          <cell r="L174" t="str">
            <v>Bathurst Showground</v>
          </cell>
          <cell r="N174" t="str">
            <v>Bathurst Showground Land Manager</v>
          </cell>
          <cell r="P174" t="str">
            <v>Bathurst Showground Land Manager</v>
          </cell>
          <cell r="Q174" t="str">
            <v>Complete safety and maintenance repairs of the Tote Building in accordance with Calare Civil Engineers Report dated 14 May 2020.</v>
          </cell>
          <cell r="R174" t="str">
            <v>safety upgrades and repairs of the Tote Building at Bathurst Showground</v>
          </cell>
          <cell r="S174" t="str">
            <v>Andrew Fletcher</v>
          </cell>
          <cell r="T174" t="str">
            <v>Andrew Fletcher</v>
          </cell>
          <cell r="U174" t="str">
            <v>Bathurst Showground Crown Land Manager</v>
          </cell>
          <cell r="V174" t="str">
            <v>Administrator</v>
          </cell>
          <cell r="W174" t="str">
            <v>Y</v>
          </cell>
          <cell r="X174">
            <v>63215387337</v>
          </cell>
          <cell r="Y174" t="str">
            <v>Yes</v>
          </cell>
          <cell r="Z174">
            <v>426992861</v>
          </cell>
          <cell r="AA174">
            <v>263311349</v>
          </cell>
          <cell r="AB174" t="str">
            <v>andrew.fletcher2@bigpond.com</v>
          </cell>
          <cell r="AC174" t="str">
            <v>Administrator</v>
          </cell>
          <cell r="AD174" t="str">
            <v>Andrew Fletcher</v>
          </cell>
          <cell r="AE174" t="str">
            <v>DO - D. Lawrence - Works required and as identified through structural engineering assessment from a risk management perspective. AM - D. Young - Structural integrity issues noted and acknowledge need to address.  Also note equity issue with Bathurst Showground the recipient of significant funding in last 2 years. [RAC] Supported</v>
          </cell>
          <cell r="AF174" t="str">
            <v>No ALC.</v>
          </cell>
          <cell r="AG174" t="str">
            <v>High WHS or Public Safety Risk if not supported, High likelihood of achieving long-term outcomes, Inability to access alternative funds</v>
          </cell>
          <cell r="AH174">
            <v>4</v>
          </cell>
          <cell r="AI174">
            <v>3</v>
          </cell>
          <cell r="AJ174">
            <v>0</v>
          </cell>
          <cell r="AK174">
            <v>3</v>
          </cell>
          <cell r="AL174">
            <v>3</v>
          </cell>
          <cell r="AM174">
            <v>2</v>
          </cell>
          <cell r="AN174">
            <v>100000</v>
          </cell>
          <cell r="AO174">
            <v>0</v>
          </cell>
          <cell r="AP174">
            <v>100000</v>
          </cell>
          <cell r="AQ174" t="str">
            <v>Showgrounds</v>
          </cell>
          <cell r="AR174" t="str">
            <v>ORANGE</v>
          </cell>
          <cell r="AS174" t="str">
            <v>North West</v>
          </cell>
          <cell r="AT174" t="str">
            <v>Y</v>
          </cell>
          <cell r="AU174">
            <v>2</v>
          </cell>
          <cell r="AV174">
            <v>2</v>
          </cell>
          <cell r="AZ174" t="str">
            <v>Y</v>
          </cell>
          <cell r="BA174" t="str">
            <v>N</v>
          </cell>
          <cell r="BB174" t="str">
            <v>Y</v>
          </cell>
          <cell r="BC174" t="str">
            <v>N</v>
          </cell>
          <cell r="BD174">
            <v>0</v>
          </cell>
          <cell r="BE174" t="str">
            <v>Y</v>
          </cell>
          <cell r="BF174">
            <v>0</v>
          </cell>
          <cell r="BG174" t="str">
            <v>Y</v>
          </cell>
          <cell r="BI174" t="str">
            <v>Y</v>
          </cell>
          <cell r="BJ174" t="str">
            <v>Y</v>
          </cell>
          <cell r="BK174" t="str">
            <v>WEST</v>
          </cell>
          <cell r="BL174" t="str">
            <v>BATHURST REGIONAL</v>
          </cell>
          <cell r="BM174" t="str">
            <v>BATHURST</v>
          </cell>
          <cell r="BN174" t="str">
            <v>Other - Regional</v>
          </cell>
          <cell r="BO174" t="str">
            <v>590074,  ; {}</v>
          </cell>
          <cell r="BP174" t="str">
            <v>Bathurst Showground Land Manager</v>
          </cell>
          <cell r="BQ174" t="str">
            <v>PO Box 969</v>
          </cell>
          <cell r="BR174" t="str">
            <v>BATHURST NSW 2795</v>
          </cell>
          <cell r="BU174" t="str">
            <v>R590074</v>
          </cell>
          <cell r="BV174" t="str">
            <v>F629914</v>
          </cell>
          <cell r="BW174" t="str">
            <v>21/04893</v>
          </cell>
          <cell r="BX174" t="str">
            <v>2021/22</v>
          </cell>
          <cell r="BY174" t="str">
            <v>No</v>
          </cell>
        </row>
        <row r="175">
          <cell r="A175">
            <v>210438</v>
          </cell>
          <cell r="B175" t="str">
            <v>GENERAL</v>
          </cell>
          <cell r="C175" t="str">
            <v>Y</v>
          </cell>
          <cell r="D175" t="str">
            <v>N</v>
          </cell>
          <cell r="E175" t="str">
            <v>N</v>
          </cell>
          <cell r="F175">
            <v>11</v>
          </cell>
          <cell r="G175">
            <v>0</v>
          </cell>
          <cell r="H175" t="str">
            <v>RAC Meritorious Not Supported &lt; $100k</v>
          </cell>
          <cell r="I175" t="str">
            <v>CRIFAC Funding NOT Recommended</v>
          </cell>
          <cell r="L175" t="str">
            <v>Cowra Showground</v>
          </cell>
          <cell r="N175" t="str">
            <v>Cowra Showground, Racecourse And Paceway Land Manager</v>
          </cell>
          <cell r="P175" t="str">
            <v>Cowra Showground, Racecourse And Paceway Land Manager</v>
          </cell>
          <cell r="Q175" t="str">
            <v>Construct a safe walking path, stairs, plant trees and landscape the main public area at the showground to make it an attractive area for community use.</v>
          </cell>
          <cell r="S175" t="str">
            <v>Ruth Fagan</v>
          </cell>
          <cell r="T175" t="str">
            <v>Ruth Alison Fagan</v>
          </cell>
          <cell r="U175" t="str">
            <v>Cowra Showground  Racecourse and Paceway Land Managers</v>
          </cell>
          <cell r="V175" t="str">
            <v>Treasurer and Land Manager</v>
          </cell>
          <cell r="W175" t="str">
            <v>Y</v>
          </cell>
          <cell r="X175">
            <v>57758020556</v>
          </cell>
          <cell r="Y175" t="str">
            <v>Yes</v>
          </cell>
          <cell r="Z175">
            <v>429123736</v>
          </cell>
          <cell r="AA175">
            <v>429123736</v>
          </cell>
          <cell r="AB175" t="str">
            <v>warrengi@bigpond.net.au</v>
          </cell>
          <cell r="AC175" t="str">
            <v>Treasurer and Land Manager</v>
          </cell>
          <cell r="AD175" t="str">
            <v>Ruth Alison Fagan</v>
          </cell>
          <cell r="AE175" t="str">
            <v>DO - D. Lawrence - This project whilst a nice to have is of lower significance comparative to the main project of electrical upgrade which is necessary.  Do not support this proposal at this time. AM - D. Young - Agreed - This project appears to be more aesthetics based and not related to existing safety concerns.  Whilst a nice to have, is not essential and a lower priority project.</v>
          </cell>
          <cell r="AF175" t="str">
            <v>No ALC.</v>
          </cell>
          <cell r="AG175" t="str">
            <v>Merits of application recognised, however project is not a priority because: Cowra Showground has a large electrical infrastucture upgrade of higher priority this year.</v>
          </cell>
          <cell r="AH175">
            <v>0</v>
          </cell>
          <cell r="AI175">
            <v>3</v>
          </cell>
          <cell r="AJ175">
            <v>1</v>
          </cell>
          <cell r="AK175">
            <v>3</v>
          </cell>
          <cell r="AL175">
            <v>2</v>
          </cell>
          <cell r="AM175">
            <v>2</v>
          </cell>
          <cell r="AN175">
            <v>25945</v>
          </cell>
          <cell r="AO175">
            <v>0</v>
          </cell>
          <cell r="AP175">
            <v>25945</v>
          </cell>
          <cell r="AQ175" t="str">
            <v>Showgrounds</v>
          </cell>
          <cell r="AR175" t="str">
            <v>ORANGE</v>
          </cell>
          <cell r="AS175" t="str">
            <v>North West</v>
          </cell>
          <cell r="AT175" t="str">
            <v>Y</v>
          </cell>
          <cell r="AU175">
            <v>2</v>
          </cell>
          <cell r="AV175">
            <v>2</v>
          </cell>
          <cell r="AZ175" t="str">
            <v>Y</v>
          </cell>
          <cell r="BA175" t="str">
            <v>N</v>
          </cell>
          <cell r="BB175" t="str">
            <v>Y</v>
          </cell>
          <cell r="BC175" t="str">
            <v>N</v>
          </cell>
          <cell r="BD175">
            <v>0</v>
          </cell>
          <cell r="BE175" t="str">
            <v>N</v>
          </cell>
          <cell r="BF175">
            <v>0</v>
          </cell>
          <cell r="BG175" t="str">
            <v>Y</v>
          </cell>
          <cell r="BI175" t="str">
            <v>Y</v>
          </cell>
          <cell r="BJ175" t="str">
            <v>Y</v>
          </cell>
          <cell r="BK175" t="str">
            <v>WEST</v>
          </cell>
          <cell r="BL175" t="str">
            <v>COWRA</v>
          </cell>
          <cell r="BM175" t="str">
            <v>COOTAMUNDRA</v>
          </cell>
          <cell r="BN175" t="str">
            <v>Other - Regional</v>
          </cell>
          <cell r="BO175" t="str">
            <v>590004, 590004, 590004, 590004, 590004, 590004, 590004,  ; {} ; {} ; {} ; {} ; {} ; {} ; {}</v>
          </cell>
          <cell r="BP175" t="str">
            <v>Cowra Showground, Racecourse And Paceway Land Manager</v>
          </cell>
          <cell r="BQ175" t="str">
            <v>PO Box 58</v>
          </cell>
          <cell r="BR175" t="str">
            <v>COWRA NSW 2794</v>
          </cell>
          <cell r="BU175" t="str">
            <v>R590004</v>
          </cell>
          <cell r="BV175" t="str">
            <v>F630130</v>
          </cell>
          <cell r="BW175" t="str">
            <v>21/05023</v>
          </cell>
          <cell r="BX175" t="str">
            <v>2021/22</v>
          </cell>
          <cell r="BY175" t="str">
            <v>No</v>
          </cell>
        </row>
        <row r="176">
          <cell r="A176">
            <v>210442</v>
          </cell>
          <cell r="B176" t="str">
            <v>GENERAL</v>
          </cell>
          <cell r="C176" t="str">
            <v>Y</v>
          </cell>
          <cell r="D176" t="str">
            <v>N</v>
          </cell>
          <cell r="E176" t="str">
            <v>Y</v>
          </cell>
          <cell r="F176">
            <v>9</v>
          </cell>
          <cell r="G176">
            <v>23859</v>
          </cell>
          <cell r="H176" t="str">
            <v>GEN &lt; 12  RAC NOT Recommended</v>
          </cell>
          <cell r="I176" t="str">
            <v>CRIFAC Funding NOT Recommended</v>
          </cell>
          <cell r="L176" t="str">
            <v>Oberon Preschool</v>
          </cell>
          <cell r="N176" t="str">
            <v>CLM</v>
          </cell>
          <cell r="P176" t="str">
            <v>Oberon Childrens Centre Inc</v>
          </cell>
          <cell r="Q176" t="str">
            <v>Insulation of shade structure and upgrade of shade covers.</v>
          </cell>
          <cell r="S176" t="str">
            <v>Meredith Cameron</v>
          </cell>
          <cell r="T176" t="str">
            <v>Meredith Cameron</v>
          </cell>
          <cell r="U176" t="str">
            <v>Oberon Children's Centre Inc</v>
          </cell>
          <cell r="V176" t="str">
            <v>Director</v>
          </cell>
          <cell r="W176" t="str">
            <v>Y</v>
          </cell>
          <cell r="X176">
            <v>14219824648</v>
          </cell>
          <cell r="Y176" t="str">
            <v>Yes</v>
          </cell>
          <cell r="Z176">
            <v>407216545</v>
          </cell>
          <cell r="AA176" t="str">
            <v>02 63361310</v>
          </cell>
          <cell r="AB176" t="str">
            <v>meredith.oberoncc@gmail.com</v>
          </cell>
          <cell r="AC176" t="str">
            <v>Director</v>
          </cell>
          <cell r="AD176" t="str">
            <v>Meredith Cox</v>
          </cell>
          <cell r="AE176" t="str">
            <v>DO - D. Lawrence - Low cost projec that would benefit the preschool but lower priority. AM - D. Young - Agreed.  project supported but note priority as per score.</v>
          </cell>
          <cell r="AF176" t="str">
            <v>No ALC.</v>
          </cell>
          <cell r="AG176" t="str">
            <v>High likelihood of achieving long-term outcomes</v>
          </cell>
          <cell r="AH176">
            <v>0</v>
          </cell>
          <cell r="AI176">
            <v>2</v>
          </cell>
          <cell r="AJ176">
            <v>0</v>
          </cell>
          <cell r="AK176">
            <v>2</v>
          </cell>
          <cell r="AL176">
            <v>2</v>
          </cell>
          <cell r="AM176">
            <v>3</v>
          </cell>
          <cell r="AN176">
            <v>23859</v>
          </cell>
          <cell r="AO176">
            <v>0</v>
          </cell>
          <cell r="AP176">
            <v>23859</v>
          </cell>
          <cell r="AQ176" t="str">
            <v>Local Parks &amp; Reserves</v>
          </cell>
          <cell r="AR176" t="str">
            <v>ORANGE</v>
          </cell>
          <cell r="AS176" t="str">
            <v>North West</v>
          </cell>
          <cell r="AT176" t="str">
            <v>Y</v>
          </cell>
          <cell r="AU176">
            <v>3</v>
          </cell>
          <cell r="AV176">
            <v>3</v>
          </cell>
          <cell r="AZ176" t="str">
            <v>Y</v>
          </cell>
          <cell r="BA176" t="str">
            <v>N</v>
          </cell>
          <cell r="BB176" t="str">
            <v>Y</v>
          </cell>
          <cell r="BC176" t="str">
            <v>N</v>
          </cell>
          <cell r="BD176">
            <v>0</v>
          </cell>
          <cell r="BE176" t="str">
            <v>Y</v>
          </cell>
          <cell r="BF176">
            <v>0</v>
          </cell>
          <cell r="BG176" t="str">
            <v>Y</v>
          </cell>
          <cell r="BI176" t="str">
            <v>Y</v>
          </cell>
          <cell r="BJ176" t="str">
            <v>Y</v>
          </cell>
          <cell r="BK176" t="str">
            <v>WEST</v>
          </cell>
          <cell r="BL176" t="str">
            <v>OBERON</v>
          </cell>
          <cell r="BM176" t="str">
            <v>BATHURST</v>
          </cell>
          <cell r="BN176" t="str">
            <v>Other - Regional</v>
          </cell>
          <cell r="BO176" t="str">
            <v>88866, 88866,  ; {} ; {}</v>
          </cell>
          <cell r="BP176" t="str">
            <v>Oberon Childrens Centre Inc</v>
          </cell>
          <cell r="BQ176" t="str">
            <v>PO BOX 166</v>
          </cell>
          <cell r="BR176" t="str">
            <v>OBERON NSW 2787</v>
          </cell>
          <cell r="BU176" t="str">
            <v>R88866</v>
          </cell>
          <cell r="BV176" t="str">
            <v>F629983</v>
          </cell>
          <cell r="BW176" t="str">
            <v>21/05301</v>
          </cell>
          <cell r="BX176" t="str">
            <v>2021/22</v>
          </cell>
          <cell r="BY176" t="str">
            <v>No</v>
          </cell>
        </row>
        <row r="177">
          <cell r="A177">
            <v>210443</v>
          </cell>
          <cell r="B177" t="str">
            <v>GENERAL</v>
          </cell>
          <cell r="C177" t="str">
            <v>Y</v>
          </cell>
          <cell r="D177" t="str">
            <v>N</v>
          </cell>
          <cell r="E177" t="str">
            <v>Y</v>
          </cell>
          <cell r="F177">
            <v>16</v>
          </cell>
          <cell r="G177">
            <v>16653</v>
          </cell>
          <cell r="H177" t="str">
            <v>GEN &gt;14 RAC Recommended</v>
          </cell>
          <cell r="I177" t="str">
            <v>CRIFAC Funding Recommended</v>
          </cell>
          <cell r="J177" t="str">
            <v>Racecourse</v>
          </cell>
          <cell r="K177" t="str">
            <v>No</v>
          </cell>
          <cell r="L177" t="str">
            <v>Dunedoo Racecourse</v>
          </cell>
          <cell r="N177" t="str">
            <v>Dunedoo Racecourse And Recreation Reserve Land Manager</v>
          </cell>
          <cell r="P177" t="str">
            <v>Dunedoo Racecourse And Recreation Reserve Land Manager</v>
          </cell>
          <cell r="Q177" t="str">
            <v>We would like to replace flood damage boundary fences and upgrade infrustructure improvements in the kitchen and eating area.</v>
          </cell>
          <cell r="R177" t="str">
            <v>replacement of boundary fence and upgrades to kitchen area at Dunedoo Racecourse</v>
          </cell>
          <cell r="S177">
            <v>0</v>
          </cell>
          <cell r="T177" t="str">
            <v>JULIE HICKSON</v>
          </cell>
          <cell r="U177" t="str">
            <v>DUNEDOO POLOCROSSE CLUB</v>
          </cell>
          <cell r="V177" t="str">
            <v>SECRETARY  DUNEDOO POLOCROSSE CLUB</v>
          </cell>
          <cell r="W177" t="str">
            <v>N</v>
          </cell>
          <cell r="X177">
            <v>84642395634</v>
          </cell>
          <cell r="Y177" t="str">
            <v>Yes</v>
          </cell>
          <cell r="Z177">
            <v>438213791</v>
          </cell>
          <cell r="AA177">
            <v>438213791</v>
          </cell>
          <cell r="AB177" t="str">
            <v>dunedoopolocrosseclub@hotmail.com</v>
          </cell>
          <cell r="AC177" t="str">
            <v>SECRETARY  DUNEDOO POLOCROSSE CLUB</v>
          </cell>
          <cell r="AD177" t="str">
            <v>JULIE HICKSON</v>
          </cell>
          <cell r="AE177" t="str">
            <v>DO - J. Wiblin - Current kitchen is of very poor standard and would not meet food service standards.  Low cost project supported. AM - D. Young - Agreed.  Low cost project of substantive benefit to reserve and reserve users.  Supported. [RAC] - Supported by default (score &gt;=12 and below $100k).</v>
          </cell>
          <cell r="AF177" t="str">
            <v>Incomplete ALC - No impact on project</v>
          </cell>
          <cell r="AG177" t="str">
            <v>High WHS or Public Safety Risk if not supported, High likelihood of achieving long-term outcomes, Inability to access alternative funds</v>
          </cell>
          <cell r="AH177">
            <v>4</v>
          </cell>
          <cell r="AI177">
            <v>3</v>
          </cell>
          <cell r="AJ177">
            <v>1</v>
          </cell>
          <cell r="AK177">
            <v>3</v>
          </cell>
          <cell r="AL177">
            <v>2</v>
          </cell>
          <cell r="AM177">
            <v>3</v>
          </cell>
          <cell r="AN177">
            <v>16653</v>
          </cell>
          <cell r="AO177">
            <v>0</v>
          </cell>
          <cell r="AP177">
            <v>16653</v>
          </cell>
          <cell r="AQ177" t="str">
            <v>Local Parks &amp; Reserves</v>
          </cell>
          <cell r="AR177" t="str">
            <v>DUBBO</v>
          </cell>
          <cell r="AS177" t="str">
            <v>North West</v>
          </cell>
          <cell r="AT177" t="str">
            <v>Y</v>
          </cell>
          <cell r="AU177">
            <v>2</v>
          </cell>
          <cell r="AV177">
            <v>2</v>
          </cell>
          <cell r="AZ177" t="str">
            <v>Y</v>
          </cell>
          <cell r="BA177" t="str">
            <v>N</v>
          </cell>
          <cell r="BB177" t="str">
            <v>Y</v>
          </cell>
          <cell r="BC177" t="str">
            <v>N</v>
          </cell>
          <cell r="BD177">
            <v>0</v>
          </cell>
          <cell r="BE177" t="str">
            <v>Y</v>
          </cell>
          <cell r="BF177">
            <v>0</v>
          </cell>
          <cell r="BG177" t="str">
            <v>Y</v>
          </cell>
          <cell r="BI177" t="str">
            <v>Y</v>
          </cell>
          <cell r="BJ177" t="str">
            <v>Y</v>
          </cell>
          <cell r="BK177" t="str">
            <v>WEST</v>
          </cell>
          <cell r="BL177" t="str">
            <v>WARRUMBUNGLE</v>
          </cell>
          <cell r="BM177" t="str">
            <v>BARWON</v>
          </cell>
          <cell r="BN177" t="str">
            <v>Other - Regional</v>
          </cell>
          <cell r="BO177" t="str">
            <v>52173,  ; {}</v>
          </cell>
          <cell r="BP177" t="str">
            <v>Dunedoo Racecourse And Recreation Reserve Land Manager</v>
          </cell>
          <cell r="BQ177" t="str">
            <v>Dhu Robin</v>
          </cell>
          <cell r="BR177" t="str">
            <v>LEADVILLE NSW 2831</v>
          </cell>
          <cell r="BU177" t="str">
            <v>R52173</v>
          </cell>
          <cell r="BV177" t="str">
            <v>F629504</v>
          </cell>
          <cell r="BW177" t="str">
            <v>21/05049</v>
          </cell>
          <cell r="BX177" t="str">
            <v>2021/22</v>
          </cell>
          <cell r="BY177" t="str">
            <v>No</v>
          </cell>
        </row>
        <row r="178">
          <cell r="A178">
            <v>210444</v>
          </cell>
          <cell r="B178" t="str">
            <v>WEED</v>
          </cell>
          <cell r="C178" t="str">
            <v>Y</v>
          </cell>
          <cell r="D178" t="str">
            <v>Y</v>
          </cell>
          <cell r="E178" t="str">
            <v>Y</v>
          </cell>
          <cell r="F178">
            <v>21</v>
          </cell>
          <cell r="G178">
            <v>57845</v>
          </cell>
          <cell r="H178" t="str">
            <v>WEED &gt;=20 RAC Recommended</v>
          </cell>
          <cell r="I178" t="str">
            <v>CRIFAC Funding Recommended</v>
          </cell>
          <cell r="L178" t="str">
            <v>Mccanns Island</v>
          </cell>
          <cell r="N178" t="str">
            <v>CLM</v>
          </cell>
          <cell r="P178" t="str">
            <v>Penrith City Council</v>
          </cell>
          <cell r="Q178" t="str">
            <v>The project will see the undertaking of primary weed control along the Nepean River at McCanns Island or otherwise known as Emu Green Reserve following the 2021 devastating floods and utilise natural materials to construct elements of river habitat restoration and install erosion controls for riverbank stabilisation.</v>
          </cell>
          <cell r="R178" t="str">
            <v>control of weeds at McCanns Island</v>
          </cell>
          <cell r="S178">
            <v>0</v>
          </cell>
          <cell r="T178" t="str">
            <v>Justine Vella</v>
          </cell>
          <cell r="U178" t="str">
            <v>Penrith City Council</v>
          </cell>
          <cell r="V178" t="str">
            <v>Bushland Management Coordinator</v>
          </cell>
          <cell r="W178">
            <v>0</v>
          </cell>
          <cell r="X178">
            <v>43794422563</v>
          </cell>
          <cell r="Y178">
            <v>0</v>
          </cell>
          <cell r="Z178" t="str">
            <v>0408 334 098</v>
          </cell>
          <cell r="AA178" t="str">
            <v>02 4732 8088</v>
          </cell>
          <cell r="AB178" t="str">
            <v>justine.vella@penrith.city</v>
          </cell>
          <cell r="AC178" t="str">
            <v>Bushland Management Coordinator</v>
          </cell>
          <cell r="AD178" t="str">
            <v>Justine Vella</v>
          </cell>
          <cell r="AE178" t="str">
            <v>[DO srees]  That relvant REF/EIS and other documentation relevant to flooding is assembled, with adequte costing and environmnetal pathways provided, so that responsibility for delivery of the project can be assessed. [LSC - R. Butler: Application Supported; Total assessment score = 21, Weed Score = 8; adjust amount to $57,845 for the weed control activity element only. Additional activity elements are out of scope for weed control funding, advise applicant accordinlgy] [LSC - J. Richards]: Application supported for partial funding amount - total score = 21 [RAC] - Supported (Weed Score &gt;=20).</v>
          </cell>
          <cell r="AF178" t="str">
            <v>[DO srees] Project is more a GENERAL rather than a WEEDS application. It is located in a flood -prone section of the Nepean River and includes a $50K Natural Habitat installation by the Soil Conservation Service</v>
          </cell>
          <cell r="AG178" t="str">
            <v>[DO srees] Project is too complex for a weeds project and needs a robust infrastructure approach to address flooding of the reserve from  the Nepean River.  A point of departure for discussion could be Quotation of $49,975.00 from the Soil Conservation Service to Penrith City Council dated 23/06/2021 for Habitat Remediation Works. [DOsrees} .In terms of CRIF definition,. the scale of this project  makes it a General Project , rather than a weed project.</v>
          </cell>
          <cell r="AH178">
            <v>4</v>
          </cell>
          <cell r="AI178">
            <v>3</v>
          </cell>
          <cell r="AJ178">
            <v>1</v>
          </cell>
          <cell r="AK178">
            <v>2</v>
          </cell>
          <cell r="AL178">
            <v>1</v>
          </cell>
          <cell r="AM178">
            <v>2</v>
          </cell>
          <cell r="AN178">
            <v>121812</v>
          </cell>
          <cell r="AO178">
            <v>0</v>
          </cell>
          <cell r="AP178">
            <v>121812</v>
          </cell>
          <cell r="AQ178" t="str">
            <v>Local Parks &amp; Reserves</v>
          </cell>
          <cell r="AR178" t="str">
            <v>METROPOLITAN</v>
          </cell>
          <cell r="AS178" t="str">
            <v>Sydney</v>
          </cell>
          <cell r="AT178" t="str">
            <v>Y</v>
          </cell>
          <cell r="AU178">
            <v>3</v>
          </cell>
          <cell r="AV178">
            <v>3</v>
          </cell>
          <cell r="AZ178" t="str">
            <v>N</v>
          </cell>
          <cell r="BA178" t="str">
            <v>Y</v>
          </cell>
          <cell r="BB178" t="str">
            <v>Y</v>
          </cell>
          <cell r="BC178" t="str">
            <v>N</v>
          </cell>
          <cell r="BD178">
            <v>0</v>
          </cell>
          <cell r="BE178" t="str">
            <v>N</v>
          </cell>
          <cell r="BF178">
            <v>57845</v>
          </cell>
          <cell r="BG178" t="str">
            <v>Y</v>
          </cell>
          <cell r="BI178" t="str">
            <v>Y</v>
          </cell>
          <cell r="BJ178" t="str">
            <v>Y</v>
          </cell>
          <cell r="BK178" t="str">
            <v>EAST</v>
          </cell>
          <cell r="BL178" t="str">
            <v>PENRITH</v>
          </cell>
          <cell r="BM178" t="str">
            <v>PENRITH</v>
          </cell>
          <cell r="BN178" t="str">
            <v>Greater Sydney</v>
          </cell>
          <cell r="BO178" t="str">
            <v>91443, 91443, 91443, 91443, 91443, 91443, 91443, 91443, 91443, 91443, 91443, 91443, 91443, 91443, 91443, 91443, 91443, 91443, 91443, 91443, 91443, 91443, 91443,  ; {} ; {} ; {} ; {} ;  ;  ; {} ; {} ; {} ; {} ; {} ; {} ; {} ; {} ; {} ; {} ; {} ; {} ; {} ; {} ; {} ; {} ; {}</v>
          </cell>
          <cell r="BP178" t="str">
            <v>Penrith City Council</v>
          </cell>
          <cell r="BQ178" t="str">
            <v>PO Box 60</v>
          </cell>
          <cell r="BR178" t="str">
            <v>PENRITH NSW 2750</v>
          </cell>
          <cell r="BU178" t="str">
            <v>R91443</v>
          </cell>
          <cell r="BV178" t="str">
            <v>F630014</v>
          </cell>
          <cell r="BW178" t="str">
            <v>21/05244</v>
          </cell>
          <cell r="BX178" t="str">
            <v>2021/22</v>
          </cell>
          <cell r="BY178" t="str">
            <v>No</v>
          </cell>
        </row>
        <row r="179">
          <cell r="A179">
            <v>210445</v>
          </cell>
          <cell r="B179" t="str">
            <v>GENERAL</v>
          </cell>
          <cell r="C179" t="str">
            <v>Y</v>
          </cell>
          <cell r="D179" t="str">
            <v>N</v>
          </cell>
          <cell r="E179" t="str">
            <v>Y</v>
          </cell>
          <cell r="F179">
            <v>12</v>
          </cell>
          <cell r="G179">
            <v>19852</v>
          </cell>
          <cell r="H179" t="str">
            <v>GEN &lt; 12  RAC NOT Recommended</v>
          </cell>
          <cell r="I179" t="str">
            <v>CRIFAC Funding NOT Recommended</v>
          </cell>
          <cell r="L179" t="str">
            <v>{} Water (Reserve Purpose)</v>
          </cell>
          <cell r="N179" t="str">
            <v>Katoomba Rifle Club Inc</v>
          </cell>
          <cell r="P179" t="str">
            <v>Minister</v>
          </cell>
          <cell r="Q179" t="str">
            <v>The works proposed are for equipment purchase and modifications to facilitate better access and more diverse forms of target shooting, and to enable participation by older and disabled persons and the general community.</v>
          </cell>
          <cell r="S179">
            <v>0</v>
          </cell>
          <cell r="T179" t="str">
            <v>Dianne Gates</v>
          </cell>
          <cell r="U179" t="str">
            <v>Katoomba Rifle Club Incorporated</v>
          </cell>
          <cell r="V179" t="str">
            <v>Project Manager</v>
          </cell>
          <cell r="W179" t="str">
            <v>N</v>
          </cell>
          <cell r="X179">
            <v>0</v>
          </cell>
          <cell r="Y179" t="str">
            <v>Yes</v>
          </cell>
          <cell r="Z179">
            <v>416181395</v>
          </cell>
          <cell r="AA179">
            <v>414232922</v>
          </cell>
          <cell r="AB179" t="str">
            <v>digates@hotmail.com</v>
          </cell>
          <cell r="AC179" t="str">
            <v>Project Manager</v>
          </cell>
          <cell r="AD179" t="str">
            <v>Dianne Gates</v>
          </cell>
          <cell r="AE179" t="str">
            <v>DO-T.Middleton Upgrade improves safety and enables participation by older and disabled persons and the general community. Includes bushfire risk reduction and volunteers participation. A unique facilitate with tourism benefit for its ongoing operation. DO-C.Wright - concur recommend for approval AM - B.Tax - Ability to fund score changed from 2 to 3. Majority of grant requested ($60K) is for the purchase and storage ($7k) of a bobcat. Unclear of requirement for bobcat beyond proposed works. Purchase of subject equipment creates further needs and queries - safe use of equipment and insurance. Recommendation is to provide $10k only for hire of such equipment. All other elements of grant request supported. [RAC] - Supported by default (score &gt;=12 and below $100k).</v>
          </cell>
          <cell r="AF179" t="str">
            <v>DO-T.Middleton Does not meet Reserve Purpose Water however Katoomba Rifle Club has had permissive occupancy since 1978 -203330 and proposal fits permissive occupancy purpose. ALC - ALC21881 (Incomplete ); ALC21449 (Incomplete); ALC21448 (Incomplete); ALC21445 (Incomplete); ALC214</v>
          </cell>
          <cell r="AG179" t="str">
            <v>Inability to access alternative funds - Small annual turnover is balanced by income</v>
          </cell>
          <cell r="AH179">
            <v>2</v>
          </cell>
          <cell r="AI179">
            <v>3</v>
          </cell>
          <cell r="AJ179">
            <v>0</v>
          </cell>
          <cell r="AK179">
            <v>3</v>
          </cell>
          <cell r="AL179">
            <v>2</v>
          </cell>
          <cell r="AM179">
            <v>2</v>
          </cell>
          <cell r="AN179">
            <v>76842</v>
          </cell>
          <cell r="AO179">
            <v>0</v>
          </cell>
          <cell r="AP179">
            <v>76842</v>
          </cell>
          <cell r="AQ179" t="str">
            <v>Local Parks &amp; Reserves</v>
          </cell>
          <cell r="AR179" t="str">
            <v>METROPOLITAN</v>
          </cell>
          <cell r="AS179" t="str">
            <v>Sydney</v>
          </cell>
          <cell r="AT179" t="str">
            <v>Y</v>
          </cell>
          <cell r="AU179">
            <v>2</v>
          </cell>
          <cell r="AV179">
            <v>2</v>
          </cell>
          <cell r="AZ179" t="str">
            <v>Y</v>
          </cell>
          <cell r="BA179" t="str">
            <v>N</v>
          </cell>
          <cell r="BB179" t="str">
            <v>Y</v>
          </cell>
          <cell r="BC179" t="str">
            <v>N</v>
          </cell>
          <cell r="BD179">
            <v>0</v>
          </cell>
          <cell r="BE179" t="str">
            <v>N</v>
          </cell>
          <cell r="BF179">
            <v>19852</v>
          </cell>
          <cell r="BG179" t="str">
            <v>Y</v>
          </cell>
          <cell r="BI179" t="str">
            <v>Y</v>
          </cell>
          <cell r="BJ179" t="str">
            <v>Y</v>
          </cell>
          <cell r="BK179" t="str">
            <v>EAST</v>
          </cell>
          <cell r="BL179" t="str">
            <v>BLUE MOUNTAINS</v>
          </cell>
          <cell r="BM179" t="str">
            <v>BLUE MOUNTAINS</v>
          </cell>
          <cell r="BN179" t="str">
            <v>Greater Sydney</v>
          </cell>
          <cell r="BP179" t="str">
            <v>Katoomba Rifle Club Inc</v>
          </cell>
          <cell r="BQ179" t="str">
            <v>15 Red Gum Ave</v>
          </cell>
          <cell r="BR179" t="str">
            <v>HAZELBROOK NSW 2779</v>
          </cell>
          <cell r="BU179" t="str">
            <v>R51661</v>
          </cell>
          <cell r="BV179" t="str">
            <v>F630110</v>
          </cell>
          <cell r="BW179" t="str">
            <v>21/05177</v>
          </cell>
          <cell r="BX179" t="str">
            <v>2021/22</v>
          </cell>
          <cell r="BY179" t="str">
            <v>No</v>
          </cell>
        </row>
        <row r="180">
          <cell r="A180">
            <v>210446</v>
          </cell>
          <cell r="B180" t="str">
            <v>GENERAL</v>
          </cell>
          <cell r="C180" t="str">
            <v>Y</v>
          </cell>
          <cell r="D180" t="str">
            <v>N</v>
          </cell>
          <cell r="E180" t="str">
            <v>Y</v>
          </cell>
          <cell r="F180">
            <v>9</v>
          </cell>
          <cell r="G180">
            <v>44177</v>
          </cell>
          <cell r="H180" t="str">
            <v>GEN &lt; 12  RAC NOT Recommended</v>
          </cell>
          <cell r="I180" t="str">
            <v>CRIFAC Funding NOT Recommended</v>
          </cell>
          <cell r="L180" t="str">
            <v>Warialda Racecourse</v>
          </cell>
          <cell r="N180" t="str">
            <v>CLM</v>
          </cell>
          <cell r="P180" t="str">
            <v>Warialda Jockey Club Inc</v>
          </cell>
          <cell r="Q180" t="str">
            <v>Install 50kva mains power transformer and pole, replace switchboards upgrading to current standards and then connect to mains power supply.</v>
          </cell>
          <cell r="S180" t="str">
            <v>Isabel Hall</v>
          </cell>
          <cell r="T180" t="str">
            <v>Isabel  Hall</v>
          </cell>
          <cell r="U180" t="str">
            <v>Warialda Racecourse Land Manager</v>
          </cell>
          <cell r="V180" t="str">
            <v>Warialda Racecourse Land Manager Acting Secretary</v>
          </cell>
          <cell r="W180" t="str">
            <v>N</v>
          </cell>
          <cell r="X180">
            <v>47462255156</v>
          </cell>
          <cell r="Y180" t="str">
            <v>Yes</v>
          </cell>
          <cell r="Z180" t="str">
            <v>0448 291 596</v>
          </cell>
          <cell r="AA180">
            <v>448291596</v>
          </cell>
          <cell r="AB180" t="str">
            <v>warialdarlm@yahoo.com</v>
          </cell>
          <cell r="AC180" t="str">
            <v>Warialda Racecourse Land Manager Acting Secretary</v>
          </cell>
          <cell r="AD180" t="str">
            <v>Isabel  Hall</v>
          </cell>
          <cell r="AE180" t="str">
            <v>DO - R. O'Brien - Project supported but note limited info in application suggesting safey elements.  Appears to relate to accessibility for solar. AM - D. Young - Supported but lower priority as per scoring noting limited detail in application.</v>
          </cell>
          <cell r="AF180" t="str">
            <v>No ALC.</v>
          </cell>
          <cell r="AG180" t="str">
            <v>High likelihood of achieving long-term outcomes, Inability to access alternative funds</v>
          </cell>
          <cell r="AH180">
            <v>0</v>
          </cell>
          <cell r="AI180">
            <v>3</v>
          </cell>
          <cell r="AJ180">
            <v>0</v>
          </cell>
          <cell r="AK180">
            <v>2</v>
          </cell>
          <cell r="AL180">
            <v>2</v>
          </cell>
          <cell r="AM180">
            <v>2</v>
          </cell>
          <cell r="AN180">
            <v>44177</v>
          </cell>
          <cell r="AO180">
            <v>0</v>
          </cell>
          <cell r="AP180">
            <v>44177</v>
          </cell>
          <cell r="AQ180" t="str">
            <v>Local Parks &amp; Reserves</v>
          </cell>
          <cell r="AR180" t="str">
            <v>MOREE</v>
          </cell>
          <cell r="AS180" t="str">
            <v>North West</v>
          </cell>
          <cell r="AT180" t="str">
            <v>Y</v>
          </cell>
          <cell r="AU180">
            <v>3</v>
          </cell>
          <cell r="AV180">
            <v>3</v>
          </cell>
          <cell r="AZ180" t="str">
            <v>Y</v>
          </cell>
          <cell r="BA180" t="str">
            <v>N</v>
          </cell>
          <cell r="BB180" t="str">
            <v>Y</v>
          </cell>
          <cell r="BC180" t="str">
            <v>N</v>
          </cell>
          <cell r="BD180">
            <v>0</v>
          </cell>
          <cell r="BE180" t="str">
            <v>Y</v>
          </cell>
          <cell r="BF180">
            <v>0</v>
          </cell>
          <cell r="BG180" t="str">
            <v>Y</v>
          </cell>
          <cell r="BI180" t="str">
            <v>Y</v>
          </cell>
          <cell r="BJ180" t="str">
            <v>Y</v>
          </cell>
          <cell r="BK180" t="str">
            <v>WEST</v>
          </cell>
          <cell r="BL180" t="str">
            <v>GWYDIR</v>
          </cell>
          <cell r="BM180" t="str">
            <v>NORTHERN TABLELANDS</v>
          </cell>
          <cell r="BN180" t="str">
            <v>Other - Regional</v>
          </cell>
          <cell r="BO180" t="str">
            <v>1000331,  ; {}</v>
          </cell>
          <cell r="BP180" t="str">
            <v>Warialda Jockey Club Inc</v>
          </cell>
          <cell r="BU180" t="str">
            <v>R1000331</v>
          </cell>
          <cell r="BV180" t="str">
            <v>F629899</v>
          </cell>
          <cell r="BW180" t="str">
            <v>21/05482</v>
          </cell>
          <cell r="BX180" t="str">
            <v>2021/22</v>
          </cell>
          <cell r="BY180" t="str">
            <v>No</v>
          </cell>
        </row>
        <row r="181">
          <cell r="A181">
            <v>210448</v>
          </cell>
          <cell r="B181" t="str">
            <v>GENERAL</v>
          </cell>
          <cell r="C181" t="str">
            <v>Y</v>
          </cell>
          <cell r="D181" t="str">
            <v>N</v>
          </cell>
          <cell r="E181" t="str">
            <v>Y</v>
          </cell>
          <cell r="F181">
            <v>10</v>
          </cell>
          <cell r="G181">
            <v>145370</v>
          </cell>
          <cell r="H181" t="str">
            <v>GEN &lt; 12  RAC NOT Recommended</v>
          </cell>
          <cell r="I181" t="str">
            <v>CRIFAC Funding NOT Recommended</v>
          </cell>
          <cell r="L181" t="str">
            <v>Tirkandi Inaburra Cultural &amp; Development Centre</v>
          </cell>
          <cell r="N181" t="str">
            <v>CLM</v>
          </cell>
          <cell r="P181" t="str">
            <v>Tirkandi Inaburra Cultural And Development Centre Inc.</v>
          </cell>
          <cell r="Q181" t="str">
            <v>Increase the usability of the facility's outdoor swimming pool by increasing its size to accommodate all of our clients, and by installing a heating system to support year-round usage.</v>
          </cell>
          <cell r="S181" t="str">
            <v>Matthew Watts</v>
          </cell>
          <cell r="T181" t="str">
            <v>Matthew Watts</v>
          </cell>
          <cell r="U181" t="str">
            <v>Tirkandi Inaburra Cultural &amp; Development Centre</v>
          </cell>
          <cell r="V181" t="str">
            <v>Chief Executive Officer</v>
          </cell>
          <cell r="W181" t="str">
            <v>Y</v>
          </cell>
          <cell r="X181">
            <v>63312615595</v>
          </cell>
          <cell r="Y181" t="str">
            <v>Yes</v>
          </cell>
          <cell r="Z181">
            <v>403292829</v>
          </cell>
          <cell r="AA181">
            <v>269544800</v>
          </cell>
          <cell r="AB181" t="str">
            <v>ceo@tirkandi.org.au</v>
          </cell>
          <cell r="AC181" t="str">
            <v>Chief Executive Officer</v>
          </cell>
          <cell r="AD181" t="str">
            <v>Matthew Watts</v>
          </cell>
          <cell r="AE181" t="str">
            <v>[DO - S.Flood] - The increasing of pool size and heating provides a better year round experience for reserve users. Quoted figure different to requested amount so have altered. Objectives 1, 2, 3, 7.  Subject to ALC 37993, 37992 &amp; 37988</v>
          </cell>
          <cell r="AF181" t="str">
            <v>The increasing of pool size and heating provides a better year round experience for reserve users. Quoted figure different to requested amount so have altered. Subject to ALC 37993, 37992 &amp; 37988</v>
          </cell>
          <cell r="AG181" t="str">
            <v>Additional social, cultural or environmental factors - no alternative facilities in area, remote location, High likelihood of achieving long-term outcomes</v>
          </cell>
          <cell r="AH181">
            <v>0</v>
          </cell>
          <cell r="AI181">
            <v>2</v>
          </cell>
          <cell r="AJ181">
            <v>0</v>
          </cell>
          <cell r="AK181">
            <v>3</v>
          </cell>
          <cell r="AL181">
            <v>3</v>
          </cell>
          <cell r="AM181">
            <v>2</v>
          </cell>
          <cell r="AN181">
            <v>149731</v>
          </cell>
          <cell r="AO181">
            <v>0</v>
          </cell>
          <cell r="AP181">
            <v>149731</v>
          </cell>
          <cell r="AQ181" t="str">
            <v>Local Parks &amp; Reserves</v>
          </cell>
          <cell r="AR181" t="str">
            <v>GRIFFITH</v>
          </cell>
          <cell r="AS181" t="str">
            <v>South West</v>
          </cell>
          <cell r="AT181" t="str">
            <v>Y</v>
          </cell>
          <cell r="AU181">
            <v>3</v>
          </cell>
          <cell r="AV181">
            <v>3</v>
          </cell>
          <cell r="AZ181" t="str">
            <v>Y</v>
          </cell>
          <cell r="BA181" t="str">
            <v>N</v>
          </cell>
          <cell r="BB181" t="str">
            <v>Y</v>
          </cell>
          <cell r="BC181" t="str">
            <v>N</v>
          </cell>
          <cell r="BD181">
            <v>0</v>
          </cell>
          <cell r="BE181" t="str">
            <v>N</v>
          </cell>
          <cell r="BF181">
            <v>145370</v>
          </cell>
          <cell r="BG181" t="str">
            <v>Y</v>
          </cell>
          <cell r="BI181" t="str">
            <v>Y</v>
          </cell>
          <cell r="BJ181" t="str">
            <v>Y</v>
          </cell>
          <cell r="BK181" t="str">
            <v>WEST</v>
          </cell>
          <cell r="BL181" t="str">
            <v>MURRUMBIDGEE</v>
          </cell>
          <cell r="BM181" t="str">
            <v>MURRAY</v>
          </cell>
          <cell r="BN181" t="str">
            <v>Other - Regional</v>
          </cell>
          <cell r="BO181" t="str">
            <v>1002926, 1002925,  ; {} ; {}</v>
          </cell>
          <cell r="BP181" t="str">
            <v>Tirkandi Inaburra Cultural And Development Centre Inc.</v>
          </cell>
          <cell r="BQ181" t="str">
            <v>Lot 84 Kidman Way</v>
          </cell>
          <cell r="BR181" t="str">
            <v>COLEAMBALLY NSW 2707</v>
          </cell>
          <cell r="BU181" t="str">
            <v>R1002925</v>
          </cell>
          <cell r="BV181" t="str">
            <v>F629772</v>
          </cell>
          <cell r="BW181" t="str">
            <v>21/05419</v>
          </cell>
          <cell r="BX181" t="str">
            <v>2021/22</v>
          </cell>
          <cell r="BY181" t="str">
            <v>No</v>
          </cell>
        </row>
        <row r="182">
          <cell r="A182">
            <v>210449</v>
          </cell>
          <cell r="B182" t="str">
            <v>GENERAL</v>
          </cell>
          <cell r="C182" t="str">
            <v>Y</v>
          </cell>
          <cell r="D182" t="str">
            <v>N</v>
          </cell>
          <cell r="E182" t="str">
            <v>N</v>
          </cell>
          <cell r="F182">
            <v>10</v>
          </cell>
          <cell r="G182">
            <v>0</v>
          </cell>
          <cell r="H182" t="str">
            <v>Not Recommended Scores &lt; 13</v>
          </cell>
          <cell r="I182" t="str">
            <v>CRIFAC Funding NOT Recommended</v>
          </cell>
          <cell r="L182" t="str">
            <v>Riverina College Of Advanced Education</v>
          </cell>
          <cell r="N182" t="str">
            <v>CLM</v>
          </cell>
          <cell r="P182" t="str">
            <v>Charles Sturt University</v>
          </cell>
          <cell r="Q182" t="str">
            <v>Upgrade and extend existing squash court complex to include addition courts, female change facilities and a gender neutral disabled toilet.</v>
          </cell>
          <cell r="S182">
            <v>0</v>
          </cell>
          <cell r="T182" t="str">
            <v>Brendon Post</v>
          </cell>
          <cell r="U182" t="str">
            <v>Wagga Wagga Squash Club Incorporated</v>
          </cell>
          <cell r="V182" t="str">
            <v>Project Officer  Delivery</v>
          </cell>
          <cell r="W182" t="str">
            <v>Y</v>
          </cell>
          <cell r="X182">
            <v>83878708551</v>
          </cell>
          <cell r="Y182" t="str">
            <v>Yes</v>
          </cell>
          <cell r="Z182">
            <v>437317585</v>
          </cell>
          <cell r="AA182" t="str">
            <v>02 69334200</v>
          </cell>
          <cell r="AB182" t="str">
            <v>bpost@csu.edu.au</v>
          </cell>
          <cell r="AC182" t="str">
            <v>Project Officer  Delivery</v>
          </cell>
          <cell r="AD182" t="str">
            <v>Brendon Post</v>
          </cell>
          <cell r="AE182" t="str">
            <v>(DO - S.Cowley) 33.7% contribution - $224,400. Highly used reserve infrastructure, upgraded to include accessable facilities. Objectives 1. [AM ¿ G Marsden] ¿ Only meets 1 PRMFP Objetcive - score adjusted down. [RAC] Risk / WHS reduced from 4 to 2 as it was overstated. Project now scores 10</v>
          </cell>
          <cell r="AF182" t="str">
            <v>[DO - G.Maginness] No ALC as at the 4 August 2021</v>
          </cell>
          <cell r="AG182" t="str">
            <v>High cash and in-kind contribution</v>
          </cell>
          <cell r="AH182">
            <v>2</v>
          </cell>
          <cell r="AI182">
            <v>1</v>
          </cell>
          <cell r="AJ182">
            <v>1</v>
          </cell>
          <cell r="AK182">
            <v>1</v>
          </cell>
          <cell r="AL182">
            <v>3</v>
          </cell>
          <cell r="AM182">
            <v>2</v>
          </cell>
          <cell r="AN182">
            <v>440000</v>
          </cell>
          <cell r="AO182">
            <v>0</v>
          </cell>
          <cell r="AP182">
            <v>440000</v>
          </cell>
          <cell r="AQ182" t="str">
            <v>Local Parks &amp; Reserves</v>
          </cell>
          <cell r="AR182" t="str">
            <v>WAGGA WAGGA</v>
          </cell>
          <cell r="AS182" t="str">
            <v>South West</v>
          </cell>
          <cell r="AT182" t="str">
            <v>Y</v>
          </cell>
          <cell r="AU182">
            <v>3</v>
          </cell>
          <cell r="AV182">
            <v>3</v>
          </cell>
          <cell r="AZ182" t="str">
            <v>N</v>
          </cell>
          <cell r="BA182" t="str">
            <v>N</v>
          </cell>
          <cell r="BB182" t="str">
            <v>Y</v>
          </cell>
          <cell r="BC182" t="str">
            <v>N</v>
          </cell>
          <cell r="BD182">
            <v>0</v>
          </cell>
          <cell r="BE182" t="str">
            <v>N</v>
          </cell>
          <cell r="BF182">
            <v>0</v>
          </cell>
          <cell r="BG182" t="str">
            <v>Y</v>
          </cell>
          <cell r="BI182" t="str">
            <v>Y</v>
          </cell>
          <cell r="BJ182" t="str">
            <v>Y</v>
          </cell>
          <cell r="BK182" t="str">
            <v>WEST</v>
          </cell>
          <cell r="BL182" t="str">
            <v>WAGGA WAGGA</v>
          </cell>
          <cell r="BM182" t="str">
            <v>WAGGA WAGGA</v>
          </cell>
          <cell r="BN182" t="str">
            <v>Other - Regional</v>
          </cell>
          <cell r="BO182" t="str">
            <v>89000,  ; {}</v>
          </cell>
          <cell r="BP182" t="str">
            <v>Charles Sturt University</v>
          </cell>
          <cell r="BQ182" t="str">
            <v>PO Box 588</v>
          </cell>
          <cell r="BR182" t="str">
            <v>WAGGA WAGGA MC NSW 2678</v>
          </cell>
          <cell r="BU182" t="str">
            <v>R89000</v>
          </cell>
          <cell r="BV182" t="str">
            <v>F629840</v>
          </cell>
          <cell r="BW182" t="str">
            <v>21/05353</v>
          </cell>
          <cell r="BX182" t="str">
            <v>2021/22</v>
          </cell>
          <cell r="BY182" t="str">
            <v>No</v>
          </cell>
        </row>
        <row r="183">
          <cell r="A183">
            <v>210450</v>
          </cell>
          <cell r="B183" t="str">
            <v>GENERAL</v>
          </cell>
          <cell r="C183" t="str">
            <v>Y</v>
          </cell>
          <cell r="D183" t="str">
            <v>N</v>
          </cell>
          <cell r="E183" t="str">
            <v>Y</v>
          </cell>
          <cell r="F183">
            <v>13</v>
          </cell>
          <cell r="G183">
            <v>84641</v>
          </cell>
          <cell r="H183" t="str">
            <v>GEN = 13 WHS 4 RAC Recommended</v>
          </cell>
          <cell r="I183" t="str">
            <v>CRIFAC Funding Recommended</v>
          </cell>
          <cell r="J183" t="str">
            <v>Rec Reserve</v>
          </cell>
          <cell r="K183" t="str">
            <v>No</v>
          </cell>
          <cell r="L183" t="str">
            <v>Barham Recreation Reserve</v>
          </cell>
          <cell r="N183" t="str">
            <v>CLM</v>
          </cell>
          <cell r="P183" t="str">
            <v>Murray River Council</v>
          </cell>
          <cell r="Q183" t="str">
            <v>Barham Recreation Reserve - Toilet Block</v>
          </cell>
          <cell r="R183" t="str">
            <v>construction of new amenities block at Barham Recreation Reserve</v>
          </cell>
          <cell r="S183" t="str">
            <v>Julia Druitt</v>
          </cell>
          <cell r="T183" t="str">
            <v>Julia Druitt</v>
          </cell>
          <cell r="U183" t="str">
            <v>Murray River Council</v>
          </cell>
          <cell r="V183" t="str">
            <v>Grants Officer</v>
          </cell>
          <cell r="W183" t="str">
            <v>Y</v>
          </cell>
          <cell r="X183">
            <v>30308161484</v>
          </cell>
          <cell r="Y183" t="str">
            <v>Yes</v>
          </cell>
          <cell r="Z183">
            <v>439731763</v>
          </cell>
          <cell r="AA183">
            <v>439731763</v>
          </cell>
          <cell r="AB183" t="str">
            <v>jdruitt@murrayriver.nsw.gov.au</v>
          </cell>
          <cell r="AC183" t="str">
            <v>Grants Officer</v>
          </cell>
          <cell r="AD183" t="str">
            <v>Julia Druitt</v>
          </cell>
          <cell r="AE183" t="str">
            <v>[FT] - D.Ryan - Accept 2 quotes [DO - P. Bisset] - The Barham Recreation reserve is used by multiple sporting bodies and community groups, the new toilet block will include a disabled toilet and will replace outdated toilets that don't meet current regulatory requirements and improve public health and safety at the Reserve.  Objectives 1, 2, 3.  Reserve is not subject to claim [RAC] - Supported by default (score &gt;=12 and below $100k).</v>
          </cell>
          <cell r="AF183" t="str">
            <v>The Barham Recreation reserve is used by multiple sporting bodies and community groups, the new toilet block will include a disable toilet and will replace outdated toilets that don't meet current regulatory requirements and improve public health and safety at the Reserve. Reserve is not subject to claim</v>
          </cell>
          <cell r="AG183" t="str">
            <v>Additional social, cultural or environmental factors. no alternative facilities in area, remote location, High likelihood of achieving long-term outcomes,</v>
          </cell>
          <cell r="AH183">
            <v>4</v>
          </cell>
          <cell r="AI183">
            <v>1</v>
          </cell>
          <cell r="AJ183">
            <v>0</v>
          </cell>
          <cell r="AK183">
            <v>2</v>
          </cell>
          <cell r="AL183">
            <v>3</v>
          </cell>
          <cell r="AM183">
            <v>3</v>
          </cell>
          <cell r="AN183">
            <v>84641</v>
          </cell>
          <cell r="AO183">
            <v>0</v>
          </cell>
          <cell r="AP183">
            <v>84641</v>
          </cell>
          <cell r="AQ183" t="str">
            <v>Local Parks &amp; Reserves</v>
          </cell>
          <cell r="AR183" t="str">
            <v>HAY</v>
          </cell>
          <cell r="AS183" t="str">
            <v>South West</v>
          </cell>
          <cell r="AT183" t="str">
            <v>Y</v>
          </cell>
          <cell r="AU183">
            <v>2</v>
          </cell>
          <cell r="AV183">
            <v>2</v>
          </cell>
          <cell r="AZ183" t="str">
            <v>Y</v>
          </cell>
          <cell r="BA183" t="str">
            <v>N</v>
          </cell>
          <cell r="BB183" t="str">
            <v>Y</v>
          </cell>
          <cell r="BC183" t="str">
            <v>N</v>
          </cell>
          <cell r="BD183">
            <v>0</v>
          </cell>
          <cell r="BE183" t="str">
            <v>Y</v>
          </cell>
          <cell r="BF183">
            <v>0</v>
          </cell>
          <cell r="BG183" t="str">
            <v>Y</v>
          </cell>
          <cell r="BI183" t="str">
            <v>Y</v>
          </cell>
          <cell r="BJ183" t="str">
            <v>Y</v>
          </cell>
          <cell r="BK183" t="str">
            <v>WEST</v>
          </cell>
          <cell r="BL183" t="str">
            <v>MURRAY RIVER</v>
          </cell>
          <cell r="BM183" t="str">
            <v>MURRAY</v>
          </cell>
          <cell r="BN183" t="str">
            <v>Other - Regional</v>
          </cell>
          <cell r="BO183" t="str">
            <v>80369,  ; {}</v>
          </cell>
          <cell r="BP183" t="str">
            <v>Murray River Council</v>
          </cell>
          <cell r="BQ183" t="str">
            <v>PO Box 21</v>
          </cell>
          <cell r="BR183" t="str">
            <v>MATHOURA NSW 2710</v>
          </cell>
          <cell r="BU183" t="str">
            <v>R80369</v>
          </cell>
          <cell r="BV183" t="str">
            <v>F630089</v>
          </cell>
          <cell r="BW183" t="str">
            <v>21/04883</v>
          </cell>
          <cell r="BX183" t="str">
            <v>2021/22</v>
          </cell>
          <cell r="BY183" t="str">
            <v>No</v>
          </cell>
        </row>
        <row r="184">
          <cell r="A184">
            <v>210455</v>
          </cell>
          <cell r="B184" t="str">
            <v>GENERAL</v>
          </cell>
          <cell r="C184" t="str">
            <v>Y</v>
          </cell>
          <cell r="D184" t="str">
            <v>N</v>
          </cell>
          <cell r="E184" t="str">
            <v>Y</v>
          </cell>
          <cell r="F184">
            <v>13</v>
          </cell>
          <cell r="G184">
            <v>169000</v>
          </cell>
          <cell r="H184" t="str">
            <v>GEN = 13 WHS 4 RAC Recommended</v>
          </cell>
          <cell r="I184" t="str">
            <v>CRIFAC Funding Recommended</v>
          </cell>
          <cell r="J184" t="str">
            <v>Rec Reserve</v>
          </cell>
          <cell r="K184" t="str">
            <v>No</v>
          </cell>
          <cell r="L184" t="str">
            <v>Walka Water Works</v>
          </cell>
          <cell r="N184" t="str">
            <v>CLM</v>
          </cell>
          <cell r="P184" t="str">
            <v>Maitland City Council</v>
          </cell>
          <cell r="Q184" t="str">
            <v>Undertake hazard mitigation works to the public recreation areas at the Walka Water Works Reserve, Oakhampton NSW.</v>
          </cell>
          <cell r="R184" t="str">
            <v>upgrades to public recreation areas at Walka Water Works Reserve</v>
          </cell>
          <cell r="S184" t="str">
            <v>Kevin Stein</v>
          </cell>
          <cell r="T184" t="str">
            <v>Kevin Stein</v>
          </cell>
          <cell r="U184" t="str">
            <v>Maitland City Council</v>
          </cell>
          <cell r="V184" t="str">
            <v>Maitland City Council Group Manager Infrastructure &amp; Works</v>
          </cell>
          <cell r="W184" t="str">
            <v>Y</v>
          </cell>
          <cell r="X184">
            <v>11596310805</v>
          </cell>
          <cell r="Y184" t="str">
            <v>Yes</v>
          </cell>
          <cell r="Z184">
            <v>408711133</v>
          </cell>
          <cell r="AA184">
            <v>249349700</v>
          </cell>
          <cell r="AB184" t="str">
            <v>kevin.stein@maitland.nsw.gov.au</v>
          </cell>
          <cell r="AC184" t="str">
            <v>Maitland City Council Group Manager Infrastructure &amp; Works</v>
          </cell>
          <cell r="AD184" t="str">
            <v>Kevin Stein</v>
          </cell>
          <cell r="AE184" t="str">
            <v>[FT] - D.Ryan - Accept Council Est R Micheli, AM: Recommended - make safe a number of recreation areas identified in recent Walka Water Works Hazard Inspection and Risk Assessment. High profile reserve with high maintenance costs. [RAC] Supported</v>
          </cell>
          <cell r="AF184" t="str">
            <v>DO - M Dawson -  No ALC's - Works are a WHS priority and are supported.</v>
          </cell>
          <cell r="AG184" t="str">
            <v>High WHS or Public Safety Risk if not supported, High likelihood of achieving long-term outcomes</v>
          </cell>
          <cell r="AH184">
            <v>4</v>
          </cell>
          <cell r="AI184">
            <v>2</v>
          </cell>
          <cell r="AJ184">
            <v>0</v>
          </cell>
          <cell r="AK184">
            <v>2</v>
          </cell>
          <cell r="AL184">
            <v>3</v>
          </cell>
          <cell r="AM184">
            <v>2</v>
          </cell>
          <cell r="AN184">
            <v>169000</v>
          </cell>
          <cell r="AO184">
            <v>0</v>
          </cell>
          <cell r="AP184">
            <v>169000</v>
          </cell>
          <cell r="AQ184" t="str">
            <v>Local Parks &amp; Reserves</v>
          </cell>
          <cell r="AR184" t="str">
            <v>MAITLAND</v>
          </cell>
          <cell r="AS184" t="str">
            <v>Hunter</v>
          </cell>
          <cell r="AT184" t="str">
            <v>Y</v>
          </cell>
          <cell r="AU184">
            <v>2</v>
          </cell>
          <cell r="AV184">
            <v>2</v>
          </cell>
          <cell r="AZ184" t="str">
            <v>Y</v>
          </cell>
          <cell r="BA184" t="str">
            <v>N</v>
          </cell>
          <cell r="BB184" t="str">
            <v>N</v>
          </cell>
          <cell r="BC184" t="str">
            <v>N</v>
          </cell>
          <cell r="BD184">
            <v>0</v>
          </cell>
          <cell r="BE184" t="str">
            <v>Y</v>
          </cell>
          <cell r="BF184">
            <v>0</v>
          </cell>
          <cell r="BG184" t="str">
            <v>Y</v>
          </cell>
          <cell r="BI184" t="str">
            <v>Y</v>
          </cell>
          <cell r="BJ184" t="str">
            <v>Y</v>
          </cell>
          <cell r="BK184" t="str">
            <v>EAST</v>
          </cell>
          <cell r="BL184" t="str">
            <v>MAITLAND</v>
          </cell>
          <cell r="BM184" t="str">
            <v>MAITLAND</v>
          </cell>
          <cell r="BN184" t="str">
            <v>Other - Regional</v>
          </cell>
          <cell r="BO184" t="str">
            <v>97511,  ; {}</v>
          </cell>
          <cell r="BP184" t="str">
            <v>Maitland City Council</v>
          </cell>
          <cell r="BQ184" t="str">
            <v>PO Box 220</v>
          </cell>
          <cell r="BR184" t="str">
            <v>MAITLAND NSW 2320</v>
          </cell>
          <cell r="BU184" t="str">
            <v>R97511</v>
          </cell>
          <cell r="BV184" t="str">
            <v>F629725</v>
          </cell>
          <cell r="BW184" t="str">
            <v>21/05476</v>
          </cell>
          <cell r="BX184" t="str">
            <v>2021/22</v>
          </cell>
          <cell r="BY184" t="str">
            <v>No</v>
          </cell>
        </row>
        <row r="185">
          <cell r="A185">
            <v>210457</v>
          </cell>
          <cell r="B185" t="str">
            <v>WEED</v>
          </cell>
          <cell r="C185" t="str">
            <v>Y</v>
          </cell>
          <cell r="D185" t="str">
            <v>N</v>
          </cell>
          <cell r="E185" t="str">
            <v>Y</v>
          </cell>
          <cell r="F185">
            <v>24</v>
          </cell>
          <cell r="G185">
            <v>22500</v>
          </cell>
          <cell r="H185" t="str">
            <v>WEED &gt;=20 RAC Recommended</v>
          </cell>
          <cell r="I185" t="str">
            <v>CRIFAC Funding Recommended</v>
          </cell>
          <cell r="L185" t="str">
            <v>Bombala And Delegate River Corridors</v>
          </cell>
          <cell r="N185" t="str">
            <v>CLM</v>
          </cell>
          <cell r="P185" t="str">
            <v>Snowy Monaro Regional Council</v>
          </cell>
          <cell r="Q185" t="str">
            <v>Control weeds to minimise Biosecurity impact on the economy, environment and community</v>
          </cell>
          <cell r="R185" t="str">
            <v>control of weeds at Bombala and Delegate River Corridors</v>
          </cell>
          <cell r="S185" t="str">
            <v>Brett Jones</v>
          </cell>
          <cell r="T185" t="str">
            <v>Brett Jones</v>
          </cell>
          <cell r="U185" t="str">
            <v>Snowy Monaro Regional Council</v>
          </cell>
          <cell r="V185" t="str">
            <v>Coordinator Biosecurity</v>
          </cell>
          <cell r="W185" t="str">
            <v>Y</v>
          </cell>
          <cell r="X185" t="str">
            <v>72 906 802 034</v>
          </cell>
          <cell r="Y185" t="str">
            <v>Yes</v>
          </cell>
          <cell r="Z185" t="str">
            <v>0427 419 177</v>
          </cell>
          <cell r="AA185" t="str">
            <v>0427 419 177</v>
          </cell>
          <cell r="AB185" t="str">
            <v>brett.jones@snowymonaro.nsw.gov.au</v>
          </cell>
          <cell r="AC185" t="str">
            <v>Coordinator Biosecurity</v>
          </cell>
          <cell r="AD185" t="str">
            <v>Brett Jones</v>
          </cell>
          <cell r="AE185" t="str">
            <v>[DO - H.Wheeler] Fund fully. [LSC - R. Butler: Application Supported; Total assessment score = 24, Weed Score = 15] [LSC - J. Richards]: Application supported - total score = 25 [RAC] - Supported (Weed Score &gt;=20).</v>
          </cell>
          <cell r="AF185" t="str">
            <v>[DO - H.Wheeler] Covers 9 reserves. Not sure if it 'maintains and develops recreational facilities for tourism but scores 2 regardless. Has made allowance for late funding of last round that will assist in this seasons weed control. ALC undetermined - activity does not affect ALC.</v>
          </cell>
          <cell r="AG185" t="str">
            <v>[DO - H.Wheeler] Priority weed in agricultural landscape surrounded by primary production.</v>
          </cell>
          <cell r="AH185">
            <v>0</v>
          </cell>
          <cell r="AI185">
            <v>1</v>
          </cell>
          <cell r="AJ185">
            <v>0</v>
          </cell>
          <cell r="AK185">
            <v>2</v>
          </cell>
          <cell r="AL185">
            <v>3</v>
          </cell>
          <cell r="AM185">
            <v>3</v>
          </cell>
          <cell r="AN185">
            <v>22500</v>
          </cell>
          <cell r="AO185">
            <v>0</v>
          </cell>
          <cell r="AP185">
            <v>22500</v>
          </cell>
          <cell r="AQ185" t="str">
            <v>Local Parks &amp; Reserves</v>
          </cell>
          <cell r="AR185" t="str">
            <v>GOULBURN</v>
          </cell>
          <cell r="AS185" t="str">
            <v>South East</v>
          </cell>
          <cell r="AT185" t="str">
            <v>Y</v>
          </cell>
          <cell r="AU185">
            <v>2</v>
          </cell>
          <cell r="AV185">
            <v>2</v>
          </cell>
          <cell r="AZ185" t="str">
            <v>Y</v>
          </cell>
          <cell r="BA185" t="str">
            <v>Y</v>
          </cell>
          <cell r="BB185" t="str">
            <v>Y</v>
          </cell>
          <cell r="BC185" t="str">
            <v>N</v>
          </cell>
          <cell r="BD185">
            <v>0</v>
          </cell>
          <cell r="BE185" t="str">
            <v>Y</v>
          </cell>
          <cell r="BF185">
            <v>0</v>
          </cell>
          <cell r="BG185" t="str">
            <v>Y</v>
          </cell>
          <cell r="BI185" t="str">
            <v>Y</v>
          </cell>
          <cell r="BJ185" t="str">
            <v>Y</v>
          </cell>
          <cell r="BK185" t="str">
            <v>WEST</v>
          </cell>
          <cell r="BL185" t="str">
            <v xml:space="preserve">SNOWY MONARO </v>
          </cell>
          <cell r="BM185" t="str">
            <v>MONARO</v>
          </cell>
          <cell r="BN185" t="str">
            <v>Other - Regional</v>
          </cell>
          <cell r="BO185" t="str">
            <v>{},  ; {}</v>
          </cell>
          <cell r="BP185" t="str">
            <v>Snowy Monaro Regional Council</v>
          </cell>
          <cell r="BQ185" t="str">
            <v>PO Box 714</v>
          </cell>
          <cell r="BR185" t="str">
            <v>COOMA NSW 2630</v>
          </cell>
          <cell r="BV185" t="str">
            <v>F629529</v>
          </cell>
          <cell r="BW185" t="str">
            <v>21/04928</v>
          </cell>
          <cell r="BX185" t="str">
            <v>2021/22</v>
          </cell>
          <cell r="BY185" t="str">
            <v>No</v>
          </cell>
        </row>
        <row r="186">
          <cell r="A186">
            <v>210459</v>
          </cell>
          <cell r="B186" t="str">
            <v>GENERAL</v>
          </cell>
          <cell r="C186" t="str">
            <v>Y</v>
          </cell>
          <cell r="D186" t="str">
            <v>N</v>
          </cell>
          <cell r="E186" t="str">
            <v>Y</v>
          </cell>
          <cell r="F186">
            <v>14</v>
          </cell>
          <cell r="G186">
            <v>106892</v>
          </cell>
          <cell r="H186" t="str">
            <v>GEN &gt;14 RAC Recommended</v>
          </cell>
          <cell r="I186" t="str">
            <v>CRIFAC Funding Recommended</v>
          </cell>
          <cell r="J186" t="str">
            <v>Other</v>
          </cell>
          <cell r="K186" t="str">
            <v>Infrastructure upgrade</v>
          </cell>
          <cell r="L186" t="str">
            <v>Moruya Golf Course</v>
          </cell>
          <cell r="N186" t="str">
            <v>CLM</v>
          </cell>
          <cell r="P186" t="str">
            <v>Eurobodalla Shire Council</v>
          </cell>
          <cell r="Q186" t="str">
            <v>Install LED field lighting for the Moruya showground arena to support regular user groups, tourism events, and disaster based evacuations.</v>
          </cell>
          <cell r="R186" t="str">
            <v>installation of LED field lighting at Moruya Golf Course showground arena</v>
          </cell>
          <cell r="S186" t="str">
            <v>Jenny Barrett</v>
          </cell>
          <cell r="T186" t="str">
            <v>Jenny Barrett</v>
          </cell>
          <cell r="U186" t="str">
            <v>Eurobodalla Shire Council</v>
          </cell>
          <cell r="V186" t="str">
            <v>Grants&amp; Advocacy Coordinator</v>
          </cell>
          <cell r="W186" t="str">
            <v>Y</v>
          </cell>
          <cell r="X186">
            <v>47504455945</v>
          </cell>
          <cell r="Y186" t="str">
            <v>Yes</v>
          </cell>
          <cell r="Z186">
            <v>408160961</v>
          </cell>
          <cell r="AA186" t="str">
            <v>02 4474 1293</v>
          </cell>
          <cell r="AB186" t="str">
            <v>jenny.barrett@esc.nsw.gov.au</v>
          </cell>
          <cell r="AC186" t="str">
            <v>Grants&amp; Advocacy Coordinator</v>
          </cell>
          <cell r="AD186" t="str">
            <v>Jenny Barrett</v>
          </cell>
          <cell r="AE186" t="str">
            <v>DO L Breen - ALC Claims - WHS scored as medium as reliable lighting is needed for showground and evac centre - High ability to self-fund as they are council and reserve is used regularly - roughly 50% of project being funded from other sources - meet 6 of CRIF objectives - the applicant is council have an exemption from quote and experience in project management and have completed on similar reserves - will broadly benedit the community no similar infrastructure near by [RAC] Supported</v>
          </cell>
          <cell r="AF186" t="str">
            <v>DO L Breen - ALCs 42496, 42451</v>
          </cell>
          <cell r="AG186" t="str">
            <v>High likelihood of achieving long-term outcomes</v>
          </cell>
          <cell r="AH186">
            <v>2</v>
          </cell>
          <cell r="AI186">
            <v>1</v>
          </cell>
          <cell r="AJ186">
            <v>2</v>
          </cell>
          <cell r="AK186">
            <v>3</v>
          </cell>
          <cell r="AL186">
            <v>3</v>
          </cell>
          <cell r="AM186">
            <v>3</v>
          </cell>
          <cell r="AN186">
            <v>106892</v>
          </cell>
          <cell r="AO186">
            <v>0</v>
          </cell>
          <cell r="AP186">
            <v>106892</v>
          </cell>
          <cell r="AQ186" t="str">
            <v>Showgrounds</v>
          </cell>
          <cell r="AR186" t="str">
            <v>GOULBURN</v>
          </cell>
          <cell r="AS186" t="str">
            <v>South East</v>
          </cell>
          <cell r="AT186" t="str">
            <v>Y</v>
          </cell>
          <cell r="AU186">
            <v>2</v>
          </cell>
          <cell r="AV186">
            <v>2</v>
          </cell>
          <cell r="AZ186" t="str">
            <v>N</v>
          </cell>
          <cell r="BA186" t="str">
            <v>N</v>
          </cell>
          <cell r="BB186" t="str">
            <v>N</v>
          </cell>
          <cell r="BC186" t="str">
            <v>N</v>
          </cell>
          <cell r="BD186">
            <v>0</v>
          </cell>
          <cell r="BE186" t="str">
            <v>Y</v>
          </cell>
          <cell r="BF186">
            <v>0</v>
          </cell>
          <cell r="BG186" t="str">
            <v>Y</v>
          </cell>
          <cell r="BI186" t="str">
            <v>Y</v>
          </cell>
          <cell r="BJ186" t="str">
            <v>Y</v>
          </cell>
          <cell r="BK186" t="str">
            <v>WEST</v>
          </cell>
          <cell r="BL186" t="str">
            <v>EUROBODALLA</v>
          </cell>
          <cell r="BM186" t="str">
            <v>BEGA</v>
          </cell>
          <cell r="BN186" t="str">
            <v>Other - Regional</v>
          </cell>
          <cell r="BO186">
            <v>108379613</v>
          </cell>
          <cell r="BP186" t="str">
            <v>Eurobodalla Shire Council</v>
          </cell>
          <cell r="BQ186" t="str">
            <v>PO Box 99</v>
          </cell>
          <cell r="BR186" t="str">
            <v>MORUYA NSW 2537</v>
          </cell>
          <cell r="BU186" t="str">
            <v>R1038768</v>
          </cell>
          <cell r="BV186" t="str">
            <v>F629609</v>
          </cell>
          <cell r="BW186" t="str">
            <v>21/05260</v>
          </cell>
          <cell r="BX186" t="str">
            <v>2021/22</v>
          </cell>
          <cell r="BY186" t="str">
            <v>Yes</v>
          </cell>
        </row>
        <row r="187">
          <cell r="A187">
            <v>210460</v>
          </cell>
          <cell r="B187" t="str">
            <v>WEED</v>
          </cell>
          <cell r="C187" t="str">
            <v>Y</v>
          </cell>
          <cell r="D187" t="str">
            <v>N</v>
          </cell>
          <cell r="E187" t="str">
            <v>Y</v>
          </cell>
          <cell r="F187">
            <v>18</v>
          </cell>
          <cell r="G187">
            <v>5000</v>
          </cell>
          <cell r="H187" t="str">
            <v>WEED&lt;20 RAC NOT Recommended</v>
          </cell>
          <cell r="I187" t="str">
            <v>CRIFAC Funding NOT Recommended</v>
          </cell>
          <cell r="L187" t="str">
            <v>Summers Park</v>
          </cell>
          <cell r="N187" t="str">
            <v>CLM</v>
          </cell>
          <cell r="P187" t="str">
            <v>Byron Shire Council</v>
          </cell>
          <cell r="Q187" t="str">
            <v>To regenerate Summers Park as part of creating and maintaining a healthy, weed-free and ecologically diverse riparian corridor along the Brunswick River from Mullumbimby to Brunswick Heads, complementing work already done on Council, private, National Parks and Wildlife, and Aboriginal lands which are now in great ecological condition.</v>
          </cell>
          <cell r="S187" t="str">
            <v>Mark Arnold</v>
          </cell>
          <cell r="T187" t="str">
            <v>Donna Johnston</v>
          </cell>
          <cell r="U187" t="str">
            <v>Byron Shire Council</v>
          </cell>
          <cell r="V187" t="str">
            <v>Grants Coordinator</v>
          </cell>
          <cell r="W187" t="str">
            <v>Y</v>
          </cell>
          <cell r="X187">
            <v>14472131473</v>
          </cell>
          <cell r="Y187" t="str">
            <v>Yes</v>
          </cell>
          <cell r="Z187">
            <v>417185557</v>
          </cell>
          <cell r="AA187" t="str">
            <v>02 6626 7209</v>
          </cell>
          <cell r="AB187" t="str">
            <v>djohnston@byron.nsw.gov.au</v>
          </cell>
          <cell r="AC187" t="str">
            <v>Grants Coordinator</v>
          </cell>
          <cell r="AD187" t="str">
            <v>Donna Johnston</v>
          </cell>
          <cell r="AE187" t="str">
            <v>DO - K. Luckie. Partially fund. [LSC - R. Butler: Application Supported, adjust amount to $5,000 as recommended by DO/Panel, refer to DO recommendation; Total assessment score = 18, Weed Score = 11] [LSC - J. Richards]: Application supported for partial funding - total score = 18</v>
          </cell>
          <cell r="AF187" t="str">
            <v>DO - K. Luckie. Quote is excessive, not good value for money for such as small parcel of land.</v>
          </cell>
          <cell r="AG187" t="str">
            <v>DO - K. Luckie. Partially fund, quote considered high for a small reserve. Supports other weed control projects in vicinity. Some high priority weeds identified.</v>
          </cell>
          <cell r="AH187">
            <v>0</v>
          </cell>
          <cell r="AI187">
            <v>1</v>
          </cell>
          <cell r="AJ187">
            <v>0</v>
          </cell>
          <cell r="AK187">
            <v>2</v>
          </cell>
          <cell r="AL187">
            <v>2</v>
          </cell>
          <cell r="AM187">
            <v>2</v>
          </cell>
          <cell r="AN187">
            <v>20000</v>
          </cell>
          <cell r="AO187">
            <v>0</v>
          </cell>
          <cell r="AP187">
            <v>20000</v>
          </cell>
          <cell r="AQ187" t="str">
            <v>Local Parks &amp; Reserves</v>
          </cell>
          <cell r="AR187" t="str">
            <v>GRAFTON</v>
          </cell>
          <cell r="AS187" t="str">
            <v>Far North Coast</v>
          </cell>
          <cell r="AT187" t="str">
            <v>Y</v>
          </cell>
          <cell r="AU187">
            <v>3</v>
          </cell>
          <cell r="AV187">
            <v>3</v>
          </cell>
          <cell r="AZ187" t="str">
            <v>N</v>
          </cell>
          <cell r="BA187" t="str">
            <v>Y</v>
          </cell>
          <cell r="BB187" t="str">
            <v>Y</v>
          </cell>
          <cell r="BC187" t="str">
            <v>N</v>
          </cell>
          <cell r="BD187">
            <v>0</v>
          </cell>
          <cell r="BE187" t="str">
            <v>N</v>
          </cell>
          <cell r="BF187">
            <v>5000</v>
          </cell>
          <cell r="BG187" t="str">
            <v>Y</v>
          </cell>
          <cell r="BI187" t="str">
            <v>Y</v>
          </cell>
          <cell r="BJ187" t="str">
            <v>Y</v>
          </cell>
          <cell r="BK187" t="str">
            <v>EAST</v>
          </cell>
          <cell r="BL187" t="str">
            <v>BYRON</v>
          </cell>
          <cell r="BM187" t="str">
            <v>BALLINA</v>
          </cell>
          <cell r="BN187" t="str">
            <v>Other - Regional</v>
          </cell>
          <cell r="BO187" t="str">
            <v>31910,  ; {}</v>
          </cell>
          <cell r="BP187" t="str">
            <v>Byron Shire Council</v>
          </cell>
          <cell r="BQ187" t="str">
            <v>PO Box 219</v>
          </cell>
          <cell r="BR187" t="str">
            <v>MULLUMBIMBY NSW 2482</v>
          </cell>
          <cell r="BU187" t="str">
            <v>R31910</v>
          </cell>
          <cell r="BV187" t="str">
            <v>F629542</v>
          </cell>
          <cell r="BW187" t="str">
            <v>21/05392</v>
          </cell>
          <cell r="BX187" t="str">
            <v>2021/22</v>
          </cell>
          <cell r="BY187" t="str">
            <v>No</v>
          </cell>
        </row>
        <row r="188">
          <cell r="A188">
            <v>210461</v>
          </cell>
          <cell r="B188" t="str">
            <v>GENERAL</v>
          </cell>
          <cell r="C188" t="str">
            <v>Y</v>
          </cell>
          <cell r="D188" t="str">
            <v>N</v>
          </cell>
          <cell r="E188" t="str">
            <v>Y</v>
          </cell>
          <cell r="F188">
            <v>13</v>
          </cell>
          <cell r="G188">
            <v>11356</v>
          </cell>
          <cell r="H188" t="str">
            <v>GEN = 13 WHS &lt; 4 RAC Recommended</v>
          </cell>
          <cell r="I188" t="str">
            <v>CRIFAC Funding NOT Recommended</v>
          </cell>
          <cell r="J188" t="str">
            <v>Public Hall</v>
          </cell>
          <cell r="K188" t="str">
            <v>No</v>
          </cell>
          <cell r="L188" t="str">
            <v>Little Plain Public Hall</v>
          </cell>
          <cell r="N188" t="str">
            <v>Little Plain Recreation And Public Hall Reserve Land Manager</v>
          </cell>
          <cell r="P188" t="str">
            <v>Little Plain Recreation And Public Hall Reserve Land Manager</v>
          </cell>
          <cell r="Q188" t="str">
            <v>This project will repair and upgrade existing buildings including the purchase and installation of water tank, outdoor seating  and kitchen facilities while also creating new recreational and fundraising opportunities.</v>
          </cell>
          <cell r="S188" t="str">
            <v>Karen Fraser</v>
          </cell>
          <cell r="T188" t="str">
            <v>Karen Fraser</v>
          </cell>
          <cell r="U188" t="str">
            <v>Little Plain Recreation And Public Hall Reserve Land Manager</v>
          </cell>
          <cell r="V188" t="str">
            <v>Secretary</v>
          </cell>
          <cell r="W188" t="str">
            <v>N</v>
          </cell>
          <cell r="X188" t="str">
            <v>71 509 726 766</v>
          </cell>
          <cell r="Y188" t="str">
            <v>Yes</v>
          </cell>
          <cell r="Z188">
            <v>416240832</v>
          </cell>
          <cell r="AA188">
            <v>2565014590</v>
          </cell>
          <cell r="AB188" t="str">
            <v>kategfraser@me.com</v>
          </cell>
          <cell r="AC188" t="str">
            <v>Secretary</v>
          </cell>
          <cell r="AD188" t="str">
            <v>Karen Fraser</v>
          </cell>
          <cell r="AE188" t="str">
            <v>R Micheli, AM: Recommended - Rural multi-use facility in a remote location. Various low cost improvements proposed which would increase reserve amenity and use. Also will increase income generation for self sustainability. [RAC] - Supported by default (score &gt;=12 and below $100k).</v>
          </cell>
          <cell r="AF188" t="str">
            <v>DO - M Dawson - application supporting several groups and will result in significant upgrades.</v>
          </cell>
          <cell r="AG188" t="str">
            <v>High likelihood of achieving long-term outcomes, Inability to access alternative funds</v>
          </cell>
          <cell r="AH188">
            <v>2</v>
          </cell>
          <cell r="AI188">
            <v>3</v>
          </cell>
          <cell r="AJ188">
            <v>0</v>
          </cell>
          <cell r="AK188">
            <v>3</v>
          </cell>
          <cell r="AL188">
            <v>2</v>
          </cell>
          <cell r="AM188">
            <v>3</v>
          </cell>
          <cell r="AN188">
            <v>11356</v>
          </cell>
          <cell r="AO188">
            <v>0</v>
          </cell>
          <cell r="AP188">
            <v>11356</v>
          </cell>
          <cell r="AQ188" t="str">
            <v>Local Parks &amp; Reserves</v>
          </cell>
          <cell r="AR188" t="str">
            <v>MAITLAND</v>
          </cell>
          <cell r="AS188" t="str">
            <v>Hunter</v>
          </cell>
          <cell r="AT188" t="str">
            <v>Y</v>
          </cell>
          <cell r="AU188">
            <v>2</v>
          </cell>
          <cell r="AV188">
            <v>2</v>
          </cell>
          <cell r="AZ188" t="str">
            <v>Y</v>
          </cell>
          <cell r="BA188" t="str">
            <v>N</v>
          </cell>
          <cell r="BB188" t="str">
            <v>N</v>
          </cell>
          <cell r="BC188" t="str">
            <v>N</v>
          </cell>
          <cell r="BD188">
            <v>0</v>
          </cell>
          <cell r="BE188" t="str">
            <v>Y</v>
          </cell>
          <cell r="BF188">
            <v>0</v>
          </cell>
          <cell r="BG188" t="str">
            <v>Y</v>
          </cell>
          <cell r="BI188" t="str">
            <v>Y</v>
          </cell>
          <cell r="BJ188" t="str">
            <v>Y</v>
          </cell>
          <cell r="BK188" t="str">
            <v>EAST</v>
          </cell>
          <cell r="BL188" t="str">
            <v>MID-COAST</v>
          </cell>
          <cell r="BM188" t="str">
            <v>MYALL LAKES</v>
          </cell>
          <cell r="BN188" t="str">
            <v>Other - Regional</v>
          </cell>
          <cell r="BO188" t="str">
            <v>63643,  ; {}</v>
          </cell>
          <cell r="BP188" t="str">
            <v>Little Plain Recreation And Public Hall Reserve Land Manager</v>
          </cell>
          <cell r="BQ188" t="str">
            <v>C/- The Secretary</v>
          </cell>
          <cell r="BR188" t="str">
            <v>Lot 132 Tilbaroo Rd</v>
          </cell>
          <cell r="BS188" t="str">
            <v>ELANDS NSW 2429</v>
          </cell>
          <cell r="BU188" t="str">
            <v>R63643</v>
          </cell>
          <cell r="BV188" t="str">
            <v>F630012</v>
          </cell>
          <cell r="BW188" t="str">
            <v>21/05209</v>
          </cell>
          <cell r="BX188" t="str">
            <v>2021/22</v>
          </cell>
          <cell r="BY188" t="str">
            <v>No</v>
          </cell>
        </row>
        <row r="189">
          <cell r="A189">
            <v>210463</v>
          </cell>
          <cell r="B189" t="str">
            <v>GENERAL</v>
          </cell>
          <cell r="C189" t="str">
            <v>Y</v>
          </cell>
          <cell r="D189" t="str">
            <v>N</v>
          </cell>
          <cell r="E189" t="str">
            <v>Y</v>
          </cell>
          <cell r="F189">
            <v>16</v>
          </cell>
          <cell r="G189">
            <v>29314</v>
          </cell>
          <cell r="H189" t="str">
            <v>GEN &gt;14 RAC Recommended</v>
          </cell>
          <cell r="I189" t="str">
            <v>CRIFAC Funding Recommended</v>
          </cell>
          <cell r="J189" t="str">
            <v>Public Hall</v>
          </cell>
          <cell r="K189" t="str">
            <v>No</v>
          </cell>
          <cell r="L189" t="str">
            <v>Harwood Island Reserve Hall Trust</v>
          </cell>
          <cell r="N189" t="str">
            <v>Harwood Public Hall Reserve Land Manager</v>
          </cell>
          <cell r="P189" t="str">
            <v>Harwood Public Hall Reserve Land Manager</v>
          </cell>
          <cell r="Q189" t="str">
            <v>We will upgrade kitchen facilities in this historic community building by installing hygienic benchtops, cupboards and sinks, a functional stove and energy-efficient refrigeration, to maintain public safety by providing healthy food preparation for the diversity of events held in the Harwood Hall.</v>
          </cell>
          <cell r="R189" t="str">
            <v>upgrades to kitchen facilities at Harwood Island Reserve Hall including fitout and appliances</v>
          </cell>
          <cell r="S189" t="str">
            <v>Helen Briscoe</v>
          </cell>
          <cell r="T189" t="str">
            <v>Helen Briscoe</v>
          </cell>
          <cell r="U189" t="str">
            <v>Harwood Island Public Hall Reserve Land Manager</v>
          </cell>
          <cell r="V189" t="str">
            <v>Secretary and Treasurer</v>
          </cell>
          <cell r="W189" t="str">
            <v>N</v>
          </cell>
          <cell r="X189" t="str">
            <v>48 230 259610</v>
          </cell>
          <cell r="Y189" t="str">
            <v>Yes</v>
          </cell>
          <cell r="Z189" t="str">
            <v>0431 677 110</v>
          </cell>
          <cell r="AA189" t="str">
            <v>0431 677 110</v>
          </cell>
          <cell r="AB189" t="str">
            <v>briscoeh@gmail.com</v>
          </cell>
          <cell r="AC189" t="str">
            <v>Secretary and Treasurer</v>
          </cell>
          <cell r="AD189" t="str">
            <v>Helen Briscoe</v>
          </cell>
          <cell r="AE189" t="str">
            <v>[DO - L.Welldon] Recommended to grant. Reserve is currently used regularly by not for profit groups and the general public.Inability to solve the identified WHS risks may result in the loss of use of the hall or its closure. CLM is providing some funds for the project. [AM ¿ S. Sutherland] Application supported as recommended [RAC] - Supported by default (score &gt;=12 and below $100k).</v>
          </cell>
          <cell r="AF189" t="str">
            <v>[DO - L.Welldon] No ALC. Within Yaegl People #2 NTCD (ID 46 and ID 501), NT exists. Project supports the use and occupation of the Reserve as per its declared pupose.</v>
          </cell>
          <cell r="AG189" t="str">
            <v>High WHS or Public Safety Risk if not supported. High likelihood of achieving long-term outcomes, Inability to access alternative funds. Additional social, cultural or environmental factors.</v>
          </cell>
          <cell r="AH189">
            <v>4</v>
          </cell>
          <cell r="AI189">
            <v>2</v>
          </cell>
          <cell r="AJ189">
            <v>1</v>
          </cell>
          <cell r="AK189">
            <v>3</v>
          </cell>
          <cell r="AL189">
            <v>3</v>
          </cell>
          <cell r="AM189">
            <v>3</v>
          </cell>
          <cell r="AN189">
            <v>29314</v>
          </cell>
          <cell r="AO189">
            <v>0</v>
          </cell>
          <cell r="AP189">
            <v>29314</v>
          </cell>
          <cell r="AQ189" t="str">
            <v>Local Parks &amp; Reserves</v>
          </cell>
          <cell r="AR189" t="str">
            <v>GRAFTON</v>
          </cell>
          <cell r="AS189" t="str">
            <v>Far North Coast</v>
          </cell>
          <cell r="AT189" t="str">
            <v>Y</v>
          </cell>
          <cell r="AU189">
            <v>2</v>
          </cell>
          <cell r="AV189">
            <v>2</v>
          </cell>
          <cell r="AZ189" t="str">
            <v>Y</v>
          </cell>
          <cell r="BA189" t="str">
            <v>N</v>
          </cell>
          <cell r="BB189" t="str">
            <v>Y</v>
          </cell>
          <cell r="BC189" t="str">
            <v>N</v>
          </cell>
          <cell r="BD189">
            <v>0</v>
          </cell>
          <cell r="BE189" t="str">
            <v>Y</v>
          </cell>
          <cell r="BF189">
            <v>0</v>
          </cell>
          <cell r="BG189" t="str">
            <v>Y</v>
          </cell>
          <cell r="BI189" t="str">
            <v>Y</v>
          </cell>
          <cell r="BJ189" t="str">
            <v>Y</v>
          </cell>
          <cell r="BK189" t="str">
            <v>EAST</v>
          </cell>
          <cell r="BL189" t="str">
            <v>CLARENCE VALLEY</v>
          </cell>
          <cell r="BM189" t="str">
            <v>CLARENCE</v>
          </cell>
          <cell r="BN189" t="str">
            <v>Other - Regional</v>
          </cell>
          <cell r="BO189" t="str">
            <v>90881,  ; {}</v>
          </cell>
          <cell r="BP189" t="str">
            <v>Harwood Public Hall Reserve Land Manager</v>
          </cell>
          <cell r="BQ189" t="str">
            <v>PO Box 17</v>
          </cell>
          <cell r="BR189" t="str">
            <v>HARWOOD NSW 2465</v>
          </cell>
          <cell r="BU189" t="str">
            <v>R90881</v>
          </cell>
          <cell r="BV189" t="str">
            <v>F629550</v>
          </cell>
          <cell r="BW189" t="str">
            <v>21/05137</v>
          </cell>
          <cell r="BX189" t="str">
            <v>2021/22</v>
          </cell>
          <cell r="BY189" t="str">
            <v>No</v>
          </cell>
        </row>
        <row r="190">
          <cell r="A190">
            <v>210465</v>
          </cell>
          <cell r="B190" t="str">
            <v>WEED</v>
          </cell>
          <cell r="C190" t="str">
            <v>Y</v>
          </cell>
          <cell r="D190" t="str">
            <v>N</v>
          </cell>
          <cell r="E190" t="str">
            <v>Y</v>
          </cell>
          <cell r="F190">
            <v>22</v>
          </cell>
          <cell r="G190">
            <v>6750</v>
          </cell>
          <cell r="H190" t="str">
            <v>WEED &gt;=20 RAC Recommended</v>
          </cell>
          <cell r="I190" t="str">
            <v>CRIFAC Funding Recommended</v>
          </cell>
          <cell r="L190" t="str">
            <v>Unoccupied Crown Land</v>
          </cell>
          <cell r="N190" t="str">
            <v>Snowy Monaro Regional Council</v>
          </cell>
          <cell r="P190" t="str">
            <v>Snowy Monaro Regional Council</v>
          </cell>
          <cell r="Q190" t="str">
            <v>Invasive Weed Control on Unoccupied Crown land will result in Compliance with the Biosecurity Act 2015 and enable the Crown to discharge its Biosecurity Duty (Part 3 Section 22 Biosecurity Act 2015). Control of infestations will minimise the biosecurity impact of invasive weeds present on the reserve (s13 Biosecurity Act 2015) and assist in the protection of neighbouring agricultural and environmental assets</v>
          </cell>
          <cell r="R190" t="str">
            <v>control of weeds at Crown roads and parcels in the Jindabyne area</v>
          </cell>
          <cell r="S190">
            <v>0</v>
          </cell>
          <cell r="T190" t="str">
            <v>Brett Jones</v>
          </cell>
          <cell r="U190" t="str">
            <v>Snowy Monaro Regional Council</v>
          </cell>
          <cell r="V190" t="str">
            <v>Coordinator Biosecurity</v>
          </cell>
          <cell r="W190" t="str">
            <v>Y</v>
          </cell>
          <cell r="X190" t="str">
            <v>72 906 802 034</v>
          </cell>
          <cell r="Y190" t="str">
            <v>Yes</v>
          </cell>
          <cell r="Z190" t="str">
            <v>0427 419 177</v>
          </cell>
          <cell r="AA190" t="str">
            <v>0427 419 177</v>
          </cell>
          <cell r="AB190" t="str">
            <v>brett.jones@snowymonaro.nsw.gov.au</v>
          </cell>
          <cell r="AC190" t="str">
            <v>Coordinator Biosecurity</v>
          </cell>
          <cell r="AD190" t="str">
            <v>Brett Jones</v>
          </cell>
          <cell r="AE190" t="str">
            <v>[DO - H.Wheeler] Fund fully NB: Gulgond Showground Land Manager not relevant to this application. [LSC - R. Butler: Application Supported; Total assessment score = 22, Weed Score = 13] [LSC - J. Richards]: Application supported - Account requires amendment - total score = 22 [RAC] - Supported (Weed Score &gt;=20).</v>
          </cell>
          <cell r="AF190" t="str">
            <v>[DO H.Wheeler] This app is for Crown roads and parcels in the Jindabyne area of SMRC LGA. NOT Gulgong. Undetermined ALCs do not affect and are not affected by the works.</v>
          </cell>
          <cell r="AG190" t="str">
            <v>[DO - H.Wheeler] Controls priority environmental and agricultural weeds. Additional social, cultural or environmental factors - Statutory weed control activities</v>
          </cell>
          <cell r="AH190">
            <v>0</v>
          </cell>
          <cell r="AI190">
            <v>1</v>
          </cell>
          <cell r="AJ190">
            <v>0</v>
          </cell>
          <cell r="AK190">
            <v>2</v>
          </cell>
          <cell r="AL190">
            <v>3</v>
          </cell>
          <cell r="AM190">
            <v>3</v>
          </cell>
          <cell r="AN190">
            <v>6750</v>
          </cell>
          <cell r="AO190">
            <v>0</v>
          </cell>
          <cell r="AP190">
            <v>6750</v>
          </cell>
          <cell r="AQ190" t="str">
            <v>Local Parks &amp; Reserves</v>
          </cell>
          <cell r="AR190" t="str">
            <v>GOULBURN</v>
          </cell>
          <cell r="AS190" t="str">
            <v>South East</v>
          </cell>
          <cell r="AT190" t="str">
            <v>Y</v>
          </cell>
          <cell r="AU190">
            <v>2</v>
          </cell>
          <cell r="AV190">
            <v>2</v>
          </cell>
          <cell r="AZ190" t="str">
            <v>Y</v>
          </cell>
          <cell r="BA190" t="str">
            <v>Y</v>
          </cell>
          <cell r="BB190" t="str">
            <v>Y</v>
          </cell>
          <cell r="BC190" t="str">
            <v>N</v>
          </cell>
          <cell r="BD190">
            <v>0</v>
          </cell>
          <cell r="BE190" t="str">
            <v>Y</v>
          </cell>
          <cell r="BF190">
            <v>0</v>
          </cell>
          <cell r="BG190" t="str">
            <v>Y</v>
          </cell>
          <cell r="BI190" t="str">
            <v>Y</v>
          </cell>
          <cell r="BJ190" t="str">
            <v>Y</v>
          </cell>
          <cell r="BK190" t="str">
            <v>WEST</v>
          </cell>
          <cell r="BL190" t="str">
            <v>SNOWY MONARO REGIONAL</v>
          </cell>
          <cell r="BM190" t="str">
            <v>MONARO</v>
          </cell>
          <cell r="BN190" t="str">
            <v>Other - Regional</v>
          </cell>
          <cell r="BO190" t="str">
            <v>{},  ; {}</v>
          </cell>
          <cell r="BP190" t="str">
            <v>Snowy Monaro Regional Council</v>
          </cell>
          <cell r="BQ190" t="str">
            <v>PO Box 714</v>
          </cell>
          <cell r="BR190" t="str">
            <v>COOMA NSW 2630</v>
          </cell>
          <cell r="BV190" t="str">
            <v>F629799</v>
          </cell>
          <cell r="BW190" t="str">
            <v>21/05378</v>
          </cell>
          <cell r="BX190" t="str">
            <v>2021/22</v>
          </cell>
          <cell r="BY190" t="str">
            <v>No</v>
          </cell>
        </row>
        <row r="191">
          <cell r="A191">
            <v>210466</v>
          </cell>
          <cell r="B191" t="str">
            <v>GENERAL</v>
          </cell>
          <cell r="C191" t="str">
            <v>Y</v>
          </cell>
          <cell r="D191" t="str">
            <v>N</v>
          </cell>
          <cell r="E191" t="str">
            <v>Y</v>
          </cell>
          <cell r="F191">
            <v>14</v>
          </cell>
          <cell r="G191">
            <v>65000</v>
          </cell>
          <cell r="H191" t="str">
            <v>GEN &gt;14 RAC Recommended</v>
          </cell>
          <cell r="I191" t="str">
            <v>CRIFAC Funding Recommended</v>
          </cell>
          <cell r="J191" t="str">
            <v>Rec Reserve</v>
          </cell>
          <cell r="K191" t="str">
            <v>No</v>
          </cell>
          <cell r="L191" t="str">
            <v>Waratah Community Reserve</v>
          </cell>
          <cell r="N191" t="str">
            <v>CLM</v>
          </cell>
          <cell r="P191" t="str">
            <v>Hunter Multicultural Communities Inc.</v>
          </cell>
          <cell r="Q191" t="str">
            <v>provide sufficient drainage and flood prevention measures on the reserve</v>
          </cell>
          <cell r="R191" t="str">
            <v>drainage upgrades and flood prevention measures at Waratah Community Reserve</v>
          </cell>
          <cell r="S191" t="str">
            <v>Jason Scriven</v>
          </cell>
          <cell r="T191" t="str">
            <v>Jason Scriven</v>
          </cell>
          <cell r="U191" t="str">
            <v>Hunter Multicultural Communities Inc</v>
          </cell>
          <cell r="V191" t="str">
            <v>Business development Manager</v>
          </cell>
          <cell r="W191" t="str">
            <v>Y</v>
          </cell>
          <cell r="X191">
            <v>66516562944</v>
          </cell>
          <cell r="Y191" t="str">
            <v>Yes</v>
          </cell>
          <cell r="Z191">
            <v>448217188</v>
          </cell>
          <cell r="AA191">
            <v>249608248</v>
          </cell>
          <cell r="AB191" t="str">
            <v>jason@huntermulticultural.org.au</v>
          </cell>
          <cell r="AC191" t="str">
            <v>Business development Manager</v>
          </cell>
          <cell r="AD191" t="str">
            <v>Jason Scriven</v>
          </cell>
          <cell r="AE191" t="str">
            <v>R Micheli, AM: Recommended - Multi-use facility which has a high visitation and used by various groups. Cash contribution of $20,000 is noteworthy. There is a WHS/Risk aspect due to the improvements to the carpark and flooding. [RAC] - Supported by default (score &gt;=12 and below $100k).</v>
          </cell>
          <cell r="AF191" t="str">
            <v>DO - M Dawson - No ALC's - High visitation reserve that supports multicultural communities mens shed, community garden etc.</v>
          </cell>
          <cell r="AG191" t="str">
            <v>Cash contribution, Inability to access alternative funds, High likelihood of achieving long-term outcomes</v>
          </cell>
          <cell r="AH191">
            <v>4</v>
          </cell>
          <cell r="AI191">
            <v>2</v>
          </cell>
          <cell r="AJ191">
            <v>1</v>
          </cell>
          <cell r="AK191">
            <v>3</v>
          </cell>
          <cell r="AL191">
            <v>2</v>
          </cell>
          <cell r="AM191">
            <v>2</v>
          </cell>
          <cell r="AN191">
            <v>65000</v>
          </cell>
          <cell r="AO191">
            <v>0</v>
          </cell>
          <cell r="AP191">
            <v>65000</v>
          </cell>
          <cell r="AQ191" t="str">
            <v>Local Parks &amp; Reserves</v>
          </cell>
          <cell r="AR191" t="str">
            <v>MAITLAND</v>
          </cell>
          <cell r="AS191" t="str">
            <v>Hunter</v>
          </cell>
          <cell r="AT191" t="str">
            <v>Y</v>
          </cell>
          <cell r="AU191">
            <v>2</v>
          </cell>
          <cell r="AV191">
            <v>2</v>
          </cell>
          <cell r="AZ191" t="str">
            <v>Y</v>
          </cell>
          <cell r="BA191" t="str">
            <v>N</v>
          </cell>
          <cell r="BB191" t="str">
            <v>N</v>
          </cell>
          <cell r="BC191" t="str">
            <v>N</v>
          </cell>
          <cell r="BD191">
            <v>0</v>
          </cell>
          <cell r="BE191" t="str">
            <v>Y</v>
          </cell>
          <cell r="BF191">
            <v>0</v>
          </cell>
          <cell r="BG191" t="str">
            <v>Y</v>
          </cell>
          <cell r="BI191" t="str">
            <v>Y</v>
          </cell>
          <cell r="BJ191" t="str">
            <v>Y</v>
          </cell>
          <cell r="BK191" t="str">
            <v>EAST</v>
          </cell>
          <cell r="BL191" t="str">
            <v>NEWCASTLE</v>
          </cell>
          <cell r="BM191" t="str">
            <v>NEWCASTLE</v>
          </cell>
          <cell r="BN191" t="str">
            <v>Other - Regional</v>
          </cell>
          <cell r="BP191" t="str">
            <v>Hunter Multicultural Communities Inc.</v>
          </cell>
          <cell r="BQ191" t="str">
            <v>C/ Annette Gebhardt</v>
          </cell>
          <cell r="BR191" t="str">
            <v>PO Box 318</v>
          </cell>
          <cell r="BS191" t="str">
            <v>WARATAH NSW 2298</v>
          </cell>
          <cell r="BU191" t="str">
            <v>R1014028</v>
          </cell>
          <cell r="BV191" t="str">
            <v>F629895</v>
          </cell>
          <cell r="BW191" t="str">
            <v>21/05479</v>
          </cell>
          <cell r="BX191" t="str">
            <v>2021/22</v>
          </cell>
          <cell r="BY191" t="str">
            <v>No</v>
          </cell>
        </row>
        <row r="192">
          <cell r="A192">
            <v>210469</v>
          </cell>
          <cell r="B192" t="str">
            <v>GENERAL</v>
          </cell>
          <cell r="C192" t="str">
            <v>Y</v>
          </cell>
          <cell r="D192" t="str">
            <v>N</v>
          </cell>
          <cell r="E192" t="str">
            <v>Y</v>
          </cell>
          <cell r="F192">
            <v>9</v>
          </cell>
          <cell r="G192">
            <v>159780</v>
          </cell>
          <cell r="H192" t="str">
            <v>GEN &lt; 12  RAC NOT Recommended</v>
          </cell>
          <cell r="I192" t="str">
            <v>CRIFAC Funding NOT Recommended</v>
          </cell>
          <cell r="L192" t="str">
            <v>South Pacific Heathland Reserve</v>
          </cell>
          <cell r="N192" t="str">
            <v>South Pacific Heathland Reserve Land Manager</v>
          </cell>
          <cell r="P192" t="str">
            <v>South Pacific Heathland Reserve Land Manager</v>
          </cell>
          <cell r="Q192" t="str">
            <v>1. Micromesh heavy duty track construction of 230m of track as marked on map Attachment 1 which includes the Pimelia Walking Track, from junction of the Old Coast Road to the South Pacific Lookout and extension of the wheelchair accessible track in the southern part of the Reserve. This is to provide a durable, accessible pathway for all users of the Reserve including those with disabilities on the latter track. 2. Durable signage communicating unique aspects of the Reserve, including natural heritage, track names and certain botanical species throughout the Reserve.</v>
          </cell>
          <cell r="S192" t="str">
            <v>Elizabeth (Libby) Davies AM</v>
          </cell>
          <cell r="T192" t="str">
            <v>Elizabeth (Libby) Davies AM</v>
          </cell>
          <cell r="U192" t="str">
            <v>South Pacific Heathland Reserve Ulladulla</v>
          </cell>
          <cell r="V192" t="str">
            <v>Land Manager and Secretary</v>
          </cell>
          <cell r="W192" t="str">
            <v>N</v>
          </cell>
          <cell r="X192">
            <v>73077801959</v>
          </cell>
          <cell r="Y192" t="str">
            <v>Yes</v>
          </cell>
          <cell r="Z192" t="str">
            <v>0427 408947</v>
          </cell>
          <cell r="AA192" t="str">
            <v>0427 408947</v>
          </cell>
          <cell r="AB192" t="str">
            <v>libbydavies33@gmail.com</v>
          </cell>
          <cell r="AC192" t="str">
            <v>Land Manager and Secretary</v>
          </cell>
          <cell r="AD192" t="str">
            <v>Elizabeth (Libby) Davies AM</v>
          </cell>
          <cell r="AE192" t="str">
            <v>[FT] - D.Ryan - Approved single quote estimate as a basis for tender DO - CGarner &amp; NDibben - Recommended</v>
          </cell>
          <cell r="AF192" t="str">
            <v>DO - CGarner &amp; NDibben - ALC Claim. WHS Risk is low, CLM has a monthly working bee for maintenance within the Reserve. New CLM board.  The heavy duty micro-mesh track will require less maintenance and will reduce annual operational costs.CLM will need to be advised that they will need to follow procurement rules and tender this application.High visitation Reserve. Designed to meet current accessibility standards.</v>
          </cell>
          <cell r="AG192" t="str">
            <v>Inability to access alternative funds</v>
          </cell>
          <cell r="AH192">
            <v>0</v>
          </cell>
          <cell r="AI192">
            <v>3</v>
          </cell>
          <cell r="AJ192">
            <v>1</v>
          </cell>
          <cell r="AK192">
            <v>3</v>
          </cell>
          <cell r="AL192">
            <v>1</v>
          </cell>
          <cell r="AM192">
            <v>1</v>
          </cell>
          <cell r="AN192">
            <v>159780</v>
          </cell>
          <cell r="AO192">
            <v>0</v>
          </cell>
          <cell r="AP192">
            <v>159780</v>
          </cell>
          <cell r="AQ192" t="str">
            <v>Local Parks &amp; Reserves</v>
          </cell>
          <cell r="AR192" t="str">
            <v>NOWRA</v>
          </cell>
          <cell r="AS192" t="str">
            <v>South East</v>
          </cell>
          <cell r="AT192" t="str">
            <v>Y</v>
          </cell>
          <cell r="AU192">
            <v>3</v>
          </cell>
          <cell r="AV192">
            <v>3</v>
          </cell>
          <cell r="AZ192" t="str">
            <v>Y</v>
          </cell>
          <cell r="BA192" t="str">
            <v>N</v>
          </cell>
          <cell r="BB192" t="str">
            <v>N</v>
          </cell>
          <cell r="BC192" t="str">
            <v>N</v>
          </cell>
          <cell r="BD192">
            <v>0</v>
          </cell>
          <cell r="BE192" t="str">
            <v>Y</v>
          </cell>
          <cell r="BF192">
            <v>0</v>
          </cell>
          <cell r="BG192" t="str">
            <v>Y</v>
          </cell>
          <cell r="BI192" t="str">
            <v>Y</v>
          </cell>
          <cell r="BJ192" t="str">
            <v>Y</v>
          </cell>
          <cell r="BK192" t="str">
            <v>EAST</v>
          </cell>
          <cell r="BL192" t="str">
            <v>SHOALHAVEN</v>
          </cell>
          <cell r="BM192" t="str">
            <v>SOUTH COAST</v>
          </cell>
          <cell r="BN192" t="str">
            <v>Other - Regional</v>
          </cell>
          <cell r="BP192" t="str">
            <v>South Pacific Heathland Reserve Land Manager</v>
          </cell>
          <cell r="BQ192" t="str">
            <v>73 Wason St</v>
          </cell>
          <cell r="BR192" t="str">
            <v>MILTON NSW 2538</v>
          </cell>
          <cell r="BU192" t="str">
            <v>R83283</v>
          </cell>
          <cell r="BV192" t="str">
            <v>F630064</v>
          </cell>
          <cell r="BW192" t="str">
            <v>21/05382</v>
          </cell>
          <cell r="BX192" t="str">
            <v>2021/22</v>
          </cell>
          <cell r="BY192" t="str">
            <v>No</v>
          </cell>
        </row>
        <row r="193">
          <cell r="A193">
            <v>210474</v>
          </cell>
          <cell r="B193" t="str">
            <v>GENERAL</v>
          </cell>
          <cell r="C193" t="str">
            <v>Y</v>
          </cell>
          <cell r="D193" t="str">
            <v>N</v>
          </cell>
          <cell r="E193" t="str">
            <v>Y</v>
          </cell>
          <cell r="F193">
            <v>9</v>
          </cell>
          <cell r="G193">
            <v>51267</v>
          </cell>
          <cell r="H193" t="str">
            <v>GEN &lt; 12  RAC NOT Recommended</v>
          </cell>
          <cell r="I193" t="str">
            <v>CRIFAC Funding NOT Recommended</v>
          </cell>
          <cell r="L193" t="str">
            <v>Gilgai Hall</v>
          </cell>
          <cell r="N193" t="str">
            <v>Gilgai Public Hall And Recreation Reserves Land Manager</v>
          </cell>
          <cell r="P193" t="str">
            <v>Gilgai Public Hall And Recreation Reserves Land Manager</v>
          </cell>
          <cell r="Q193" t="str">
            <v>Upgrading and maintaining the Gilgai Public Hall, so that it meets current WHS standards by installing disability access to the front entrance of the hall and a safe exit step out from the exit facing the main Bundarra/Guyra Rd; installing insulation and installing signage to the side of the Hall that faces the main road.</v>
          </cell>
          <cell r="S193" t="str">
            <v>Mr Rick Ellis</v>
          </cell>
          <cell r="T193" t="str">
            <v>Rick Ellis</v>
          </cell>
          <cell r="U193" t="str">
            <v>Gilgai Public Hall And Recreation Reserves Land Manager</v>
          </cell>
          <cell r="V193" t="str">
            <v>Chair of Gilgai Public Hall And Recreation Reserves Land Manager</v>
          </cell>
          <cell r="W193" t="str">
            <v>N</v>
          </cell>
          <cell r="X193">
            <v>95729845519</v>
          </cell>
          <cell r="Y193" t="str">
            <v>Yes</v>
          </cell>
          <cell r="Z193">
            <v>456645982</v>
          </cell>
          <cell r="AA193">
            <v>456645982</v>
          </cell>
          <cell r="AB193" t="str">
            <v>gilgaicrownland@gmail.com</v>
          </cell>
          <cell r="AC193" t="str">
            <v>Chair of Gilgai Public Hall And Recreation Reserves Land Manager</v>
          </cell>
          <cell r="AD193" t="str">
            <v>Rick Ellis</v>
          </cell>
          <cell r="AE193" t="str">
            <v>DO - R. O'Brien - Lower priority project noting site already has disabled access - this would simply provide an additional access point. AM - D. Young - Agreed - existing accessibility reduces the priority for this project.  Supported but score indicative of priority.</v>
          </cell>
          <cell r="AF193" t="str">
            <v>Incomplete ALC - no impact on project.</v>
          </cell>
          <cell r="AG193" t="str">
            <v>High likelihood of achieving long-term outcomes, Inability to access alternative funds</v>
          </cell>
          <cell r="AH193">
            <v>0</v>
          </cell>
          <cell r="AI193">
            <v>3</v>
          </cell>
          <cell r="AJ193">
            <v>0</v>
          </cell>
          <cell r="AK193">
            <v>2</v>
          </cell>
          <cell r="AL193">
            <v>2</v>
          </cell>
          <cell r="AM193">
            <v>2</v>
          </cell>
          <cell r="AN193">
            <v>51267</v>
          </cell>
          <cell r="AO193">
            <v>0</v>
          </cell>
          <cell r="AP193">
            <v>51267</v>
          </cell>
          <cell r="AQ193" t="str">
            <v>Local Parks &amp; Reserves</v>
          </cell>
          <cell r="AR193" t="str">
            <v>ARMIDALE</v>
          </cell>
          <cell r="AS193" t="str">
            <v>North West</v>
          </cell>
          <cell r="AT193" t="str">
            <v>Y</v>
          </cell>
          <cell r="AU193">
            <v>3</v>
          </cell>
          <cell r="AV193">
            <v>3</v>
          </cell>
          <cell r="AZ193" t="str">
            <v>Y</v>
          </cell>
          <cell r="BA193" t="str">
            <v>N</v>
          </cell>
          <cell r="BB193" t="str">
            <v>Y</v>
          </cell>
          <cell r="BC193" t="str">
            <v>N</v>
          </cell>
          <cell r="BD193">
            <v>0</v>
          </cell>
          <cell r="BE193" t="str">
            <v>Y</v>
          </cell>
          <cell r="BF193">
            <v>0</v>
          </cell>
          <cell r="BG193" t="str">
            <v>Y</v>
          </cell>
          <cell r="BI193" t="str">
            <v>Y</v>
          </cell>
          <cell r="BJ193" t="str">
            <v>Y</v>
          </cell>
          <cell r="BK193" t="str">
            <v>WEST</v>
          </cell>
          <cell r="BL193" t="str">
            <v>INVERELL</v>
          </cell>
          <cell r="BM193" t="str">
            <v>NORTHERN TABLELANDS</v>
          </cell>
          <cell r="BN193" t="str">
            <v>Other - Regional</v>
          </cell>
          <cell r="BO193" t="str">
            <v>37860,  ; {}</v>
          </cell>
          <cell r="BP193" t="str">
            <v>Gilgai Public Hall And Recreation Reserves Land Manager</v>
          </cell>
          <cell r="BQ193" t="str">
            <v>1 Hall St</v>
          </cell>
          <cell r="BR193" t="str">
            <v>GILGAI NSW 2360</v>
          </cell>
          <cell r="BU193" t="str">
            <v>R37860</v>
          </cell>
          <cell r="BV193" t="str">
            <v>F629713</v>
          </cell>
          <cell r="BW193" t="str">
            <v>21/05081</v>
          </cell>
          <cell r="BX193" t="str">
            <v>2021/22</v>
          </cell>
          <cell r="BY193" t="str">
            <v>No</v>
          </cell>
        </row>
        <row r="194">
          <cell r="A194">
            <v>210476</v>
          </cell>
          <cell r="B194" t="str">
            <v>GENERAL</v>
          </cell>
          <cell r="C194" t="str">
            <v>Y</v>
          </cell>
          <cell r="D194" t="str">
            <v>N</v>
          </cell>
          <cell r="E194" t="str">
            <v>N</v>
          </cell>
          <cell r="F194">
            <v>12</v>
          </cell>
          <cell r="G194">
            <v>0</v>
          </cell>
          <cell r="H194" t="str">
            <v>Not Recommended Scores &lt; 13</v>
          </cell>
          <cell r="I194" t="str">
            <v>CRIFAC Funding NOT Recommended</v>
          </cell>
          <cell r="L194" t="str">
            <v>Zig Zag Railway Reserve</v>
          </cell>
          <cell r="N194" t="str">
            <v>CLM</v>
          </cell>
          <cell r="P194" t="str">
            <v>Zig Zag Railway Co-Op Ltd</v>
          </cell>
          <cell r="Q194" t="str">
            <v>This project aims to repair and upgrade the fire damaged former Zig Zag Reserve walking track in order to provide a link to the reserve and surrounding areas for the enjoyment of the general public.</v>
          </cell>
          <cell r="S194" t="str">
            <v>Cameron McGinty</v>
          </cell>
          <cell r="T194" t="str">
            <v>Cameron McGinty</v>
          </cell>
          <cell r="U194" t="str">
            <v>Zig Zag Railway Co-op LTD on behalf of Zig Zag Reserve Trust</v>
          </cell>
          <cell r="V194" t="str">
            <v>Secretary/Grants Manger</v>
          </cell>
          <cell r="W194" t="str">
            <v>Y</v>
          </cell>
          <cell r="X194">
            <v>96139641108</v>
          </cell>
          <cell r="Y194" t="str">
            <v>Yes</v>
          </cell>
          <cell r="Z194">
            <v>425289500</v>
          </cell>
          <cell r="AA194">
            <v>1300944924</v>
          </cell>
          <cell r="AB194" t="str">
            <v>procurement@zigzagrailway.com.au</v>
          </cell>
          <cell r="AC194" t="str">
            <v>Secretary/Grants Manger</v>
          </cell>
          <cell r="AD194" t="str">
            <v>Cameron McGinty</v>
          </cell>
          <cell r="AE194" t="str">
            <v>DO - D. Lawrence -Zig Zag already juggling large quantum of funds from other sources so equity issues.  Part of these tracks also on freehold land so unclear how this would be excluded. AM - D. Young - Note intent but not supported this year with existing projects underway.  Also issue of private lands being involved.</v>
          </cell>
          <cell r="AF194" t="str">
            <v>No ALC.</v>
          </cell>
          <cell r="AG194" t="str">
            <v>Merits of application recognised, however project is not a priority because:Zig Zag already managing significant funding for other projects and these areas also incorporate some freehold land.</v>
          </cell>
          <cell r="AH194">
            <v>2</v>
          </cell>
          <cell r="AI194">
            <v>2</v>
          </cell>
          <cell r="AJ194">
            <v>0</v>
          </cell>
          <cell r="AK194">
            <v>3</v>
          </cell>
          <cell r="AL194">
            <v>3</v>
          </cell>
          <cell r="AM194">
            <v>2</v>
          </cell>
          <cell r="AN194">
            <v>478500</v>
          </cell>
          <cell r="AO194">
            <v>0</v>
          </cell>
          <cell r="AP194">
            <v>478500</v>
          </cell>
          <cell r="AQ194" t="str">
            <v>Local Parks &amp; Reserves</v>
          </cell>
          <cell r="AR194" t="str">
            <v>ORANGE</v>
          </cell>
          <cell r="AS194" t="str">
            <v>North West</v>
          </cell>
          <cell r="AT194" t="str">
            <v>Y</v>
          </cell>
          <cell r="AU194">
            <v>2</v>
          </cell>
          <cell r="AV194">
            <v>2</v>
          </cell>
          <cell r="AZ194" t="str">
            <v>Y</v>
          </cell>
          <cell r="BA194" t="str">
            <v>N</v>
          </cell>
          <cell r="BB194" t="str">
            <v>Y</v>
          </cell>
          <cell r="BC194" t="str">
            <v>N</v>
          </cell>
          <cell r="BD194">
            <v>0</v>
          </cell>
          <cell r="BE194" t="str">
            <v>N</v>
          </cell>
          <cell r="BF194">
            <v>0</v>
          </cell>
          <cell r="BG194" t="str">
            <v>Y</v>
          </cell>
          <cell r="BI194" t="str">
            <v>Y</v>
          </cell>
          <cell r="BJ194" t="str">
            <v>Y</v>
          </cell>
          <cell r="BK194" t="str">
            <v>WEST</v>
          </cell>
          <cell r="BL194" t="str">
            <v>LITHGOW CITY</v>
          </cell>
          <cell r="BM194" t="str">
            <v>BATHURST</v>
          </cell>
          <cell r="BN194" t="str">
            <v>Other - Regional</v>
          </cell>
          <cell r="BP194" t="str">
            <v>Zig Zag Railway Co-Op Ltd</v>
          </cell>
          <cell r="BQ194" t="str">
            <v>PO Box 1</v>
          </cell>
          <cell r="BR194" t="str">
            <v>LITHGOW NSW 2790</v>
          </cell>
          <cell r="BU194" t="str">
            <v>R590044</v>
          </cell>
          <cell r="BV194" t="str">
            <v>F629648</v>
          </cell>
          <cell r="BW194" t="str">
            <v>21/05529</v>
          </cell>
          <cell r="BX194" t="str">
            <v>2021/22</v>
          </cell>
          <cell r="BY194" t="str">
            <v>No</v>
          </cell>
        </row>
        <row r="195">
          <cell r="A195">
            <v>210478</v>
          </cell>
          <cell r="B195" t="str">
            <v>WEED</v>
          </cell>
          <cell r="C195" t="str">
            <v>Y</v>
          </cell>
          <cell r="D195" t="str">
            <v>N</v>
          </cell>
          <cell r="E195" t="str">
            <v>Y</v>
          </cell>
          <cell r="F195">
            <v>34</v>
          </cell>
          <cell r="G195">
            <v>20071</v>
          </cell>
          <cell r="H195" t="str">
            <v>WEED &gt;=20 RAC Recommended</v>
          </cell>
          <cell r="I195" t="str">
            <v>CRIFAC Funding Recommended</v>
          </cell>
          <cell r="L195" t="str">
            <v>Susan  Island Reserve</v>
          </cell>
          <cell r="N195" t="str">
            <v>The Susan And Elizabeth Islands Recreation Land Manager</v>
          </cell>
          <cell r="P195" t="str">
            <v>The Susan And Elizabeth Islands Recreation Land Manager</v>
          </cell>
          <cell r="Q195" t="str">
            <v>Control of priority weeds and environmental weeds in zones 1-4 (as identified in the Susan and Elizabeth Islands Draft Management Plan 2021) on Susan Island Crown Reserve to improve environmental conditions, recreational use and aesthetic value.</v>
          </cell>
          <cell r="R195" t="str">
            <v>control of weeds in zones 1-4 at Susan Island Reserve</v>
          </cell>
          <cell r="S195">
            <v>0</v>
          </cell>
          <cell r="T195" t="str">
            <v>Shane Landrigan</v>
          </cell>
          <cell r="U195" t="str">
            <v>Clarence Valley Council</v>
          </cell>
          <cell r="V195" t="str">
            <v>Senior Biosecurity (Weeds) Officer</v>
          </cell>
          <cell r="W195" t="str">
            <v>Y</v>
          </cell>
          <cell r="X195" t="str">
            <v>85 864 095 684</v>
          </cell>
          <cell r="Y195" t="str">
            <v>Yes</v>
          </cell>
          <cell r="Z195" t="str">
            <v>0428 671 662</v>
          </cell>
          <cell r="AA195">
            <v>266417242</v>
          </cell>
          <cell r="AB195" t="str">
            <v>shane.landrigan@clarence.nsw.gov.au</v>
          </cell>
          <cell r="AC195" t="str">
            <v>Senior Biosecurity (Weeds) Officer</v>
          </cell>
          <cell r="AD195" t="str">
            <v>Tony Sullivan</v>
          </cell>
          <cell r="AE195" t="str">
            <v>DO - K. Luckie. Recommend fund. [LSC - R. Butler: Application Supported as requested; Total assessment score = 34, Weed Score = 18 [LSC - J. Richards]: Application supported - total score = 34 [RAC] - Supported (Weed Score &gt;=20).</v>
          </cell>
          <cell r="AF195" t="str">
            <v>DO - K.Luckie.Quote includes $7110 which for mulching large trees and gaining access to weeds on the Island. It was clarified with applicant that this was for 2 days mulching.</v>
          </cell>
          <cell r="AG195" t="str">
            <v>DO - K.Luckie. Panel initially recommended partially fund, though on further consideration full funding recommended as reflect costs required to access areas. High likelihood of achieving long-term outcomes, good inkind support, weeds are a high priority in the Regional weeds plan.</v>
          </cell>
          <cell r="AH195">
            <v>2</v>
          </cell>
          <cell r="AI195">
            <v>3</v>
          </cell>
          <cell r="AJ195">
            <v>2</v>
          </cell>
          <cell r="AK195">
            <v>3</v>
          </cell>
          <cell r="AL195">
            <v>3</v>
          </cell>
          <cell r="AM195">
            <v>3</v>
          </cell>
          <cell r="AN195">
            <v>20071</v>
          </cell>
          <cell r="AO195">
            <v>0</v>
          </cell>
          <cell r="AP195">
            <v>20071</v>
          </cell>
          <cell r="AQ195" t="str">
            <v>Local Parks &amp; Reserves</v>
          </cell>
          <cell r="AR195" t="str">
            <v>GRAFTON</v>
          </cell>
          <cell r="AS195" t="str">
            <v>Far North Coast</v>
          </cell>
          <cell r="AT195" t="str">
            <v>Y</v>
          </cell>
          <cell r="AU195">
            <v>1</v>
          </cell>
          <cell r="AV195">
            <v>1</v>
          </cell>
          <cell r="AZ195" t="str">
            <v>N</v>
          </cell>
          <cell r="BA195" t="str">
            <v>Y</v>
          </cell>
          <cell r="BB195" t="str">
            <v>Y</v>
          </cell>
          <cell r="BC195" t="str">
            <v>N</v>
          </cell>
          <cell r="BD195">
            <v>0</v>
          </cell>
          <cell r="BE195" t="str">
            <v>Y</v>
          </cell>
          <cell r="BG195" t="str">
            <v>Y</v>
          </cell>
          <cell r="BI195" t="str">
            <v>Y</v>
          </cell>
          <cell r="BJ195" t="str">
            <v>Y</v>
          </cell>
          <cell r="BK195" t="str">
            <v>EAST</v>
          </cell>
          <cell r="BL195" t="str">
            <v>CLARENCE VALLEY</v>
          </cell>
          <cell r="BM195" t="str">
            <v>CLARENCE</v>
          </cell>
          <cell r="BN195" t="str">
            <v>Other - Regional</v>
          </cell>
          <cell r="BO195" t="str">
            <v>540107,  ; {}</v>
          </cell>
          <cell r="BP195" t="str">
            <v>The Susan And Elizabeth Islands Recreation Land Manager</v>
          </cell>
          <cell r="BQ195" t="str">
            <v>PO Box 529</v>
          </cell>
          <cell r="BR195" t="str">
            <v>GRAFTON NSW 2460</v>
          </cell>
          <cell r="BU195" t="str">
            <v>R540107</v>
          </cell>
          <cell r="BV195" t="str">
            <v>F630034</v>
          </cell>
          <cell r="BW195" t="str">
            <v>21/05395</v>
          </cell>
          <cell r="BX195" t="str">
            <v>2021/22</v>
          </cell>
          <cell r="BY195" t="str">
            <v>No</v>
          </cell>
        </row>
        <row r="196">
          <cell r="A196">
            <v>210486</v>
          </cell>
          <cell r="B196" t="str">
            <v>GENERAL</v>
          </cell>
          <cell r="C196" t="str">
            <v>Y</v>
          </cell>
          <cell r="D196" t="str">
            <v>N</v>
          </cell>
          <cell r="E196" t="str">
            <v>Y</v>
          </cell>
          <cell r="F196">
            <v>11</v>
          </cell>
          <cell r="G196">
            <v>83105</v>
          </cell>
          <cell r="H196" t="str">
            <v>GEN &lt; 12  RAC NOT Recommended</v>
          </cell>
          <cell r="I196" t="str">
            <v>CRIFAC Funding NOT Recommended</v>
          </cell>
          <cell r="L196" t="str">
            <v>Keast Park</v>
          </cell>
          <cell r="N196" t="str">
            <v>CLM</v>
          </cell>
          <cell r="P196" t="str">
            <v>Parkes Shire Council</v>
          </cell>
          <cell r="Q196" t="str">
            <v>This project will see the removal of old fencing and installation of new fencing to surround the Keast Park precinct in keeping with the same style with one side that has recently been installed (photo included). Recently the grounds have been the subject of ongoing acts of vandalism where the cricket wicket and general grounds have been seriously damaged by vehicles driving requiring significant funding to restore.</v>
          </cell>
          <cell r="S196" t="str">
            <v>Sally Chapman</v>
          </cell>
          <cell r="T196" t="str">
            <v>Ben Howard</v>
          </cell>
          <cell r="U196" t="str">
            <v>Parkes Shire Council</v>
          </cell>
          <cell r="V196" t="str">
            <v>Director Works and Services</v>
          </cell>
          <cell r="W196" t="str">
            <v>Y</v>
          </cell>
          <cell r="X196">
            <v>96299629630</v>
          </cell>
          <cell r="Y196" t="str">
            <v>Yes</v>
          </cell>
          <cell r="Z196">
            <v>4198980665</v>
          </cell>
          <cell r="AA196">
            <v>268612333</v>
          </cell>
          <cell r="AB196" t="str">
            <v>ben.howard@parkes.nsw.gov.au</v>
          </cell>
          <cell r="AC196" t="str">
            <v>Director Works and Services</v>
          </cell>
          <cell r="AD196" t="str">
            <v>Ben Howard</v>
          </cell>
          <cell r="AE196" t="str">
            <v>DO - D. Lawrence - Project will limit potential for ongoing unauthorised access and vandalism to grounds and compliment fencing works conducted by Council at the other end.  Supported. AM D. Young - Project supported noting Council has already contributed at the other end of this reserve.  This fencing is in the same style as what has already been installed.</v>
          </cell>
          <cell r="AF196" t="str">
            <v>No ALC.</v>
          </cell>
          <cell r="AG196" t="str">
            <v>High likelihood of achieving long-term outcomes</v>
          </cell>
          <cell r="AH196">
            <v>2</v>
          </cell>
          <cell r="AI196">
            <v>2</v>
          </cell>
          <cell r="AJ196">
            <v>0</v>
          </cell>
          <cell r="AK196">
            <v>2</v>
          </cell>
          <cell r="AL196">
            <v>3</v>
          </cell>
          <cell r="AM196">
            <v>2</v>
          </cell>
          <cell r="AN196">
            <v>83105</v>
          </cell>
          <cell r="AO196">
            <v>0</v>
          </cell>
          <cell r="AP196">
            <v>83105</v>
          </cell>
          <cell r="AQ196" t="str">
            <v>Local Parks &amp; Reserves</v>
          </cell>
          <cell r="AR196" t="str">
            <v>ORANGE</v>
          </cell>
          <cell r="AS196" t="str">
            <v>North West</v>
          </cell>
          <cell r="AT196" t="str">
            <v>Y</v>
          </cell>
          <cell r="AU196">
            <v>2</v>
          </cell>
          <cell r="AV196">
            <v>2</v>
          </cell>
          <cell r="AZ196" t="str">
            <v>Y</v>
          </cell>
          <cell r="BA196" t="str">
            <v>N</v>
          </cell>
          <cell r="BB196" t="str">
            <v>Y</v>
          </cell>
          <cell r="BC196" t="str">
            <v>N</v>
          </cell>
          <cell r="BD196">
            <v>0</v>
          </cell>
          <cell r="BE196" t="str">
            <v>Y</v>
          </cell>
          <cell r="BF196">
            <v>0</v>
          </cell>
          <cell r="BG196" t="str">
            <v>Y</v>
          </cell>
          <cell r="BI196" t="str">
            <v>Y</v>
          </cell>
          <cell r="BJ196" t="str">
            <v>Y</v>
          </cell>
          <cell r="BK196" t="str">
            <v>WEST</v>
          </cell>
          <cell r="BL196" t="str">
            <v>PARKES</v>
          </cell>
          <cell r="BM196" t="str">
            <v>ORANGE</v>
          </cell>
          <cell r="BN196" t="str">
            <v>Other - Regional</v>
          </cell>
          <cell r="BO196" t="str">
            <v>62445,  ; {}</v>
          </cell>
          <cell r="BP196" t="str">
            <v>Parkes Shire Council</v>
          </cell>
          <cell r="BQ196" t="str">
            <v>PO Box 337</v>
          </cell>
          <cell r="BR196" t="str">
            <v>PARKES NSW 2870</v>
          </cell>
          <cell r="BU196" t="str">
            <v>R62445</v>
          </cell>
          <cell r="BV196" t="str">
            <v>F630056</v>
          </cell>
          <cell r="BW196" t="str">
            <v>21/05178</v>
          </cell>
          <cell r="BX196" t="str">
            <v>2021/22</v>
          </cell>
          <cell r="BY196" t="str">
            <v>No</v>
          </cell>
        </row>
        <row r="197">
          <cell r="A197">
            <v>210487</v>
          </cell>
          <cell r="B197" t="str">
            <v>GENERAL</v>
          </cell>
          <cell r="C197" t="str">
            <v>Y</v>
          </cell>
          <cell r="D197" t="str">
            <v>N</v>
          </cell>
          <cell r="E197" t="str">
            <v>Y</v>
          </cell>
          <cell r="F197">
            <v>13</v>
          </cell>
          <cell r="G197">
            <v>35270</v>
          </cell>
          <cell r="H197" t="str">
            <v>GEN = 13 WHS &lt; 4 RAC Recommended</v>
          </cell>
          <cell r="I197" t="str">
            <v>CRIFAC Funding NOT Recommended</v>
          </cell>
          <cell r="J197" t="str">
            <v>Community Centre</v>
          </cell>
          <cell r="K197" t="str">
            <v>No</v>
          </cell>
          <cell r="L197" t="str">
            <v>Old Bega Hospital</v>
          </cell>
          <cell r="N197" t="str">
            <v>Old Bega Hospital (R.180050) Reserve Land Manager</v>
          </cell>
          <cell r="P197" t="str">
            <v>Old Bega Hospital (R.180050) Reserve Land Manager</v>
          </cell>
          <cell r="Q197" t="str">
            <v>Renovate the kitchenette and repaint the interior and exterior of the heritage listed former Nurses' Quarters at the Old Bega Hospital</v>
          </cell>
          <cell r="S197">
            <v>0</v>
          </cell>
          <cell r="T197" t="str">
            <v>Richard Bomford</v>
          </cell>
          <cell r="U197" t="str">
            <v>Old Bega Hospital (R.180050) Reserve Land Manager</v>
          </cell>
          <cell r="V197" t="str">
            <v>Member  Reserve Land Manager board</v>
          </cell>
          <cell r="W197" t="str">
            <v>Y</v>
          </cell>
          <cell r="X197" t="str">
            <v>68 124 323 984</v>
          </cell>
          <cell r="Y197" t="str">
            <v>No</v>
          </cell>
          <cell r="Z197" t="str">
            <v>0404 705 391</v>
          </cell>
          <cell r="AA197" t="str">
            <v>0404 705 391</v>
          </cell>
          <cell r="AB197" t="str">
            <v>grants@obh.org.au</v>
          </cell>
          <cell r="AC197" t="str">
            <v>Member  Reserve Land Manager board</v>
          </cell>
          <cell r="AD197" t="str">
            <v>PATRICIA ENID JONES</v>
          </cell>
          <cell r="AE197" t="str">
            <v>DO L Breen - ALC Claims - WHS scored as medium as flaky lead paint is a whs risk - Low ability to self-fund as the reserve is not in surplus - 0% of project being funded from other sources no evidence submitted- meet 4 of CRIF objectives - the applicant has completed multiple projects and have attached a detailed quote - benefits the reserve users and limited alternative facilities [RAC] - Supported by default (score &gt;=12 and below $100k).</v>
          </cell>
          <cell r="AF197" t="str">
            <v>DO L Breen - ALCs 42488, 42623</v>
          </cell>
          <cell r="AG197" t="str">
            <v>High likelihood of achieving long-term outcomes</v>
          </cell>
          <cell r="AH197">
            <v>2</v>
          </cell>
          <cell r="AI197">
            <v>3</v>
          </cell>
          <cell r="AJ197">
            <v>0</v>
          </cell>
          <cell r="AK197">
            <v>3</v>
          </cell>
          <cell r="AL197">
            <v>3</v>
          </cell>
          <cell r="AM197">
            <v>2</v>
          </cell>
          <cell r="AN197">
            <v>35270</v>
          </cell>
          <cell r="AO197">
            <v>0</v>
          </cell>
          <cell r="AP197">
            <v>35270</v>
          </cell>
          <cell r="AQ197" t="str">
            <v>Local Parks &amp; Reserves</v>
          </cell>
          <cell r="AR197" t="str">
            <v>GOULBURN</v>
          </cell>
          <cell r="AS197" t="str">
            <v>South East</v>
          </cell>
          <cell r="AT197" t="str">
            <v>Y</v>
          </cell>
          <cell r="AU197">
            <v>2</v>
          </cell>
          <cell r="AV197">
            <v>2</v>
          </cell>
          <cell r="AZ197" t="str">
            <v>N</v>
          </cell>
          <cell r="BA197" t="str">
            <v>N</v>
          </cell>
          <cell r="BB197" t="str">
            <v>N</v>
          </cell>
          <cell r="BC197" t="str">
            <v>N</v>
          </cell>
          <cell r="BD197">
            <v>0</v>
          </cell>
          <cell r="BE197" t="str">
            <v>Y</v>
          </cell>
          <cell r="BF197">
            <v>0</v>
          </cell>
          <cell r="BG197" t="str">
            <v>Y</v>
          </cell>
          <cell r="BI197" t="str">
            <v>Y</v>
          </cell>
          <cell r="BJ197" t="str">
            <v>Y</v>
          </cell>
          <cell r="BK197" t="str">
            <v>WEST</v>
          </cell>
          <cell r="BL197" t="str">
            <v>BEGA VALLEY</v>
          </cell>
          <cell r="BM197" t="str">
            <v>BEGA</v>
          </cell>
          <cell r="BN197" t="str">
            <v>Other - Regional</v>
          </cell>
          <cell r="BO197" t="str">
            <v>180050,  ; {}</v>
          </cell>
          <cell r="BP197" t="str">
            <v>Old Bega Hospital (R.180050) Reserve Land Manager</v>
          </cell>
          <cell r="BQ197" t="str">
            <v>PO Box 382</v>
          </cell>
          <cell r="BR197" t="str">
            <v>BEGA NSW 2550</v>
          </cell>
          <cell r="BU197" t="str">
            <v>R180050</v>
          </cell>
          <cell r="BV197" t="str">
            <v>F629810</v>
          </cell>
          <cell r="BW197" t="str">
            <v>21/05304</v>
          </cell>
          <cell r="BX197" t="str">
            <v>2021/22</v>
          </cell>
          <cell r="BY197" t="str">
            <v>No</v>
          </cell>
        </row>
        <row r="198">
          <cell r="A198">
            <v>210489</v>
          </cell>
          <cell r="B198" t="str">
            <v>GENERAL</v>
          </cell>
          <cell r="C198" t="str">
            <v>Y</v>
          </cell>
          <cell r="D198" t="str">
            <v>Y</v>
          </cell>
          <cell r="E198" t="str">
            <v>Y</v>
          </cell>
          <cell r="F198">
            <v>13</v>
          </cell>
          <cell r="G198">
            <v>53600</v>
          </cell>
          <cell r="H198" t="str">
            <v>GEN = 13 WHS &lt; 4 RAC Recommended</v>
          </cell>
          <cell r="I198" t="str">
            <v>CRIFAC Funding NOT Recommended</v>
          </cell>
          <cell r="J198" t="str">
            <v>Showground</v>
          </cell>
          <cell r="K198" t="str">
            <v>No</v>
          </cell>
          <cell r="L198" t="str">
            <v>Grafton Showground</v>
          </cell>
          <cell r="N198" t="str">
            <v>CLM</v>
          </cell>
          <cell r="P198" t="str">
            <v>Clarence Pastoral And Agricultural Society Limited</v>
          </cell>
          <cell r="Q198" t="str">
            <v>Prepare Plan of Management and Conservation Management Plan, repairs &amp; upgrade to Showground buildings and facilities, plus construction of Cattle/storage shed.</v>
          </cell>
          <cell r="S198" t="str">
            <v>Rex Green</v>
          </cell>
          <cell r="T198" t="str">
            <v>Rex Green</v>
          </cell>
          <cell r="U198" t="str">
            <v>Grafton Showground &amp; Recreation Reserve Trust managed by Clarence Pastoral &amp; Agricultural Society Ltd</v>
          </cell>
          <cell r="V198" t="str">
            <v>President  Grafton Showground &amp; Recreation Reserve Trust</v>
          </cell>
          <cell r="W198" t="str">
            <v>Y</v>
          </cell>
          <cell r="X198">
            <v>93430180707</v>
          </cell>
          <cell r="Y198" t="str">
            <v>Yes</v>
          </cell>
          <cell r="Z198">
            <v>419</v>
          </cell>
          <cell r="AA198">
            <v>266422240</v>
          </cell>
          <cell r="AB198" t="str">
            <v>secretary@graftonshow.com.au</v>
          </cell>
          <cell r="AC198" t="str">
            <v>President  Grafton Showground &amp; Recreation Reserve Trust</v>
          </cell>
          <cell r="AD198" t="str">
            <v>Rex Green</v>
          </cell>
          <cell r="AE198" t="str">
            <v>[DO - L.Welldon] Recommended to grant funds for the Conservation Managment Plan and Plan of Management. Once these have been completed the CLM will be in a position to seek funding as per the outcome of these plans. [AM ¿ S. Sutherland] Application supported as recommended [RAC] - Supported by default (score &gt;=12 and below $100k).</v>
          </cell>
          <cell r="AF198" t="str">
            <v>[DO - L.Welldon] No ALC or NT. CLM has requested funding for multiple projects on the one application. No planning currently in place to support these projects. Project supports the use and occupation of the Reserve as per its declared pupose.</v>
          </cell>
          <cell r="AG198" t="str">
            <v>High likelihood of achieving long-term outcomes, Inability to access alternative funds. Additional social, cultural or environmental</v>
          </cell>
          <cell r="AH198">
            <v>2</v>
          </cell>
          <cell r="AI198">
            <v>2</v>
          </cell>
          <cell r="AJ198">
            <v>0</v>
          </cell>
          <cell r="AK198">
            <v>3</v>
          </cell>
          <cell r="AL198">
            <v>3</v>
          </cell>
          <cell r="AM198">
            <v>3</v>
          </cell>
          <cell r="AN198">
            <v>559969</v>
          </cell>
          <cell r="AO198">
            <v>0</v>
          </cell>
          <cell r="AP198">
            <v>559969</v>
          </cell>
          <cell r="AQ198" t="str">
            <v>Showgrounds</v>
          </cell>
          <cell r="AR198" t="str">
            <v>GRAFTON</v>
          </cell>
          <cell r="AS198" t="str">
            <v>Far North Coast</v>
          </cell>
          <cell r="AT198" t="str">
            <v>Y</v>
          </cell>
          <cell r="AU198">
            <v>2</v>
          </cell>
          <cell r="AV198">
            <v>2</v>
          </cell>
          <cell r="AZ198" t="str">
            <v>Y</v>
          </cell>
          <cell r="BA198" t="str">
            <v>N</v>
          </cell>
          <cell r="BB198" t="str">
            <v>Y</v>
          </cell>
          <cell r="BC198" t="str">
            <v>N</v>
          </cell>
          <cell r="BD198">
            <v>0</v>
          </cell>
          <cell r="BE198" t="str">
            <v>N</v>
          </cell>
          <cell r="BF198">
            <v>53600</v>
          </cell>
          <cell r="BG198" t="str">
            <v>Y</v>
          </cell>
          <cell r="BI198" t="str">
            <v>Y</v>
          </cell>
          <cell r="BJ198" t="str">
            <v>Y</v>
          </cell>
          <cell r="BK198" t="str">
            <v>EAST</v>
          </cell>
          <cell r="BL198" t="str">
            <v>CLARENCE VALLEY</v>
          </cell>
          <cell r="BM198" t="str">
            <v>CLARENCE</v>
          </cell>
          <cell r="BN198" t="str">
            <v>Other - Regional</v>
          </cell>
          <cell r="BP198" t="str">
            <v>Clarence Pastoral And Agricultural Society Limited</v>
          </cell>
          <cell r="BQ198" t="str">
            <v>PO Box 61</v>
          </cell>
          <cell r="BR198" t="str">
            <v>GRAFTON NSW 2460</v>
          </cell>
          <cell r="BU198" t="str">
            <v>R84899</v>
          </cell>
          <cell r="BV198" t="str">
            <v>F629935</v>
          </cell>
          <cell r="BW198" t="str">
            <v>21/05101</v>
          </cell>
          <cell r="BX198" t="str">
            <v>2021/22</v>
          </cell>
          <cell r="BY198" t="str">
            <v>No</v>
          </cell>
        </row>
        <row r="199">
          <cell r="A199">
            <v>210495</v>
          </cell>
          <cell r="B199" t="str">
            <v>WEED</v>
          </cell>
          <cell r="C199" t="str">
            <v>Y</v>
          </cell>
          <cell r="D199" t="str">
            <v>N</v>
          </cell>
          <cell r="E199" t="str">
            <v>Y</v>
          </cell>
          <cell r="F199">
            <v>18</v>
          </cell>
          <cell r="G199">
            <v>50162</v>
          </cell>
          <cell r="H199" t="str">
            <v>WEED&lt;20 RAC NOT Recommended</v>
          </cell>
          <cell r="I199" t="str">
            <v>CRIFAC Funding NOT Recommended</v>
          </cell>
          <cell r="L199" t="str">
            <v>Riverstone Park</v>
          </cell>
          <cell r="N199" t="str">
            <v>Hawkesbury River County Council</v>
          </cell>
          <cell r="P199" t="str">
            <v>Minister</v>
          </cell>
          <cell r="Q199" t="str">
            <v>This project will aim to eradicate and maintain the highest priority weed species across all Crown reserves in Western Sydney.</v>
          </cell>
          <cell r="S199" t="str">
            <v>Chris Dewhurst</v>
          </cell>
          <cell r="T199" t="str">
            <v>Chris  Dewhurst</v>
          </cell>
          <cell r="U199" t="str">
            <v>Hawkesbury River County Council</v>
          </cell>
          <cell r="V199" t="str">
            <v>General Manager</v>
          </cell>
          <cell r="W199" t="str">
            <v>Y</v>
          </cell>
          <cell r="X199" t="str">
            <v>21 896 475 470</v>
          </cell>
          <cell r="Y199" t="str">
            <v>Yes</v>
          </cell>
          <cell r="Z199">
            <v>402778653</v>
          </cell>
          <cell r="AA199">
            <v>245749603</v>
          </cell>
          <cell r="AB199" t="str">
            <v>gm@hrcc.nsw.gov.au</v>
          </cell>
          <cell r="AC199" t="str">
            <v>General Manager</v>
          </cell>
          <cell r="AD199" t="str">
            <v>Chris  Dewhurst</v>
          </cell>
          <cell r="AE199" t="str">
            <v>[DO srees ] That HRCC is funded, or at least partially funded  (say  50%)  to continue activities, given the high in-kind contribution of 53%. [LSC - R. Butler: Application Supported; Total assessment score = 18, Weed Score = 7] [LSC - J. Richards]: Application supported - total score = 18</v>
          </cell>
          <cell r="AF199" t="str">
            <v>[DO srees] Hawkesbury River County Council fund Weed surveillance and early detection of new species (296 ha across 20 reseves (CRIF Cost  $6,159) and High Risk Weed Pathway Mapping for 10 Crown Reserves (CRIF Cost $1,7 82). HRCC provides high in-kind contribution for this work.</v>
          </cell>
          <cell r="AG199" t="str">
            <v>[DO srees]  HRCC was scored low by the weeds panel this year, ie 7 compared with last year with the same questions and answers, when it scored 17, [DO srees] Weed sites included by HRCC this year  were similar to last year, but with 2 new sites Riverstone Park and Kenthurst Park added, which both have Green Cestrum to be treated., High cash and in-kind contribution</v>
          </cell>
          <cell r="AH199">
            <v>2</v>
          </cell>
          <cell r="AI199">
            <v>1</v>
          </cell>
          <cell r="AJ199">
            <v>2</v>
          </cell>
          <cell r="AK199">
            <v>2</v>
          </cell>
          <cell r="AL199">
            <v>2</v>
          </cell>
          <cell r="AM199">
            <v>2</v>
          </cell>
          <cell r="AN199">
            <v>50162</v>
          </cell>
          <cell r="AO199">
            <v>0</v>
          </cell>
          <cell r="AP199">
            <v>50162</v>
          </cell>
          <cell r="AQ199" t="str">
            <v>Local Parks &amp; Reserves</v>
          </cell>
          <cell r="AR199" t="str">
            <v>METROPOLITAN</v>
          </cell>
          <cell r="AS199" t="str">
            <v>Sydney</v>
          </cell>
          <cell r="AT199" t="str">
            <v>Y</v>
          </cell>
          <cell r="AU199">
            <v>3</v>
          </cell>
          <cell r="AV199">
            <v>3</v>
          </cell>
          <cell r="AZ199" t="str">
            <v>Y</v>
          </cell>
          <cell r="BA199" t="str">
            <v>Y</v>
          </cell>
          <cell r="BB199" t="str">
            <v>Y</v>
          </cell>
          <cell r="BC199" t="str">
            <v>N</v>
          </cell>
          <cell r="BD199">
            <v>0</v>
          </cell>
          <cell r="BE199" t="str">
            <v>Y</v>
          </cell>
          <cell r="BF199">
            <v>0</v>
          </cell>
          <cell r="BG199" t="str">
            <v>Y</v>
          </cell>
          <cell r="BI199" t="str">
            <v>Y</v>
          </cell>
          <cell r="BJ199" t="str">
            <v>Y</v>
          </cell>
          <cell r="BK199" t="str">
            <v>EAST</v>
          </cell>
          <cell r="BL199" t="str">
            <v>PENRITH</v>
          </cell>
          <cell r="BM199" t="str">
            <v>PENRITH</v>
          </cell>
          <cell r="BN199" t="str">
            <v>Greater Sydney</v>
          </cell>
          <cell r="BP199" t="str">
            <v>Hawkesbury River County Council</v>
          </cell>
          <cell r="BQ199" t="str">
            <v>PO Box 6021</v>
          </cell>
          <cell r="BR199" t="str">
            <v>SOUTH WINDSOR NSW 2756</v>
          </cell>
          <cell r="BU199" t="str">
            <v>R35952</v>
          </cell>
          <cell r="BV199" t="str">
            <v>F630013</v>
          </cell>
          <cell r="BW199" t="str">
            <v>21/05355</v>
          </cell>
          <cell r="BX199" t="str">
            <v>2021/22</v>
          </cell>
          <cell r="BY199" t="str">
            <v>No</v>
          </cell>
        </row>
        <row r="200">
          <cell r="A200">
            <v>210496</v>
          </cell>
          <cell r="B200" t="str">
            <v>GENERAL</v>
          </cell>
          <cell r="C200" t="str">
            <v>Y</v>
          </cell>
          <cell r="D200" t="str">
            <v>N</v>
          </cell>
          <cell r="E200" t="str">
            <v>Y</v>
          </cell>
          <cell r="F200">
            <v>13</v>
          </cell>
          <cell r="G200">
            <v>15288</v>
          </cell>
          <cell r="H200" t="str">
            <v>GEN = 13 WHS &lt; 4 RAC Recommended</v>
          </cell>
          <cell r="I200" t="str">
            <v>CRIFAC Funding NOT Recommended</v>
          </cell>
          <cell r="J200" t="str">
            <v>Community Centre</v>
          </cell>
          <cell r="K200" t="str">
            <v>No</v>
          </cell>
          <cell r="L200" t="str">
            <v>Port Stephens Women'S Crisis And Support Group Inc</v>
          </cell>
          <cell r="N200" t="str">
            <v>CLM</v>
          </cell>
          <cell r="P200" t="str">
            <v>Port Stephens Womens Crisis &amp; Support Group Inc</v>
          </cell>
          <cell r="Q200" t="str">
            <v>Upgrade the insulation of the residences by the purchase and installation of suitable window coverings, floor coverings and air conditioners as well as the installation of an extra security camera to ensure all egresses are monitored to ensure the safety of the residents.</v>
          </cell>
          <cell r="S200" t="str">
            <v>Petra Offen</v>
          </cell>
          <cell r="T200" t="str">
            <v>Petra Offen</v>
          </cell>
          <cell r="U200" t="str">
            <v>Port Stephens Women's Crisis and Support Group Incorporated</v>
          </cell>
          <cell r="V200" t="str">
            <v>Manager</v>
          </cell>
          <cell r="W200" t="str">
            <v>Y</v>
          </cell>
          <cell r="X200">
            <v>96478649382</v>
          </cell>
          <cell r="Y200" t="str">
            <v>Yes</v>
          </cell>
          <cell r="Z200">
            <v>468916378</v>
          </cell>
          <cell r="AA200" t="str">
            <v>02 4984 2176</v>
          </cell>
          <cell r="AB200" t="str">
            <v>petra@yacaabacentre.com.au</v>
          </cell>
          <cell r="AC200" t="str">
            <v>Manager</v>
          </cell>
          <cell r="AD200" t="str">
            <v>Petra Offen</v>
          </cell>
          <cell r="AE200" t="str">
            <v>R Micheli, AM: Recommended - works will upgrade  internal amenity of premises and improve heating/cooling through installation of new floor and window coverings and air conditioners. Security camera installation required to get appropriate coverage and ensure site safety. [RAC] - Supported by default (score &gt;=12 and below $100k).</v>
          </cell>
          <cell r="AF200" t="str">
            <v>DO - M Dawson - No ALC's - Important community facility helping some of most vulnrable people in society. Works consistent with reserve purpose.</v>
          </cell>
          <cell r="AG200" t="str">
            <v>High WHS or Public Safety Risk if not supported, High likelihood of achieving long-term outcomes, Inability to access alternative funds</v>
          </cell>
          <cell r="AH200">
            <v>2</v>
          </cell>
          <cell r="AI200">
            <v>3</v>
          </cell>
          <cell r="AJ200">
            <v>0</v>
          </cell>
          <cell r="AK200">
            <v>3</v>
          </cell>
          <cell r="AL200">
            <v>2</v>
          </cell>
          <cell r="AM200">
            <v>3</v>
          </cell>
          <cell r="AN200">
            <v>15288</v>
          </cell>
          <cell r="AO200">
            <v>0</v>
          </cell>
          <cell r="AP200">
            <v>15288</v>
          </cell>
          <cell r="AQ200" t="str">
            <v>Local Parks &amp; Reserves</v>
          </cell>
          <cell r="AR200" t="str">
            <v>MAITLAND</v>
          </cell>
          <cell r="AS200" t="str">
            <v>Hunter</v>
          </cell>
          <cell r="AT200" t="str">
            <v>Y</v>
          </cell>
          <cell r="AU200">
            <v>2</v>
          </cell>
          <cell r="AV200">
            <v>2</v>
          </cell>
          <cell r="AZ200" t="str">
            <v>Y</v>
          </cell>
          <cell r="BA200" t="str">
            <v>N</v>
          </cell>
          <cell r="BB200" t="str">
            <v>N</v>
          </cell>
          <cell r="BC200" t="str">
            <v>N</v>
          </cell>
          <cell r="BD200">
            <v>0</v>
          </cell>
          <cell r="BE200" t="str">
            <v>Y</v>
          </cell>
          <cell r="BF200">
            <v>0</v>
          </cell>
          <cell r="BG200" t="str">
            <v>Y</v>
          </cell>
          <cell r="BI200" t="str">
            <v>Y</v>
          </cell>
          <cell r="BJ200" t="str">
            <v>Y</v>
          </cell>
          <cell r="BK200" t="str">
            <v>EAST</v>
          </cell>
          <cell r="BL200" t="str">
            <v>PORT STEPHENS</v>
          </cell>
          <cell r="BM200" t="str">
            <v>PORT STEPHENS</v>
          </cell>
          <cell r="BN200" t="str">
            <v>Other - Regional</v>
          </cell>
          <cell r="BO200" t="str">
            <v>170121,  ; {}</v>
          </cell>
          <cell r="BP200" t="str">
            <v>Port Stephens Womens Crisis &amp; Support Group Inc</v>
          </cell>
          <cell r="BQ200" t="str">
            <v>2A Trafalgar St</v>
          </cell>
          <cell r="BR200" t="str">
            <v>NELSON BAY NSW 2315</v>
          </cell>
          <cell r="BU200" t="str">
            <v>R170121</v>
          </cell>
          <cell r="BV200" t="str">
            <v>F629514</v>
          </cell>
          <cell r="BW200" t="str">
            <v>21/05338</v>
          </cell>
          <cell r="BX200" t="str">
            <v>2021/22</v>
          </cell>
          <cell r="BY200" t="str">
            <v>No</v>
          </cell>
        </row>
        <row r="201">
          <cell r="A201">
            <v>210497</v>
          </cell>
          <cell r="B201" t="str">
            <v>GENERAL</v>
          </cell>
          <cell r="C201" t="str">
            <v>Y</v>
          </cell>
          <cell r="D201" t="str">
            <v>N</v>
          </cell>
          <cell r="E201" t="str">
            <v>Y</v>
          </cell>
          <cell r="F201">
            <v>9</v>
          </cell>
          <cell r="G201">
            <v>10000</v>
          </cell>
          <cell r="H201" t="str">
            <v>GEN &lt; 12  RAC NOT Recommended</v>
          </cell>
          <cell r="I201" t="str">
            <v>CRIFAC Funding NOT Recommended</v>
          </cell>
          <cell r="L201" t="str">
            <v>Oxley Park</v>
          </cell>
          <cell r="N201" t="str">
            <v>CLM</v>
          </cell>
          <cell r="P201" t="str">
            <v>Tamworth Regional Council</v>
          </cell>
          <cell r="Q201" t="str">
            <v>The project involves improving the Flagstaff mountain lookout and arrival facilities by extending the lookout platform and installing a shelter roof, seating and upgraded signage.</v>
          </cell>
          <cell r="S201" t="str">
            <v>Sam Eriksson</v>
          </cell>
          <cell r="T201" t="str">
            <v>Sam Eriksson</v>
          </cell>
          <cell r="U201" t="str">
            <v>Tamworth Regional Council</v>
          </cell>
          <cell r="V201" t="str">
            <v>Sport and Recreation Strategy Officer</v>
          </cell>
          <cell r="W201" t="str">
            <v>Y</v>
          </cell>
          <cell r="X201" t="str">
            <v>52 631 074 450</v>
          </cell>
          <cell r="Y201" t="str">
            <v>Yes</v>
          </cell>
          <cell r="Z201">
            <v>402901504</v>
          </cell>
          <cell r="AA201" t="str">
            <v>02 6767 5034</v>
          </cell>
          <cell r="AB201" t="str">
            <v>s.eriksson@tamworth.nsw.gov.au</v>
          </cell>
          <cell r="AC201" t="str">
            <v>Sport and Recreation Strategy Officer</v>
          </cell>
          <cell r="AD201" t="str">
            <v>Sam Eriksson</v>
          </cell>
          <cell r="AE201" t="str">
            <v>DO - M. Read - Well utilised reserve and proposed works would add value by providing improved shelter, seating and signage.  Project supported. AM - D. Young - Support project noting this is a high utilisation reserve.  Bid amount of $11k does not match quote of $10k.  Fund $10k only.</v>
          </cell>
          <cell r="AF201" t="str">
            <v>No ALC</v>
          </cell>
          <cell r="AG201" t="str">
            <v>High likelihood of achieving long-term outcomes, Additional social, cultural or environmental factors (please detail): The lookout at Tamworth which is an intersection point of a number of public reserves, including walking track.</v>
          </cell>
          <cell r="AH201">
            <v>0</v>
          </cell>
          <cell r="AI201">
            <v>1</v>
          </cell>
          <cell r="AJ201">
            <v>0</v>
          </cell>
          <cell r="AK201">
            <v>3</v>
          </cell>
          <cell r="AL201">
            <v>3</v>
          </cell>
          <cell r="AM201">
            <v>2</v>
          </cell>
          <cell r="AN201">
            <v>11000</v>
          </cell>
          <cell r="AO201">
            <v>0</v>
          </cell>
          <cell r="AP201">
            <v>11000</v>
          </cell>
          <cell r="AQ201" t="str">
            <v>Local Parks &amp; Reserves</v>
          </cell>
          <cell r="AR201" t="str">
            <v>TAMWORTH</v>
          </cell>
          <cell r="AS201" t="str">
            <v>North West</v>
          </cell>
          <cell r="AT201" t="str">
            <v>Y</v>
          </cell>
          <cell r="AU201">
            <v>3</v>
          </cell>
          <cell r="AV201">
            <v>3</v>
          </cell>
          <cell r="AZ201" t="str">
            <v>N</v>
          </cell>
          <cell r="BA201" t="str">
            <v>N</v>
          </cell>
          <cell r="BB201" t="str">
            <v>Y</v>
          </cell>
          <cell r="BC201" t="str">
            <v>N</v>
          </cell>
          <cell r="BD201">
            <v>0</v>
          </cell>
          <cell r="BE201" t="str">
            <v>N</v>
          </cell>
          <cell r="BF201">
            <v>10000</v>
          </cell>
          <cell r="BG201" t="str">
            <v>Y</v>
          </cell>
          <cell r="BI201" t="str">
            <v>Y</v>
          </cell>
          <cell r="BJ201" t="str">
            <v>Y</v>
          </cell>
          <cell r="BK201" t="str">
            <v>WEST</v>
          </cell>
          <cell r="BL201" t="str">
            <v>TAMWORTH REGIONAL</v>
          </cell>
          <cell r="BM201" t="str">
            <v>TAMWORTH</v>
          </cell>
          <cell r="BN201" t="str">
            <v>Other - Regional</v>
          </cell>
          <cell r="BO201" t="str">
            <v>6742,  ; {}</v>
          </cell>
          <cell r="BP201" t="str">
            <v>Tamworth Regional Council</v>
          </cell>
          <cell r="BQ201" t="str">
            <v>PO Box 555</v>
          </cell>
          <cell r="BR201" t="str">
            <v>TAMWORTH NSW 2340</v>
          </cell>
          <cell r="BU201" t="str">
            <v>R6742</v>
          </cell>
          <cell r="BV201" t="str">
            <v>F630168</v>
          </cell>
          <cell r="BW201" t="str">
            <v>21/05314</v>
          </cell>
          <cell r="BX201" t="str">
            <v>2021/22</v>
          </cell>
          <cell r="BY201" t="str">
            <v>No</v>
          </cell>
        </row>
        <row r="202">
          <cell r="A202">
            <v>210498</v>
          </cell>
          <cell r="B202" t="str">
            <v>GENERAL</v>
          </cell>
          <cell r="C202" t="str">
            <v>Y</v>
          </cell>
          <cell r="D202" t="str">
            <v>N</v>
          </cell>
          <cell r="E202" t="str">
            <v>Y</v>
          </cell>
          <cell r="F202">
            <v>12</v>
          </cell>
          <cell r="G202">
            <v>8350</v>
          </cell>
          <cell r="H202" t="str">
            <v>GEN &lt; 12  RAC NOT Recommended</v>
          </cell>
          <cell r="I202" t="str">
            <v>CRIFAC Funding NOT Recommended</v>
          </cell>
          <cell r="L202" t="str">
            <v>Tathra Beach Reserve</v>
          </cell>
          <cell r="N202" t="str">
            <v>CLM</v>
          </cell>
          <cell r="P202" t="str">
            <v>Bega Valley Shire Council</v>
          </cell>
          <cell r="Q202" t="str">
            <v>Repair and improve the amenity of the Green Shed on Andy Pool Drive Tathra.</v>
          </cell>
          <cell r="S202">
            <v>0</v>
          </cell>
          <cell r="T202" t="str">
            <v>April Merrick</v>
          </cell>
          <cell r="U202" t="str">
            <v>Bega Valley Shire Council</v>
          </cell>
          <cell r="V202" t="str">
            <v>Grant Management Officer  Bega Valley Shire Council</v>
          </cell>
          <cell r="W202" t="str">
            <v>Y</v>
          </cell>
          <cell r="X202">
            <v>26987935332</v>
          </cell>
          <cell r="Y202" t="str">
            <v>Yes</v>
          </cell>
          <cell r="Z202">
            <v>417807572</v>
          </cell>
          <cell r="AA202" t="str">
            <v>02 6499 2222</v>
          </cell>
          <cell r="AB202" t="str">
            <v>grants@begavalley.nsw.gov.au</v>
          </cell>
          <cell r="AC202" t="str">
            <v>Grant Management Officer  Bega Valley Shire Council</v>
          </cell>
          <cell r="AD202" t="str">
            <v>April Merrick</v>
          </cell>
          <cell r="AE202" t="str">
            <v>DO L Breen - ALC Claims - WHS scored as medium as the building has been weathered - Low ability to self-fund as the lease holders are elderly and use the building for card games - 0% of project being funded from other sources no evidence submitted- meet 4 of CRIF objectives - the applicant is council and has completed multiple projects and have attached a detailed quote - benefits the reserve users [RAC] - Supported by default (score &gt;=12 and below $100k).</v>
          </cell>
          <cell r="AF202" t="str">
            <v>DO L Breen - ALCs 42623, 42488</v>
          </cell>
          <cell r="AG202" t="str">
            <v>High likelihood of achieving long-term outcomes</v>
          </cell>
          <cell r="AH202">
            <v>2</v>
          </cell>
          <cell r="AI202">
            <v>3</v>
          </cell>
          <cell r="AJ202">
            <v>0</v>
          </cell>
          <cell r="AK202">
            <v>2</v>
          </cell>
          <cell r="AL202">
            <v>3</v>
          </cell>
          <cell r="AM202">
            <v>2</v>
          </cell>
          <cell r="AN202">
            <v>8350</v>
          </cell>
          <cell r="AO202">
            <v>0</v>
          </cell>
          <cell r="AP202">
            <v>8350</v>
          </cell>
          <cell r="AQ202" t="str">
            <v>Local Parks &amp; Reserves</v>
          </cell>
          <cell r="AR202" t="str">
            <v>GOULBURN</v>
          </cell>
          <cell r="AS202" t="str">
            <v>South East</v>
          </cell>
          <cell r="AT202" t="str">
            <v>Y</v>
          </cell>
          <cell r="AU202">
            <v>2</v>
          </cell>
          <cell r="AV202">
            <v>2</v>
          </cell>
          <cell r="AZ202" t="str">
            <v>N</v>
          </cell>
          <cell r="BA202" t="str">
            <v>N</v>
          </cell>
          <cell r="BB202" t="str">
            <v>N</v>
          </cell>
          <cell r="BC202" t="str">
            <v>N</v>
          </cell>
          <cell r="BD202">
            <v>0</v>
          </cell>
          <cell r="BE202" t="str">
            <v>Y</v>
          </cell>
          <cell r="BF202">
            <v>0</v>
          </cell>
          <cell r="BG202" t="str">
            <v>Y</v>
          </cell>
          <cell r="BI202" t="str">
            <v>Y</v>
          </cell>
          <cell r="BJ202" t="str">
            <v>Y</v>
          </cell>
          <cell r="BK202" t="str">
            <v>WEST</v>
          </cell>
          <cell r="BL202" t="str">
            <v>BEGA VALLEY</v>
          </cell>
          <cell r="BM202" t="str">
            <v>BEGA</v>
          </cell>
          <cell r="BN202" t="str">
            <v>Other - Regional</v>
          </cell>
          <cell r="BO202" t="str">
            <v>79310,  ; {}</v>
          </cell>
          <cell r="BP202" t="str">
            <v>Bega Valley Shire Council</v>
          </cell>
          <cell r="BQ202" t="str">
            <v>PO Box 492</v>
          </cell>
          <cell r="BR202" t="str">
            <v>BEGA NSW 2550</v>
          </cell>
          <cell r="BU202" t="str">
            <v>R79310</v>
          </cell>
          <cell r="BV202" t="str">
            <v>F629887</v>
          </cell>
          <cell r="BW202" t="str">
            <v>21/05408</v>
          </cell>
          <cell r="BX202" t="str">
            <v>2021/22</v>
          </cell>
          <cell r="BY202" t="str">
            <v>No</v>
          </cell>
        </row>
        <row r="203">
          <cell r="A203">
            <v>210499</v>
          </cell>
          <cell r="B203" t="str">
            <v>WEED</v>
          </cell>
          <cell r="C203" t="str">
            <v>Y</v>
          </cell>
          <cell r="D203" t="str">
            <v>N</v>
          </cell>
          <cell r="E203" t="str">
            <v>Y</v>
          </cell>
          <cell r="F203">
            <v>24</v>
          </cell>
          <cell r="G203">
            <v>9519</v>
          </cell>
          <cell r="H203" t="str">
            <v>WEED &gt;=20 RAC Recommended</v>
          </cell>
          <cell r="I203" t="str">
            <v>CRIFAC Funding Recommended</v>
          </cell>
          <cell r="L203" t="str">
            <v>Nelson Bay Park</v>
          </cell>
          <cell r="N203" t="str">
            <v>CLM</v>
          </cell>
          <cell r="P203" t="str">
            <v>Port Stephens Council</v>
          </cell>
          <cell r="Q203" t="str">
            <v>Targeted control of Bitou bush on Crown Land within the Port Stephens LGA.</v>
          </cell>
          <cell r="R203" t="str">
            <v>control of Bitou Bush at Nelson Bay Park</v>
          </cell>
          <cell r="S203">
            <v>0</v>
          </cell>
          <cell r="T203" t="str">
            <v>Taylar Morrison</v>
          </cell>
          <cell r="U203" t="str">
            <v>Port Stephens Council</v>
          </cell>
          <cell r="V203" t="str">
            <v>Invasive Species Officer</v>
          </cell>
          <cell r="W203" t="str">
            <v>Y</v>
          </cell>
          <cell r="X203">
            <v>16744377876</v>
          </cell>
          <cell r="Y203" t="str">
            <v>Yes</v>
          </cell>
          <cell r="Z203" t="str">
            <v>0408 673 093</v>
          </cell>
          <cell r="AA203" t="str">
            <v>02 4988 0495</v>
          </cell>
          <cell r="AB203" t="str">
            <v>Taylar.Morrison@portstephens.nsw.gov.au</v>
          </cell>
          <cell r="AC203" t="str">
            <v>Invasive Species Officer</v>
          </cell>
          <cell r="AD203" t="str">
            <v>Taylar Morrison</v>
          </cell>
          <cell r="AE203" t="str">
            <v>DO - M Dawson - Bitou is an invasive weed in the coastal zone that impacts environmental values and impacts high tourism areas. Treatment areas abut National Parks and this is an ongoing program that has been supported for many years. R Micheli, AM: supported [LSC - R. Butler: Application Supported; Total assessment score = 24, Weed Score = 11] [LSC - J. Richards]: Application supported - total score = 24 [RAC] - Supported (Weed Score &gt;=20).</v>
          </cell>
          <cell r="AF203" t="str">
            <v>DO - MDawson - Overall bitou reduction in social and environmentally valued sites. Ongoing program run by Council to support Crown land in managing its Biosecurity obligations</v>
          </cell>
          <cell r="AG203" t="str">
            <v>High likelihood of achieving long-term outcomes, Inability to access alternative funds</v>
          </cell>
          <cell r="AH203">
            <v>2</v>
          </cell>
          <cell r="AI203">
            <v>3</v>
          </cell>
          <cell r="AJ203">
            <v>1</v>
          </cell>
          <cell r="AK203">
            <v>2</v>
          </cell>
          <cell r="AL203">
            <v>3</v>
          </cell>
          <cell r="AM203">
            <v>2</v>
          </cell>
          <cell r="AN203">
            <v>9519</v>
          </cell>
          <cell r="AO203">
            <v>0</v>
          </cell>
          <cell r="AP203">
            <v>9519</v>
          </cell>
          <cell r="AQ203" t="str">
            <v>Local Parks &amp; Reserves</v>
          </cell>
          <cell r="AR203" t="str">
            <v>MAITLAND</v>
          </cell>
          <cell r="AS203" t="str">
            <v>Hunter</v>
          </cell>
          <cell r="AT203" t="str">
            <v>Y</v>
          </cell>
          <cell r="AU203">
            <v>2</v>
          </cell>
          <cell r="AV203">
            <v>2</v>
          </cell>
          <cell r="AZ203" t="str">
            <v>Y</v>
          </cell>
          <cell r="BA203" t="str">
            <v>Y</v>
          </cell>
          <cell r="BB203" t="str">
            <v>Y</v>
          </cell>
          <cell r="BC203" t="str">
            <v>N</v>
          </cell>
          <cell r="BD203">
            <v>0</v>
          </cell>
          <cell r="BE203" t="str">
            <v>Y</v>
          </cell>
          <cell r="BF203">
            <v>0</v>
          </cell>
          <cell r="BG203" t="str">
            <v>Y</v>
          </cell>
          <cell r="BI203" t="str">
            <v>Y</v>
          </cell>
          <cell r="BJ203" t="str">
            <v>Y</v>
          </cell>
          <cell r="BK203" t="str">
            <v>EAST</v>
          </cell>
          <cell r="BL203" t="str">
            <v>PORT STEPHENS</v>
          </cell>
          <cell r="BM203" t="str">
            <v>PORT STEPHENS</v>
          </cell>
          <cell r="BN203" t="str">
            <v>Other - Regional</v>
          </cell>
          <cell r="BO203" t="str">
            <v>90362, 88002, 91451, 78312, 67366, 85832, 64421,  ; {} ; {} ; {} ; {} ; {} ; {} ; {}</v>
          </cell>
          <cell r="BP203" t="str">
            <v>Port Stephens Council</v>
          </cell>
          <cell r="BQ203" t="str">
            <v>PO Box 42</v>
          </cell>
          <cell r="BR203" t="str">
            <v>RAYMOND TERRACE NSW 2324</v>
          </cell>
          <cell r="BU203" t="str">
            <v>R64421</v>
          </cell>
          <cell r="BV203" t="str">
            <v>F629856</v>
          </cell>
          <cell r="BW203" t="str">
            <v>21/05283</v>
          </cell>
          <cell r="BX203" t="str">
            <v>2021/22</v>
          </cell>
          <cell r="BY203" t="str">
            <v>No</v>
          </cell>
        </row>
        <row r="204">
          <cell r="A204">
            <v>210501</v>
          </cell>
          <cell r="B204" t="str">
            <v>GENERAL</v>
          </cell>
          <cell r="C204" t="str">
            <v>Y</v>
          </cell>
          <cell r="D204" t="str">
            <v>N</v>
          </cell>
          <cell r="E204" t="str">
            <v>N</v>
          </cell>
          <cell r="F204">
            <v>9</v>
          </cell>
          <cell r="G204">
            <v>0</v>
          </cell>
          <cell r="H204" t="str">
            <v>Not Recommended Scores &lt; 13</v>
          </cell>
          <cell r="I204" t="str">
            <v>CRIFAC Funding NOT Recommended</v>
          </cell>
          <cell r="L204" t="str">
            <v>Inverell Showground</v>
          </cell>
          <cell r="N204" t="str">
            <v>Inverell Showground Land Manager</v>
          </cell>
          <cell r="P204" t="str">
            <v>Inverell Showground Land Manager</v>
          </cell>
          <cell r="Q204" t="str">
            <v>Develop more Camp/caravan sites which will provide more income to further improve the Showground financial viability/sustainability, improve facilities on the showground and also provide affordable camping sites for the travelling public which are in high demand in this area.</v>
          </cell>
          <cell r="S204" t="str">
            <v>Heather Morris</v>
          </cell>
          <cell r="T204" t="str">
            <v>Heather Morris</v>
          </cell>
          <cell r="U204" t="str">
            <v>Inverell Show Ground Land Manager</v>
          </cell>
          <cell r="V204" t="str">
            <v>Land Manager and Secretary/Treasurer</v>
          </cell>
          <cell r="W204" t="str">
            <v>Y</v>
          </cell>
          <cell r="X204">
            <v>76748463581</v>
          </cell>
          <cell r="Y204" t="str">
            <v>Yes</v>
          </cell>
          <cell r="Z204">
            <v>412768803</v>
          </cell>
          <cell r="AA204">
            <v>267223932</v>
          </cell>
          <cell r="AB204" t="str">
            <v>inverellshowgroundtrust@hotmail.com</v>
          </cell>
          <cell r="AC204" t="str">
            <v>Land Manager and Secretary/Treasurer</v>
          </cell>
          <cell r="AD204" t="str">
            <v>Heather Morris</v>
          </cell>
          <cell r="AE204" t="str">
            <v>DO - R. O'Brien - Support the CLM in wanting to enhance camping areas but Council costs are prohibitive and not sure the CLM understands the implications of DA requirements. AM - D. Young.  The provision of additional campsites on the ground would promote financial sustainability, but this project relates solely to Council DA/Sec. 68 fees which are excessive.  Not supported.</v>
          </cell>
          <cell r="AF204" t="str">
            <v>No ALC.</v>
          </cell>
          <cell r="AG204" t="str">
            <v>Merits of application recognised, however project is not a priority because:Council's DA/Sec 68 charges are excessive.  Recommend discussions with Council to seek to achieve better outcome for next year.</v>
          </cell>
          <cell r="AH204">
            <v>0</v>
          </cell>
          <cell r="AI204">
            <v>3</v>
          </cell>
          <cell r="AJ204">
            <v>0</v>
          </cell>
          <cell r="AK204">
            <v>3</v>
          </cell>
          <cell r="AL204">
            <v>1</v>
          </cell>
          <cell r="AM204">
            <v>2</v>
          </cell>
          <cell r="AN204">
            <v>170101</v>
          </cell>
          <cell r="AO204">
            <v>0</v>
          </cell>
          <cell r="AP204">
            <v>170101</v>
          </cell>
          <cell r="AQ204" t="str">
            <v>Showgrounds</v>
          </cell>
          <cell r="AR204" t="str">
            <v>ARMIDALE</v>
          </cell>
          <cell r="AS204" t="str">
            <v>North West</v>
          </cell>
          <cell r="AT204" t="str">
            <v>Y</v>
          </cell>
          <cell r="AU204">
            <v>3</v>
          </cell>
          <cell r="AV204">
            <v>3</v>
          </cell>
          <cell r="AZ204" t="str">
            <v>Y</v>
          </cell>
          <cell r="BA204" t="str">
            <v>N</v>
          </cell>
          <cell r="BB204" t="str">
            <v>Y</v>
          </cell>
          <cell r="BC204" t="str">
            <v>N</v>
          </cell>
          <cell r="BD204">
            <v>0</v>
          </cell>
          <cell r="BE204" t="str">
            <v>N</v>
          </cell>
          <cell r="BF204">
            <v>0</v>
          </cell>
          <cell r="BG204" t="str">
            <v>Y</v>
          </cell>
          <cell r="BI204" t="str">
            <v>Y</v>
          </cell>
          <cell r="BJ204" t="str">
            <v>Y</v>
          </cell>
          <cell r="BK204" t="str">
            <v>WEST</v>
          </cell>
          <cell r="BL204" t="str">
            <v>INVERELL</v>
          </cell>
          <cell r="BM204" t="str">
            <v>NORTHERN TABLELANDS</v>
          </cell>
          <cell r="BN204" t="str">
            <v>Other - Regional</v>
          </cell>
          <cell r="BO204" t="str">
            <v>510019,  ; {}</v>
          </cell>
          <cell r="BP204" t="str">
            <v>Inverell Showground Land Manager</v>
          </cell>
          <cell r="BQ204" t="str">
            <v>PO Box 128</v>
          </cell>
          <cell r="BR204" t="str">
            <v>INVERELL NSW 2360</v>
          </cell>
          <cell r="BU204" t="str">
            <v>R510019</v>
          </cell>
          <cell r="BV204" t="str">
            <v>F629778</v>
          </cell>
          <cell r="BW204" t="str">
            <v>21/05156</v>
          </cell>
          <cell r="BX204" t="str">
            <v>2021/22</v>
          </cell>
          <cell r="BY204" t="str">
            <v>No</v>
          </cell>
        </row>
        <row r="205">
          <cell r="A205">
            <v>210502</v>
          </cell>
          <cell r="B205" t="str">
            <v>WEED</v>
          </cell>
          <cell r="C205" t="str">
            <v>Y</v>
          </cell>
          <cell r="D205" t="str">
            <v>N</v>
          </cell>
          <cell r="E205" t="str">
            <v>Y</v>
          </cell>
          <cell r="F205">
            <v>28</v>
          </cell>
          <cell r="G205">
            <v>19500</v>
          </cell>
          <cell r="H205" t="str">
            <v>WEED &gt;=20 RAC Recommended</v>
          </cell>
          <cell r="I205" t="str">
            <v>CRIFAC Funding Recommended</v>
          </cell>
          <cell r="L205" t="str">
            <v>Cooma Reserves</v>
          </cell>
          <cell r="N205" t="str">
            <v>Snowy Monaro Regional Council</v>
          </cell>
          <cell r="P205" t="str">
            <v>Snowy Monaro Regional Council</v>
          </cell>
          <cell r="Q205" t="str">
            <v>Control weeds on Cooma Vacant Crown reserves to minimise Biosecurity impact on the economy, environment and community</v>
          </cell>
          <cell r="R205" t="str">
            <v>control of weeds at Cooma Reserves</v>
          </cell>
          <cell r="S205">
            <v>0</v>
          </cell>
          <cell r="T205" t="str">
            <v>Brett Jones</v>
          </cell>
          <cell r="U205" t="str">
            <v>Snowy Monaro Regional Council</v>
          </cell>
          <cell r="V205" t="str">
            <v>Coordinator Biosecurity</v>
          </cell>
          <cell r="W205" t="str">
            <v>Y</v>
          </cell>
          <cell r="X205" t="str">
            <v>72 906 802 034</v>
          </cell>
          <cell r="Y205" t="str">
            <v>Yes</v>
          </cell>
          <cell r="Z205" t="str">
            <v>0427 419 177</v>
          </cell>
          <cell r="AA205" t="str">
            <v>0427 419 177</v>
          </cell>
          <cell r="AB205" t="str">
            <v>brett.jones@snowymonaro.nsw.gov.au</v>
          </cell>
          <cell r="AC205" t="str">
            <v>Coordinator Biosecurity</v>
          </cell>
          <cell r="AD205" t="str">
            <v>Brett Jones</v>
          </cell>
          <cell r="AE205" t="str">
            <v>[DO - H.Wheeler] Fund fully. [LSC - R. Butler: Application Supported; Total assessment score = 28, Weed Score = 19] [LSC - J. Richards]: Application supported - total score = 28 [RAC] - Supported (Weed Score &gt;=20).</v>
          </cell>
          <cell r="AF205" t="str">
            <v>[DO - H.Wheeler] 9 reserves within and around Cooma. Very high community and other collaboration. Has made allowance for late funding of last round that will assist in this seasons weed control. 7 of 8 sites are undertermined ALC works are not affected by and do not affect the ALC.</v>
          </cell>
          <cell r="AG205" t="str">
            <v>[DO - H.Wheeler] prority weeds around a rural town in an agricultural landscape.</v>
          </cell>
          <cell r="AH205">
            <v>0</v>
          </cell>
          <cell r="AI205">
            <v>1</v>
          </cell>
          <cell r="AJ205">
            <v>0</v>
          </cell>
          <cell r="AK205">
            <v>2</v>
          </cell>
          <cell r="AL205">
            <v>3</v>
          </cell>
          <cell r="AM205">
            <v>3</v>
          </cell>
          <cell r="AN205">
            <v>19500</v>
          </cell>
          <cell r="AO205">
            <v>0</v>
          </cell>
          <cell r="AP205">
            <v>19500</v>
          </cell>
          <cell r="AQ205" t="str">
            <v>Local Parks &amp; Reserves</v>
          </cell>
          <cell r="AR205" t="str">
            <v>GOULBURN</v>
          </cell>
          <cell r="AS205" t="str">
            <v>South East</v>
          </cell>
          <cell r="AT205" t="str">
            <v>Y</v>
          </cell>
          <cell r="AU205">
            <v>2</v>
          </cell>
          <cell r="AV205">
            <v>2</v>
          </cell>
          <cell r="AZ205" t="str">
            <v>Y</v>
          </cell>
          <cell r="BA205" t="str">
            <v>Y</v>
          </cell>
          <cell r="BB205" t="str">
            <v>Y</v>
          </cell>
          <cell r="BC205" t="str">
            <v>N</v>
          </cell>
          <cell r="BD205">
            <v>0</v>
          </cell>
          <cell r="BE205" t="str">
            <v>Y</v>
          </cell>
          <cell r="BF205">
            <v>0</v>
          </cell>
          <cell r="BG205" t="str">
            <v>Y</v>
          </cell>
          <cell r="BI205" t="str">
            <v>Y</v>
          </cell>
          <cell r="BJ205" t="str">
            <v>Y</v>
          </cell>
          <cell r="BK205" t="str">
            <v>WEST</v>
          </cell>
          <cell r="BL205" t="str">
            <v>SNOWY MONARO REGIONAL</v>
          </cell>
          <cell r="BM205" t="str">
            <v>MONARO</v>
          </cell>
          <cell r="BN205" t="str">
            <v>Other - Regional</v>
          </cell>
          <cell r="BO205" t="str">
            <v>{},  ; {}</v>
          </cell>
          <cell r="BP205" t="str">
            <v>Snowy Monaro Regional Council</v>
          </cell>
          <cell r="BQ205" t="str">
            <v>PO Box 714</v>
          </cell>
          <cell r="BR205" t="str">
            <v>COOMA NSW 2630</v>
          </cell>
          <cell r="BV205" t="str">
            <v>F629978</v>
          </cell>
          <cell r="BW205" t="str">
            <v>21/05014</v>
          </cell>
          <cell r="BX205" t="str">
            <v>2021/22</v>
          </cell>
          <cell r="BY205" t="str">
            <v>No</v>
          </cell>
        </row>
        <row r="206">
          <cell r="A206">
            <v>210503</v>
          </cell>
          <cell r="B206" t="str">
            <v>GENERAL</v>
          </cell>
          <cell r="C206" t="str">
            <v>Y</v>
          </cell>
          <cell r="D206" t="str">
            <v>N</v>
          </cell>
          <cell r="E206" t="str">
            <v>Y</v>
          </cell>
          <cell r="F206">
            <v>16</v>
          </cell>
          <cell r="G206">
            <v>148631</v>
          </cell>
          <cell r="H206" t="str">
            <v>GEN &gt;14 RAC Recommended</v>
          </cell>
          <cell r="I206" t="str">
            <v>CRIFAC Funding Recommended</v>
          </cell>
          <cell r="J206" t="str">
            <v>Racecourse</v>
          </cell>
          <cell r="K206" t="str">
            <v>No</v>
          </cell>
          <cell r="L206" t="str">
            <v>Euabalong Sportsground And Racecourse</v>
          </cell>
          <cell r="N206" t="str">
            <v>CLM</v>
          </cell>
          <cell r="P206" t="str">
            <v>Cobar Shire Council</v>
          </cell>
          <cell r="Q206" t="str">
            <v>Euabalong and Euabalong West Progress Association, together with the Red Dirt Roundup Committee would like to purchase and erect a permanent showground arena and cattle yards that can safely facilitate horse and cattle sports competitions such as Team Penning, Barrel Races, Ranch Sorting, Campdrafting, Steer and Bull Rides, Cutting, Horsemanship clinics and Gymkhana events and Pony Club.</v>
          </cell>
          <cell r="R206" t="str">
            <v>construction of showground arena and cattle yards at Eubalong Sportsground and Racecourse</v>
          </cell>
          <cell r="S206">
            <v>0</v>
          </cell>
          <cell r="T206" t="str">
            <v>David Gleeson</v>
          </cell>
          <cell r="U206" t="str">
            <v>Euabalong and Euabalong West Progress Association</v>
          </cell>
          <cell r="V206" t="str">
            <v>President of Euabalong and Euabalong West Progress Association</v>
          </cell>
          <cell r="W206" t="str">
            <v>Y</v>
          </cell>
          <cell r="X206">
            <v>71579717155</v>
          </cell>
          <cell r="Y206" t="str">
            <v>Yes</v>
          </cell>
          <cell r="Z206">
            <v>427966656</v>
          </cell>
          <cell r="AA206">
            <v>427966656</v>
          </cell>
          <cell r="AB206" t="str">
            <v>eewprogress@gmail.com</v>
          </cell>
          <cell r="AC206" t="str">
            <v>President of Euabalong and Euabalong West Progress Association</v>
          </cell>
          <cell r="AD206" t="str">
            <v>David Gleeson</v>
          </cell>
          <cell r="AE206" t="str">
            <v>DO - Approve in full AM - Agreed as above.  [RAC] Risk/WHS Changed from 6 to 4 as upon review risk was lower.  Social/Cultral increased from 2 to 3 as small remote community with no similar amenties nearby. RAC Supported.</v>
          </cell>
          <cell r="AF206" t="str">
            <v>DO - Costing appropriate and community benefit</v>
          </cell>
          <cell r="AG206" t="str">
            <v>Additional social, cultural or environmental factors (please detail): no alternative facilities in area, remote location etc.</v>
          </cell>
          <cell r="AH206">
            <v>4</v>
          </cell>
          <cell r="AI206">
            <v>3</v>
          </cell>
          <cell r="AJ206">
            <v>0</v>
          </cell>
          <cell r="AK206">
            <v>3</v>
          </cell>
          <cell r="AL206">
            <v>3</v>
          </cell>
          <cell r="AM206">
            <v>3</v>
          </cell>
          <cell r="AN206">
            <v>148631</v>
          </cell>
          <cell r="AO206">
            <v>0</v>
          </cell>
          <cell r="AP206">
            <v>148631</v>
          </cell>
          <cell r="AQ206" t="str">
            <v>Showgrounds</v>
          </cell>
          <cell r="AR206" t="str">
            <v>WESTERN DIVISION</v>
          </cell>
          <cell r="AS206" t="str">
            <v>Far West</v>
          </cell>
          <cell r="AT206" t="str">
            <v>Y</v>
          </cell>
          <cell r="AU206">
            <v>2</v>
          </cell>
          <cell r="AV206">
            <v>2</v>
          </cell>
          <cell r="AZ206" t="str">
            <v>Y</v>
          </cell>
          <cell r="BA206" t="str">
            <v>N</v>
          </cell>
          <cell r="BB206" t="str">
            <v>Y</v>
          </cell>
          <cell r="BC206" t="str">
            <v>N</v>
          </cell>
          <cell r="BD206">
            <v>0</v>
          </cell>
          <cell r="BE206" t="str">
            <v>Y</v>
          </cell>
          <cell r="BF206">
            <v>0</v>
          </cell>
          <cell r="BG206" t="str">
            <v>Y</v>
          </cell>
          <cell r="BI206" t="str">
            <v>Y</v>
          </cell>
          <cell r="BJ206" t="str">
            <v>Y</v>
          </cell>
          <cell r="BK206" t="str">
            <v>WEST</v>
          </cell>
          <cell r="BL206" t="str">
            <v>COBAR</v>
          </cell>
          <cell r="BM206" t="str">
            <v>BARWON</v>
          </cell>
          <cell r="BN206" t="str">
            <v>Other - Regional</v>
          </cell>
          <cell r="BP206" t="str">
            <v>Cobar Shire Council</v>
          </cell>
          <cell r="BQ206" t="str">
            <v>PO Box 223</v>
          </cell>
          <cell r="BR206" t="str">
            <v>COBAR NSW 2835</v>
          </cell>
          <cell r="BU206" t="str">
            <v>R86359</v>
          </cell>
          <cell r="BV206" t="str">
            <v>F629579</v>
          </cell>
          <cell r="BW206" t="str">
            <v>21/05060</v>
          </cell>
          <cell r="BX206" t="str">
            <v>2021/22</v>
          </cell>
          <cell r="BY206" t="str">
            <v>No</v>
          </cell>
        </row>
        <row r="207">
          <cell r="A207">
            <v>210504</v>
          </cell>
          <cell r="B207" t="str">
            <v>WEED</v>
          </cell>
          <cell r="C207" t="str">
            <v>Y</v>
          </cell>
          <cell r="D207" t="str">
            <v>N</v>
          </cell>
          <cell r="E207" t="str">
            <v>Y</v>
          </cell>
          <cell r="F207">
            <v>24</v>
          </cell>
          <cell r="G207">
            <v>18000</v>
          </cell>
          <cell r="H207" t="str">
            <v>WEED &gt;=20 RAC Recommended</v>
          </cell>
          <cell r="I207" t="str">
            <v>CRIFAC Funding Recommended</v>
          </cell>
          <cell r="L207" t="str">
            <v>Bombala Crown Reserves</v>
          </cell>
          <cell r="N207" t="str">
            <v>Minister -PRMFP Lands Office - GOULBURN</v>
          </cell>
          <cell r="P207" t="str">
            <v>Snowy Monaro Regional Council</v>
          </cell>
          <cell r="Q207" t="str">
            <v>Control invasive weeds on vacant Crown reserves in the vicinity of Bombala, to minimise Biosecurity impact on the economy, environment and community</v>
          </cell>
          <cell r="R207" t="str">
            <v>control of weeds at Bombala Crown Reserves</v>
          </cell>
          <cell r="S207">
            <v>0</v>
          </cell>
          <cell r="T207" t="str">
            <v>Brett Jones</v>
          </cell>
          <cell r="U207" t="str">
            <v>Snowy Monaro Regional Council</v>
          </cell>
          <cell r="V207" t="str">
            <v>Coordinator Biosecurity</v>
          </cell>
          <cell r="W207" t="str">
            <v>Y</v>
          </cell>
          <cell r="X207" t="str">
            <v>72 906 802 034</v>
          </cell>
          <cell r="Y207" t="str">
            <v>Yes</v>
          </cell>
          <cell r="Z207" t="str">
            <v>0427 419 177</v>
          </cell>
          <cell r="AA207" t="str">
            <v>0427 419 177</v>
          </cell>
          <cell r="AB207" t="str">
            <v>brett.jones@snowymonaro.nsw.gov.au</v>
          </cell>
          <cell r="AC207" t="str">
            <v>Coordinator Biosecurity</v>
          </cell>
          <cell r="AD207" t="str">
            <v>Brett Jones</v>
          </cell>
          <cell r="AE207" t="str">
            <v>[DO - H.Wheeler] Fund fully. [LSC - R. Butler: Application Supported; Total assessment score = 24, Weed Score = 15] [LSC - J. Richards]: Application supported - total score = 24  [RAC] - Supported (Weed Score &gt;=20).</v>
          </cell>
          <cell r="AF207" t="str">
            <v>[DO - H.Wheeler] Treats 9 reserves in rural town and surrounding agricultural landscape.Has made allowance for late funding of last round that will assist in this seasons weed control.Has made allowance for late funding of last round that will assist in this seasons weed control.2 ALC refused and 7 ALC under undetermined not affected by and do not affect the activity.</v>
          </cell>
          <cell r="AG207" t="str">
            <v>[DO - H.Wheeler] Priority weed in agricultural landscape surrounded by primary production.</v>
          </cell>
          <cell r="AH207">
            <v>0</v>
          </cell>
          <cell r="AI207">
            <v>1</v>
          </cell>
          <cell r="AJ207">
            <v>0</v>
          </cell>
          <cell r="AK207">
            <v>2</v>
          </cell>
          <cell r="AL207">
            <v>3</v>
          </cell>
          <cell r="AM207">
            <v>3</v>
          </cell>
          <cell r="AN207">
            <v>18000</v>
          </cell>
          <cell r="AO207">
            <v>0</v>
          </cell>
          <cell r="AP207">
            <v>18000</v>
          </cell>
          <cell r="AQ207" t="str">
            <v>Local Parks &amp; Reserves</v>
          </cell>
          <cell r="AR207" t="str">
            <v>GOULBURN</v>
          </cell>
          <cell r="AS207" t="str">
            <v>South East</v>
          </cell>
          <cell r="AT207" t="str">
            <v>Y</v>
          </cell>
          <cell r="AU207">
            <v>2</v>
          </cell>
          <cell r="AV207">
            <v>2</v>
          </cell>
          <cell r="AZ207" t="str">
            <v>Y</v>
          </cell>
          <cell r="BA207" t="str">
            <v>Y</v>
          </cell>
          <cell r="BB207" t="str">
            <v>Y</v>
          </cell>
          <cell r="BC207" t="str">
            <v>N</v>
          </cell>
          <cell r="BD207">
            <v>0</v>
          </cell>
          <cell r="BE207" t="str">
            <v>Y</v>
          </cell>
          <cell r="BF207">
            <v>0</v>
          </cell>
          <cell r="BG207" t="str">
            <v>Y</v>
          </cell>
          <cell r="BI207" t="str">
            <v>Y</v>
          </cell>
          <cell r="BJ207" t="str">
            <v>Y</v>
          </cell>
          <cell r="BK207" t="str">
            <v>WEST</v>
          </cell>
          <cell r="BL207" t="str">
            <v>SNOWY MONARO REGIONAL</v>
          </cell>
          <cell r="BM207" t="str">
            <v>MONARO</v>
          </cell>
          <cell r="BN207" t="str">
            <v>Other - Regional</v>
          </cell>
          <cell r="BO207" t="str">
            <v>{},  ; {}</v>
          </cell>
          <cell r="BP207" t="str">
            <v>Snowy Monaro Regional Council</v>
          </cell>
          <cell r="BQ207" t="str">
            <v>PO Box 714</v>
          </cell>
          <cell r="BR207" t="str">
            <v>COOMA NSW 2630</v>
          </cell>
          <cell r="BU207" t="str">
            <v>R29888</v>
          </cell>
          <cell r="BV207" t="str">
            <v>F629646</v>
          </cell>
          <cell r="BW207" t="str">
            <v>21/04929</v>
          </cell>
          <cell r="BX207" t="str">
            <v>2021/22</v>
          </cell>
          <cell r="BY207" t="str">
            <v>No</v>
          </cell>
        </row>
        <row r="208">
          <cell r="A208">
            <v>210505</v>
          </cell>
          <cell r="B208" t="str">
            <v>WEED</v>
          </cell>
          <cell r="C208" t="str">
            <v>Y</v>
          </cell>
          <cell r="D208" t="str">
            <v>N</v>
          </cell>
          <cell r="E208" t="str">
            <v>Y</v>
          </cell>
          <cell r="F208">
            <v>24</v>
          </cell>
          <cell r="G208">
            <v>3750</v>
          </cell>
          <cell r="H208" t="str">
            <v>WEED &gt;=20 RAC Recommended</v>
          </cell>
          <cell r="I208" t="str">
            <v>CRIFAC Funding Recommended</v>
          </cell>
          <cell r="L208" t="str">
            <v>Jindabyne Crown Reserves</v>
          </cell>
          <cell r="N208" t="str">
            <v>Minister - PRMFP Lands Office - GOULBURN</v>
          </cell>
          <cell r="P208" t="str">
            <v>Snowy Monaro Regional Council</v>
          </cell>
          <cell r="Q208" t="str">
            <v>Control weeds on vacant Crown reserves in the vicinity of Jindabyne to minimise Biosecurity impact on the economy, environment and community</v>
          </cell>
          <cell r="R208" t="str">
            <v>control of weeds at Jindabyne Crown Reserves</v>
          </cell>
          <cell r="S208">
            <v>0</v>
          </cell>
          <cell r="T208" t="str">
            <v>Brett Jones</v>
          </cell>
          <cell r="U208" t="str">
            <v>Snowy Monaro Regional Council</v>
          </cell>
          <cell r="V208" t="str">
            <v>Coordinator Biosecurity</v>
          </cell>
          <cell r="W208" t="str">
            <v>Y</v>
          </cell>
          <cell r="X208" t="str">
            <v>72 906 802 034</v>
          </cell>
          <cell r="Y208" t="str">
            <v>Yes</v>
          </cell>
          <cell r="Z208" t="str">
            <v>0427 419 177</v>
          </cell>
          <cell r="AA208" t="str">
            <v>0427 419 177</v>
          </cell>
          <cell r="AB208" t="str">
            <v>brett.jones@snowymonaro.nsw.gov.au</v>
          </cell>
          <cell r="AC208" t="str">
            <v>Coordinator Biosecurity</v>
          </cell>
          <cell r="AD208" t="str">
            <v>Brett Jones</v>
          </cell>
          <cell r="AE208" t="str">
            <v>[DO - H.Wheeler] Fund fully [LSC - R. Butler: Application Supported; Total assessment score = 24, Weed Score = 16] [LSC - J. Richards]: Application supported - total score = 24 [RAC] - Supported (Weed Score &gt;=20).</v>
          </cell>
          <cell r="AF208" t="str">
            <v>[DO - H.Wheeler] Has made allowance for late funding of last round that will assist in this seasons weed control. 6 sites ALC undetermined and not affecting or affected by the works.</v>
          </cell>
          <cell r="AG208" t="str">
            <v>[DO - H.Wheeler] Priority weeds with high severity and high potential to spread to neighbouring properties in an agricultural landscape.</v>
          </cell>
          <cell r="AH208">
            <v>0</v>
          </cell>
          <cell r="AI208">
            <v>1</v>
          </cell>
          <cell r="AJ208">
            <v>0</v>
          </cell>
          <cell r="AK208">
            <v>2</v>
          </cell>
          <cell r="AL208">
            <v>3</v>
          </cell>
          <cell r="AM208">
            <v>2</v>
          </cell>
          <cell r="AN208">
            <v>3750</v>
          </cell>
          <cell r="AO208">
            <v>0</v>
          </cell>
          <cell r="AP208">
            <v>3750</v>
          </cell>
          <cell r="AQ208" t="str">
            <v>Local Parks &amp; Reserves</v>
          </cell>
          <cell r="AR208" t="str">
            <v>GOULBURN</v>
          </cell>
          <cell r="AS208" t="str">
            <v>South East</v>
          </cell>
          <cell r="AT208" t="str">
            <v>Y</v>
          </cell>
          <cell r="AU208">
            <v>2</v>
          </cell>
          <cell r="AV208">
            <v>2</v>
          </cell>
          <cell r="AZ208" t="str">
            <v>Y</v>
          </cell>
          <cell r="BA208" t="str">
            <v>Y</v>
          </cell>
          <cell r="BB208" t="str">
            <v>Y</v>
          </cell>
          <cell r="BC208" t="str">
            <v>N</v>
          </cell>
          <cell r="BD208">
            <v>0</v>
          </cell>
          <cell r="BE208" t="str">
            <v>Y</v>
          </cell>
          <cell r="BF208">
            <v>0</v>
          </cell>
          <cell r="BG208" t="str">
            <v>Y</v>
          </cell>
          <cell r="BI208" t="str">
            <v>Y</v>
          </cell>
          <cell r="BJ208" t="str">
            <v>Y</v>
          </cell>
          <cell r="BK208" t="str">
            <v>WEST</v>
          </cell>
          <cell r="BL208" t="str">
            <v>SNOWY MONARO REGIONAL</v>
          </cell>
          <cell r="BM208" t="str">
            <v>MONARO</v>
          </cell>
          <cell r="BN208" t="str">
            <v>Other - Regional</v>
          </cell>
          <cell r="BO208" t="str">
            <v>{},  ; {}</v>
          </cell>
          <cell r="BP208" t="str">
            <v>Snowy Monaro Regional Council</v>
          </cell>
          <cell r="BQ208" t="str">
            <v>PO Box 714</v>
          </cell>
          <cell r="BR208" t="str">
            <v>COOMA NSW 2630</v>
          </cell>
          <cell r="BU208" t="str">
            <v>R130057</v>
          </cell>
          <cell r="BV208" t="str">
            <v>F629944</v>
          </cell>
          <cell r="BW208" t="str">
            <v>21/05165</v>
          </cell>
          <cell r="BX208" t="str">
            <v>2021/22</v>
          </cell>
          <cell r="BY208" t="str">
            <v>No</v>
          </cell>
        </row>
        <row r="209">
          <cell r="A209">
            <v>210509</v>
          </cell>
          <cell r="B209" t="str">
            <v>PEST</v>
          </cell>
          <cell r="C209" t="str">
            <v>Y</v>
          </cell>
          <cell r="D209" t="str">
            <v>N</v>
          </cell>
          <cell r="E209" t="str">
            <v>Y</v>
          </cell>
          <cell r="F209">
            <v>18</v>
          </cell>
          <cell r="G209">
            <v>19683</v>
          </cell>
          <cell r="H209" t="str">
            <v>Pest &lt; 21 RAC NOT Recommended</v>
          </cell>
          <cell r="I209" t="str">
            <v>CRIFAC Funding NOT Recommended</v>
          </cell>
          <cell r="L209" t="str">
            <v>Recreation Park , Showground</v>
          </cell>
          <cell r="N209" t="str">
            <v>CLM</v>
          </cell>
          <cell r="P209" t="str">
            <v>Upper Lachlan Shire Council</v>
          </cell>
          <cell r="Q209" t="str">
            <v>To manage invasive weed species and rabbits on a high conservation value site and enhance habitat management to provide educational, recreational and environmental outcomes.</v>
          </cell>
          <cell r="S209" t="str">
            <v>Colleen Worthy</v>
          </cell>
          <cell r="T209" t="str">
            <v>Vivienne Flanagan</v>
          </cell>
          <cell r="U209" t="str">
            <v>Upper Lachlan Shire Council</v>
          </cell>
          <cell r="V209" t="str">
            <v>Administration and Grants Support Officer</v>
          </cell>
          <cell r="W209" t="str">
            <v>Y</v>
          </cell>
          <cell r="X209">
            <v>81011241552</v>
          </cell>
          <cell r="Y209" t="str">
            <v>Yes</v>
          </cell>
          <cell r="Z209">
            <v>248301067</v>
          </cell>
          <cell r="AA209">
            <v>248301067</v>
          </cell>
          <cell r="AB209" t="str">
            <v>vflanagan@upperlachlan.nsw.gov.au</v>
          </cell>
          <cell r="AC209" t="str">
            <v>Administration and Grants Support Officer</v>
          </cell>
          <cell r="AD209" t="str">
            <v>Vivienne Flanagan</v>
          </cell>
          <cell r="AE209" t="str">
            <v xml:space="preserve">[LSC- R. Butler: Application Supported; Total assessment score = 18, Pest Score = 9] [LSC- J. Richards] Application supported, Total score = 18 </v>
          </cell>
          <cell r="AF209" t="str">
            <v>[Panel - Q.Hart: funding amount reasonable for the activity; applicant should consider pindone baiting inside the fenced area]</v>
          </cell>
          <cell r="AG209" t="str">
            <v>Additional social, cultural or environmental factors - Statutory pest control activities</v>
          </cell>
          <cell r="AH209">
            <v>0</v>
          </cell>
          <cell r="AI209">
            <v>3</v>
          </cell>
          <cell r="AJ209">
            <v>0</v>
          </cell>
          <cell r="AK209">
            <v>2</v>
          </cell>
          <cell r="AL209">
            <v>2</v>
          </cell>
          <cell r="AM209">
            <v>2</v>
          </cell>
          <cell r="AN209">
            <v>19683</v>
          </cell>
          <cell r="AO209">
            <v>0</v>
          </cell>
          <cell r="AP209">
            <v>19683</v>
          </cell>
          <cell r="AQ209" t="str">
            <v>Local Parks &amp; Reserves</v>
          </cell>
          <cell r="AR209" t="str">
            <v>GOULBURN</v>
          </cell>
          <cell r="AS209" t="str">
            <v>South East</v>
          </cell>
          <cell r="AT209" t="str">
            <v>Y</v>
          </cell>
          <cell r="AU209">
            <v>3</v>
          </cell>
          <cell r="AV209">
            <v>3</v>
          </cell>
          <cell r="AZ209" t="str">
            <v>Y</v>
          </cell>
          <cell r="BA209" t="str">
            <v>Y</v>
          </cell>
          <cell r="BB209" t="str">
            <v>Y</v>
          </cell>
          <cell r="BC209" t="str">
            <v>N</v>
          </cell>
          <cell r="BD209">
            <v>0</v>
          </cell>
          <cell r="BE209" t="str">
            <v>Y</v>
          </cell>
          <cell r="BF209">
            <v>0</v>
          </cell>
          <cell r="BG209" t="str">
            <v>Y</v>
          </cell>
          <cell r="BI209" t="str">
            <v>Y</v>
          </cell>
          <cell r="BJ209" t="str">
            <v>Y</v>
          </cell>
          <cell r="BK209" t="str">
            <v>WEST</v>
          </cell>
          <cell r="BL209" t="str">
            <v>UPPER LACHLAN SHIRE</v>
          </cell>
          <cell r="BM209" t="str">
            <v>GOULBURN</v>
          </cell>
          <cell r="BN209" t="str">
            <v>Other - Regional</v>
          </cell>
          <cell r="BO209" t="str">
            <v>530031,  ; {}</v>
          </cell>
          <cell r="BP209" t="str">
            <v>Upper Lachlan Shire Council</v>
          </cell>
          <cell r="BQ209" t="str">
            <v>PO Box 42</v>
          </cell>
          <cell r="BR209" t="str">
            <v>GUNNING NSW 2581</v>
          </cell>
          <cell r="BU209" t="str">
            <v>R530031</v>
          </cell>
          <cell r="BV209" t="str">
            <v>F629752</v>
          </cell>
          <cell r="BW209" t="str">
            <v>21/05347</v>
          </cell>
          <cell r="BX209" t="str">
            <v>2021/22</v>
          </cell>
          <cell r="BY209" t="str">
            <v>No</v>
          </cell>
        </row>
        <row r="210">
          <cell r="A210">
            <v>210513</v>
          </cell>
          <cell r="B210" t="str">
            <v>GENERAL</v>
          </cell>
          <cell r="C210" t="str">
            <v>Y</v>
          </cell>
          <cell r="D210" t="str">
            <v>Y</v>
          </cell>
          <cell r="E210" t="str">
            <v>Y</v>
          </cell>
          <cell r="F210">
            <v>9</v>
          </cell>
          <cell r="G210">
            <v>12250</v>
          </cell>
          <cell r="H210" t="str">
            <v>GEN &lt; 12  RAC NOT Recommended</v>
          </cell>
          <cell r="I210" t="str">
            <v>CRIFAC Funding NOT Recommended</v>
          </cell>
          <cell r="L210" t="str">
            <v>Bundgeam Pre School</v>
          </cell>
          <cell r="N210" t="str">
            <v>CLM</v>
          </cell>
          <cell r="P210" t="str">
            <v>Bundgeam Pre-School Inc</v>
          </cell>
          <cell r="Q210" t="str">
            <v>Construct a covered deck for preschool children and community groups to utilize for play and outdoor activities.</v>
          </cell>
          <cell r="S210" t="str">
            <v>Sue Jenner</v>
          </cell>
          <cell r="T210" t="str">
            <v>Sue Jenner</v>
          </cell>
          <cell r="U210" t="str">
            <v>Bundgeam Preschool Inc.</v>
          </cell>
          <cell r="V210" t="str">
            <v>Director</v>
          </cell>
          <cell r="W210" t="str">
            <v>Y</v>
          </cell>
          <cell r="X210">
            <v>53050848234</v>
          </cell>
          <cell r="Y210" t="str">
            <v>Yes</v>
          </cell>
          <cell r="Z210">
            <v>497870785</v>
          </cell>
          <cell r="AA210">
            <v>266364287</v>
          </cell>
          <cell r="AB210" t="str">
            <v>directorbundgeam@gmail.com</v>
          </cell>
          <cell r="AC210" t="str">
            <v>Director</v>
          </cell>
          <cell r="AD210" t="str">
            <v>Susan Jennifer Jenner</v>
          </cell>
          <cell r="AE210" t="str">
            <v>[FT] - D.Ryan - Accept verbal quote given remote location (DO - J.Endean) Recommended Rank 3 [AM ¿ S. Sutherland] Application supported as recommended</v>
          </cell>
          <cell r="AF210" t="str">
            <v>Only basic verbal quotes provided. CRIF Team has advised that they are acceptable due to remoteness of reserve.</v>
          </cell>
          <cell r="AG210" t="str">
            <v>Additional social, cultural or environmental factors - no alternative facilities in area, remote location. Inability to access alternative funds</v>
          </cell>
          <cell r="AH210">
            <v>2</v>
          </cell>
          <cell r="AI210">
            <v>2</v>
          </cell>
          <cell r="AJ210">
            <v>0</v>
          </cell>
          <cell r="AK210">
            <v>2</v>
          </cell>
          <cell r="AL210">
            <v>0</v>
          </cell>
          <cell r="AM210">
            <v>3</v>
          </cell>
          <cell r="AN210">
            <v>12250</v>
          </cell>
          <cell r="AO210">
            <v>0</v>
          </cell>
          <cell r="AP210">
            <v>12250</v>
          </cell>
          <cell r="AQ210" t="str">
            <v>Local Parks &amp; Reserves</v>
          </cell>
          <cell r="AR210" t="str">
            <v>GRAFTON</v>
          </cell>
          <cell r="AS210" t="str">
            <v>Far North Coast</v>
          </cell>
          <cell r="AT210" t="str">
            <v>Y</v>
          </cell>
          <cell r="AU210">
            <v>3</v>
          </cell>
          <cell r="AV210">
            <v>3</v>
          </cell>
          <cell r="AZ210" t="str">
            <v>Y</v>
          </cell>
          <cell r="BA210" t="str">
            <v>N</v>
          </cell>
          <cell r="BB210" t="str">
            <v>Y</v>
          </cell>
          <cell r="BC210" t="str">
            <v>N</v>
          </cell>
          <cell r="BD210">
            <v>0</v>
          </cell>
          <cell r="BE210" t="str">
            <v>Y</v>
          </cell>
          <cell r="BF210">
            <v>0</v>
          </cell>
          <cell r="BG210" t="str">
            <v>Y</v>
          </cell>
          <cell r="BI210" t="str">
            <v>Y</v>
          </cell>
          <cell r="BJ210" t="str">
            <v>Y</v>
          </cell>
          <cell r="BK210" t="str">
            <v>EAST</v>
          </cell>
          <cell r="BL210" t="str">
            <v>KYOGLE</v>
          </cell>
          <cell r="BM210" t="str">
            <v>LISMORE</v>
          </cell>
          <cell r="BN210" t="str">
            <v>Other - Regional</v>
          </cell>
          <cell r="BO210" t="str">
            <v>96140,  ; {}</v>
          </cell>
          <cell r="BP210" t="str">
            <v>Bundgeam Pre-School Inc</v>
          </cell>
          <cell r="BQ210" t="str">
            <v>35 Terrace Creek Rd</v>
          </cell>
          <cell r="BR210" t="str">
            <v>KYOGLE NSW 2474</v>
          </cell>
          <cell r="BU210" t="str">
            <v>R96140</v>
          </cell>
          <cell r="BV210" t="str">
            <v>F630071</v>
          </cell>
          <cell r="BW210" t="str">
            <v>21/04960</v>
          </cell>
          <cell r="BX210" t="str">
            <v>2021/22</v>
          </cell>
          <cell r="BY210" t="str">
            <v>No</v>
          </cell>
        </row>
        <row r="211">
          <cell r="A211">
            <v>210518</v>
          </cell>
          <cell r="B211" t="str">
            <v>GENERAL</v>
          </cell>
          <cell r="C211" t="str">
            <v>Y</v>
          </cell>
          <cell r="D211" t="str">
            <v>N</v>
          </cell>
          <cell r="E211" t="str">
            <v>Y</v>
          </cell>
          <cell r="F211">
            <v>15</v>
          </cell>
          <cell r="G211">
            <v>91058</v>
          </cell>
          <cell r="H211" t="str">
            <v>GEN &gt;14 RAC Recommended</v>
          </cell>
          <cell r="I211" t="str">
            <v>CRIFAC Funding Recommended</v>
          </cell>
          <cell r="J211" t="str">
            <v>Rec Reserve</v>
          </cell>
          <cell r="K211" t="str">
            <v>No</v>
          </cell>
          <cell r="L211" t="str">
            <v>Louth Tennis Courts (R82814) Reserve Trust</v>
          </cell>
          <cell r="N211" t="str">
            <v>CLM</v>
          </cell>
          <cell r="P211" t="str">
            <v>Bourke Shire Council</v>
          </cell>
          <cell r="Q211" t="str">
            <v>The construction of a multi purpose court</v>
          </cell>
          <cell r="R211" t="str">
            <v>construction of multipurpose court at Louth Tennis Courts Reserve</v>
          </cell>
          <cell r="S211" t="str">
            <v>Stuart Le Lievre</v>
          </cell>
          <cell r="T211" t="str">
            <v>Bourke Shire Council</v>
          </cell>
          <cell r="U211" t="str">
            <v>Louth Chamber of Commerce</v>
          </cell>
          <cell r="V211" t="str">
            <v>Project Manager</v>
          </cell>
          <cell r="W211" t="str">
            <v>Y</v>
          </cell>
          <cell r="X211">
            <v>96716194950</v>
          </cell>
          <cell r="Y211" t="str">
            <v>Yes</v>
          </cell>
          <cell r="Z211">
            <v>417419579</v>
          </cell>
          <cell r="AA211">
            <v>26830800</v>
          </cell>
          <cell r="AB211" t="str">
            <v>mriley@bourke.nsw.gov.au</v>
          </cell>
          <cell r="AC211" t="str">
            <v>Project Manager</v>
          </cell>
          <cell r="AD211" t="str">
            <v>Bourke Shire Council</v>
          </cell>
          <cell r="AE211" t="str">
            <v>DO - Approve in full AM - Agreed as above. [RAC] - Supported by default (score &gt;=12 and below $100k).</v>
          </cell>
          <cell r="AF211" t="str">
            <v>DO - While score of 15 and rank 2, this would be a very beneficial project for a remote, small community.</v>
          </cell>
          <cell r="AG211" t="str">
            <v>Additional social, cultural or environmental factors (please detail): no alternative facilities in area, remote location etc.</v>
          </cell>
          <cell r="AH211">
            <v>0</v>
          </cell>
          <cell r="AI211">
            <v>3</v>
          </cell>
          <cell r="AJ211">
            <v>3</v>
          </cell>
          <cell r="AK211">
            <v>3</v>
          </cell>
          <cell r="AL211">
            <v>3</v>
          </cell>
          <cell r="AM211">
            <v>3</v>
          </cell>
          <cell r="AN211">
            <v>91058</v>
          </cell>
          <cell r="AO211">
            <v>0</v>
          </cell>
          <cell r="AP211">
            <v>91058</v>
          </cell>
          <cell r="AQ211" t="str">
            <v>Local Parks &amp; Reserves</v>
          </cell>
          <cell r="AR211" t="str">
            <v>WESTERN DIVISION</v>
          </cell>
          <cell r="AS211" t="str">
            <v>Far West</v>
          </cell>
          <cell r="AT211" t="str">
            <v>Y</v>
          </cell>
          <cell r="AU211">
            <v>2</v>
          </cell>
          <cell r="AV211">
            <v>2</v>
          </cell>
          <cell r="AZ211" t="str">
            <v>Y</v>
          </cell>
          <cell r="BA211" t="str">
            <v>N</v>
          </cell>
          <cell r="BB211" t="str">
            <v>Y</v>
          </cell>
          <cell r="BC211" t="str">
            <v>N</v>
          </cell>
          <cell r="BD211">
            <v>0</v>
          </cell>
          <cell r="BE211" t="str">
            <v>Y</v>
          </cell>
          <cell r="BF211">
            <v>0</v>
          </cell>
          <cell r="BG211" t="str">
            <v>Y</v>
          </cell>
          <cell r="BI211" t="str">
            <v>Y</v>
          </cell>
          <cell r="BJ211" t="str">
            <v>Y</v>
          </cell>
          <cell r="BK211" t="str">
            <v>WEST</v>
          </cell>
          <cell r="BL211" t="str">
            <v>BOURKE</v>
          </cell>
          <cell r="BM211" t="str">
            <v>BARWON</v>
          </cell>
          <cell r="BN211" t="str">
            <v>Other - Regional</v>
          </cell>
          <cell r="BP211" t="str">
            <v>Bourke Shire Council</v>
          </cell>
          <cell r="BQ211" t="str">
            <v>PO Box 21</v>
          </cell>
          <cell r="BR211" t="str">
            <v>BOURKE NSW 2840</v>
          </cell>
          <cell r="BU211" t="str">
            <v>R82814</v>
          </cell>
          <cell r="BV211" t="str">
            <v>F629555</v>
          </cell>
          <cell r="BW211" t="str">
            <v>21/05215</v>
          </cell>
          <cell r="BX211" t="str">
            <v>2021/22</v>
          </cell>
          <cell r="BY211" t="str">
            <v>No</v>
          </cell>
        </row>
        <row r="212">
          <cell r="A212">
            <v>210521</v>
          </cell>
          <cell r="B212" t="str">
            <v>GENERAL</v>
          </cell>
          <cell r="C212" t="str">
            <v>Y</v>
          </cell>
          <cell r="D212" t="str">
            <v>N</v>
          </cell>
          <cell r="E212" t="str">
            <v>Y</v>
          </cell>
          <cell r="F212">
            <v>11</v>
          </cell>
          <cell r="G212">
            <v>149765</v>
          </cell>
          <cell r="H212" t="str">
            <v>GEN &lt; 12  RAC NOT Recommended</v>
          </cell>
          <cell r="I212" t="str">
            <v>CRIFAC Funding NOT Recommended</v>
          </cell>
          <cell r="L212" t="str">
            <v>Tuena Park</v>
          </cell>
          <cell r="N212" t="str">
            <v>Devolved</v>
          </cell>
          <cell r="P212" t="str">
            <v>Upper Lachlan Shire Council</v>
          </cell>
          <cell r="Q212" t="str">
            <v>The project seeks to upgrade the existing septic system, install a RV/Caravan effluent dumping point, decommission the Non-compliant existing septic system and remove the old toilet block.</v>
          </cell>
          <cell r="S212" t="str">
            <v>Colleen Worthy</v>
          </cell>
          <cell r="T212" t="str">
            <v>Vivienne Flanagan</v>
          </cell>
          <cell r="U212" t="str">
            <v>Upper Lachlan Shire Council</v>
          </cell>
          <cell r="V212" t="str">
            <v>Administration and Grants Support Officer</v>
          </cell>
          <cell r="W212" t="str">
            <v>Y</v>
          </cell>
          <cell r="X212">
            <v>81011241552</v>
          </cell>
          <cell r="Y212" t="str">
            <v>Yes</v>
          </cell>
          <cell r="Z212">
            <v>248230167</v>
          </cell>
          <cell r="AA212">
            <v>248230167</v>
          </cell>
          <cell r="AB212" t="str">
            <v>vflanagan@upperlachlan.nsw.gov.au</v>
          </cell>
          <cell r="AC212" t="str">
            <v>Administration and Grants Support Officer</v>
          </cell>
          <cell r="AD212" t="str">
            <v>Vivienne Flanagan</v>
          </cell>
          <cell r="AE212" t="str">
            <v>DO L Breen - No ALC Claims - WHS scored as Medium upgrading the septic facilities - Moderate ability to self-fund as low funded Council - 0% of project being funded from other sources - meet 3 of CRIF objectives - High ability to deliver project as supplied appropriate quotes and have planned for project management - Benefits the reserve user</v>
          </cell>
          <cell r="AF212" t="str">
            <v>DO L Breen - nil ALC</v>
          </cell>
          <cell r="AG212" t="str">
            <v>High likelihood of achieving long-term outcomes</v>
          </cell>
          <cell r="AH212">
            <v>2</v>
          </cell>
          <cell r="AI212">
            <v>2</v>
          </cell>
          <cell r="AJ212">
            <v>0</v>
          </cell>
          <cell r="AK212">
            <v>2</v>
          </cell>
          <cell r="AL212">
            <v>3</v>
          </cell>
          <cell r="AM212">
            <v>2</v>
          </cell>
          <cell r="AN212">
            <v>149765</v>
          </cell>
          <cell r="AO212">
            <v>0</v>
          </cell>
          <cell r="AP212">
            <v>149765</v>
          </cell>
          <cell r="AQ212" t="str">
            <v>Local Parks &amp; Reserves</v>
          </cell>
          <cell r="AR212" t="str">
            <v>GOULBURN</v>
          </cell>
          <cell r="AS212" t="str">
            <v>South East</v>
          </cell>
          <cell r="AT212" t="str">
            <v>Y</v>
          </cell>
          <cell r="AU212">
            <v>2</v>
          </cell>
          <cell r="AV212">
            <v>2</v>
          </cell>
          <cell r="AZ212" t="str">
            <v>N</v>
          </cell>
          <cell r="BA212" t="str">
            <v>N</v>
          </cell>
          <cell r="BB212" t="str">
            <v>N</v>
          </cell>
          <cell r="BC212" t="str">
            <v>N</v>
          </cell>
          <cell r="BD212">
            <v>0</v>
          </cell>
          <cell r="BE212" t="str">
            <v>Y</v>
          </cell>
          <cell r="BF212">
            <v>0</v>
          </cell>
          <cell r="BG212" t="str">
            <v>Y</v>
          </cell>
          <cell r="BI212" t="str">
            <v>Y</v>
          </cell>
          <cell r="BJ212" t="str">
            <v>Y</v>
          </cell>
          <cell r="BK212" t="str">
            <v>WEST</v>
          </cell>
          <cell r="BL212" t="str">
            <v>UPPER LACHLAN SHIRE</v>
          </cell>
          <cell r="BM212" t="str">
            <v>GOULBURN</v>
          </cell>
          <cell r="BN212" t="str">
            <v>Other - Regional</v>
          </cell>
          <cell r="BO212" t="str">
            <v>87876,  ; {}</v>
          </cell>
          <cell r="BP212" t="str">
            <v>Upper Lachlan Shire Council</v>
          </cell>
          <cell r="BQ212" t="str">
            <v>PO Box 42</v>
          </cell>
          <cell r="BR212" t="str">
            <v>GUNNING NSW 2581</v>
          </cell>
          <cell r="BU212" t="str">
            <v>R87876</v>
          </cell>
          <cell r="BV212" t="str">
            <v>F629991</v>
          </cell>
          <cell r="BW212" t="str">
            <v>21/05432</v>
          </cell>
          <cell r="BX212" t="str">
            <v>2021/22</v>
          </cell>
          <cell r="BY212" t="str">
            <v>No</v>
          </cell>
        </row>
        <row r="213">
          <cell r="A213">
            <v>210524</v>
          </cell>
          <cell r="B213" t="str">
            <v>GENERAL</v>
          </cell>
          <cell r="C213" t="str">
            <v>Y</v>
          </cell>
          <cell r="D213" t="str">
            <v>N</v>
          </cell>
          <cell r="E213" t="str">
            <v>Y</v>
          </cell>
          <cell r="F213">
            <v>13</v>
          </cell>
          <cell r="G213">
            <v>813952</v>
          </cell>
          <cell r="H213" t="str">
            <v>GEN = 13 WHS 4 RAC Recommended</v>
          </cell>
          <cell r="I213" t="str">
            <v>CRIFAC Funding Recommended</v>
          </cell>
          <cell r="J213" t="str">
            <v>Community Centre</v>
          </cell>
          <cell r="K213" t="str">
            <v>No</v>
          </cell>
          <cell r="L213" t="str">
            <v>Addison Road Community Centre</v>
          </cell>
          <cell r="N213" t="str">
            <v>Addison Road Centre For Arts, Culture, Community &amp; Environment Ltd</v>
          </cell>
          <cell r="P213" t="str">
            <v>Minister</v>
          </cell>
          <cell r="Q213" t="str">
            <v>This is a two-stage project for the installation of fire safety measures in 30 buildings across the Addison Road Community Organisation (ARCO) site, consistent with the requirements of the Building Code of Australia, Inner West Council Fire Regulations and Environmental Planning and Assessment Regulation 2000, with Stage 1 works having been commenced under the 2020-21 CRIF (Crown Reserve Improvement Fund) and Stage 2 works, the subject of this application, required to obtain the final certifications.</v>
          </cell>
          <cell r="R213" t="str">
            <v>Stage 2 fire safety upgrades at Addison Road Community Centre</v>
          </cell>
          <cell r="S213" t="str">
            <v>Rosanna Barbero</v>
          </cell>
          <cell r="T213" t="str">
            <v>Rosanna Barbero</v>
          </cell>
          <cell r="U213" t="str">
            <v>Addison Road Centre for Arts  Culture  Community and Environment Ltd</v>
          </cell>
          <cell r="V213" t="str">
            <v>CEO</v>
          </cell>
          <cell r="W213" t="str">
            <v>Y</v>
          </cell>
          <cell r="X213" t="str">
            <v>50 001 350 152</v>
          </cell>
          <cell r="Y213" t="str">
            <v>Yes</v>
          </cell>
          <cell r="Z213">
            <v>450509293</v>
          </cell>
          <cell r="AA213" t="str">
            <v>02 95697633</v>
          </cell>
          <cell r="AB213" t="str">
            <v>ceo@addiroad.org.au</v>
          </cell>
          <cell r="AC213" t="str">
            <v>CEO</v>
          </cell>
          <cell r="AD213" t="str">
            <v>Vanessa James</v>
          </cell>
          <cell r="AE213" t="str">
            <v>DO - T.Taing - A building audit of Addison Road Community Centre Organisation (ARCCO) identified lack of fire safety measures in the majority of buildings at 142 Addison Road, Marrickville. This poses a high risk to tenants and the wider community if a fire hazard was to occur in any single building of ARCCO. ARCCO provides a high social benefit to the community with a wide range of services available and is unable to fund the upgrades due to being supported by community and volunteers.  DO-C.Wright - Total grant request supported, however if a reduced amount is required to support suggest funding the scope of works for Stage 2a (Additional Electrical Works) and 2b (Electrical Works) 2c - (Fire Hydrants)only (as per the red highlighted items in the scope of works document) being $384,307.AM - B.Tax Ability to fund score changed from 3 to 2. ARCO do hold a head lease over the site at minimal rent that has obligations to maintain the site, however, it is an extremely large site and challenging site to manage. Site has been the subject of multiple positive media stories re support provided to community through challenges of COVID lockdowns. Only one quote provided. Eddie Love's team may be able to comment on value for money of quote. CW comments supported re reduced funding [RAC] Supported</v>
          </cell>
          <cell r="AF213" t="str">
            <v>DO - T.Taing - Costs are appropriate given the scope of works being conducted as part of the fire safety measures in 30 buildings of the Addison Road Community Centre Organisation to ensure safety standards are as per Environmental Planning and Assessment Regulation 2000. Detailed quotes have been provided. Addison Road Centre for Arts, Culture, Community and Environment Ltd holds a special lease for the purpose of community centre and recreation. Crown Lands has provided in principle support. No ALCs. No POM provided.</v>
          </cell>
          <cell r="AG213" t="str">
            <v>High WHS or Public Safety Risk if not supported</v>
          </cell>
          <cell r="AH213">
            <v>4</v>
          </cell>
          <cell r="AI213">
            <v>2</v>
          </cell>
          <cell r="AJ213">
            <v>0</v>
          </cell>
          <cell r="AK213">
            <v>3</v>
          </cell>
          <cell r="AL213">
            <v>2</v>
          </cell>
          <cell r="AM213">
            <v>2</v>
          </cell>
          <cell r="AN213">
            <v>813952</v>
          </cell>
          <cell r="AO213">
            <v>0</v>
          </cell>
          <cell r="AP213">
            <v>813952</v>
          </cell>
          <cell r="AQ213" t="str">
            <v>Local Parks &amp; Reserves</v>
          </cell>
          <cell r="AR213" t="str">
            <v>METROPOLITAN</v>
          </cell>
          <cell r="AS213" t="str">
            <v>Sydney</v>
          </cell>
          <cell r="AT213" t="str">
            <v>Y</v>
          </cell>
          <cell r="AU213">
            <v>2</v>
          </cell>
          <cell r="AV213">
            <v>2</v>
          </cell>
          <cell r="AZ213" t="str">
            <v>N</v>
          </cell>
          <cell r="BA213" t="str">
            <v>N</v>
          </cell>
          <cell r="BB213" t="str">
            <v>Y</v>
          </cell>
          <cell r="BC213" t="str">
            <v>N</v>
          </cell>
          <cell r="BD213">
            <v>0</v>
          </cell>
          <cell r="BE213" t="str">
            <v>Y</v>
          </cell>
          <cell r="BF213">
            <v>0</v>
          </cell>
          <cell r="BG213" t="str">
            <v>Y</v>
          </cell>
          <cell r="BI213" t="str">
            <v>Y</v>
          </cell>
          <cell r="BJ213" t="str">
            <v>Y</v>
          </cell>
          <cell r="BK213" t="str">
            <v>EAST</v>
          </cell>
          <cell r="BL213" t="str">
            <v>INNER WEST</v>
          </cell>
          <cell r="BM213" t="str">
            <v>SUMMER HILL</v>
          </cell>
          <cell r="BN213" t="str">
            <v>Greater Sydney</v>
          </cell>
          <cell r="BP213" t="str">
            <v>Addison Road Centre For Arts, Culture, Community &amp; Environment Ltd</v>
          </cell>
          <cell r="BQ213" t="str">
            <v>13/142 Addison Rd</v>
          </cell>
          <cell r="BR213" t="str">
            <v>MARRICKVILLE NSW 2204</v>
          </cell>
          <cell r="BU213" t="str">
            <v>R98119</v>
          </cell>
          <cell r="BV213" t="str">
            <v>F629615</v>
          </cell>
          <cell r="BW213" t="str">
            <v>21/04846</v>
          </cell>
          <cell r="BX213" t="str">
            <v>2021/22</v>
          </cell>
          <cell r="BY213" t="str">
            <v>No</v>
          </cell>
        </row>
        <row r="214">
          <cell r="A214">
            <v>210525</v>
          </cell>
          <cell r="B214" t="str">
            <v>GENERAL</v>
          </cell>
          <cell r="C214" t="str">
            <v>Y</v>
          </cell>
          <cell r="D214" t="str">
            <v>N</v>
          </cell>
          <cell r="E214" t="str">
            <v>Y</v>
          </cell>
          <cell r="F214">
            <v>12</v>
          </cell>
          <cell r="G214">
            <v>504075</v>
          </cell>
          <cell r="H214" t="str">
            <v>GEN &lt; 12  RAC NOT Recommended</v>
          </cell>
          <cell r="I214" t="str">
            <v>CRIFAC Funding NOT Recommended</v>
          </cell>
          <cell r="L214" t="str">
            <v>Maitland Gaol</v>
          </cell>
          <cell r="N214" t="str">
            <v>CLM</v>
          </cell>
          <cell r="P214" t="str">
            <v>Maitland City Council</v>
          </cell>
          <cell r="Q214" t="str">
            <v>The purpose of this project is to renovate and restore the Maitland Gaol Chapel to return it to its former glory and bring it up to contemporary standards to increase its appeal and viability as a bookable space for both commercial and community use.</v>
          </cell>
          <cell r="S214">
            <v>0</v>
          </cell>
          <cell r="T214" t="str">
            <v>David Evans</v>
          </cell>
          <cell r="U214" t="str">
            <v>Maitland City Council</v>
          </cell>
          <cell r="V214" t="str">
            <v>General Manager</v>
          </cell>
          <cell r="W214" t="str">
            <v>Y</v>
          </cell>
          <cell r="X214" t="str">
            <v>11 596 310 805</v>
          </cell>
          <cell r="Y214" t="str">
            <v>Yes</v>
          </cell>
          <cell r="Z214">
            <v>476853762</v>
          </cell>
          <cell r="AA214" t="str">
            <v>02 4934 9711</v>
          </cell>
          <cell r="AB214" t="str">
            <v>gm@maitland.nsw.gov.au</v>
          </cell>
          <cell r="AC214" t="str">
            <v>General Manager</v>
          </cell>
          <cell r="AD214" t="str">
            <v>Rachel MacLucas</v>
          </cell>
          <cell r="AE214" t="str">
            <v>R Micheli, AM: Recommended - addressing heritage requirements for upkeep of Chapel in historic Maitland Gaol. Providing air conditioning to increase usability. Some WHS aspects, removal of lead paint. Mainly maintenance and upkeep for heritage but will increase use and attraction assisting with financial sustainability. Extremely expensive to manage and maintain this asset. Local Member, Regional NSW and Dep Sec support in activating site. [RAC] Supported</v>
          </cell>
          <cell r="AF214" t="str">
            <v>DO - ALC on site however will not affect the fabric of the reserve. Heritage site requiring works.</v>
          </cell>
          <cell r="AG214" t="str">
            <v>High likelihood of achieving long-term outcomes, Inability to access alternative funds</v>
          </cell>
          <cell r="AH214">
            <v>2</v>
          </cell>
          <cell r="AI214">
            <v>3</v>
          </cell>
          <cell r="AJ214">
            <v>0</v>
          </cell>
          <cell r="AK214">
            <v>2</v>
          </cell>
          <cell r="AL214">
            <v>3</v>
          </cell>
          <cell r="AM214">
            <v>2</v>
          </cell>
          <cell r="AN214">
            <v>504075</v>
          </cell>
          <cell r="AO214">
            <v>0</v>
          </cell>
          <cell r="AP214">
            <v>504075</v>
          </cell>
          <cell r="AQ214" t="str">
            <v>Local Parks &amp; Reserves</v>
          </cell>
          <cell r="AR214" t="str">
            <v>MAITLAND</v>
          </cell>
          <cell r="AS214" t="str">
            <v>Hunter</v>
          </cell>
          <cell r="AT214" t="str">
            <v>Y</v>
          </cell>
          <cell r="AU214">
            <v>2</v>
          </cell>
          <cell r="AV214">
            <v>2</v>
          </cell>
          <cell r="AZ214" t="str">
            <v>Y</v>
          </cell>
          <cell r="BA214" t="str">
            <v>N</v>
          </cell>
          <cell r="BB214" t="str">
            <v>N</v>
          </cell>
          <cell r="BC214" t="str">
            <v>N</v>
          </cell>
          <cell r="BD214">
            <v>0</v>
          </cell>
          <cell r="BE214" t="str">
            <v>Y</v>
          </cell>
          <cell r="BF214">
            <v>0</v>
          </cell>
          <cell r="BG214" t="str">
            <v>Y</v>
          </cell>
          <cell r="BI214" t="str">
            <v>Y</v>
          </cell>
          <cell r="BJ214" t="str">
            <v>Y</v>
          </cell>
          <cell r="BK214" t="str">
            <v>EAST</v>
          </cell>
          <cell r="BL214" t="str">
            <v>MAITLAND</v>
          </cell>
          <cell r="BM214" t="str">
            <v>MAITLAND</v>
          </cell>
          <cell r="BN214" t="str">
            <v>Other - Regional</v>
          </cell>
          <cell r="BO214" t="str">
            <v>20743,  ; {}</v>
          </cell>
          <cell r="BP214" t="str">
            <v>Maitland City Council</v>
          </cell>
          <cell r="BQ214" t="str">
            <v>PO Box 220</v>
          </cell>
          <cell r="BR214" t="str">
            <v>MAITLAND NSW 2320</v>
          </cell>
          <cell r="BU214" t="str">
            <v>R20743</v>
          </cell>
          <cell r="BV214" t="str">
            <v>F629593</v>
          </cell>
          <cell r="BW214" t="str">
            <v>21/05229</v>
          </cell>
          <cell r="BX214" t="str">
            <v>2021/22</v>
          </cell>
          <cell r="BY214" t="str">
            <v>No</v>
          </cell>
        </row>
        <row r="215">
          <cell r="A215">
            <v>210528</v>
          </cell>
          <cell r="B215" t="str">
            <v>GENERAL</v>
          </cell>
          <cell r="C215" t="str">
            <v>Y</v>
          </cell>
          <cell r="D215" t="str">
            <v>Y</v>
          </cell>
          <cell r="E215" t="str">
            <v>N</v>
          </cell>
          <cell r="F215">
            <v>13</v>
          </cell>
          <cell r="G215">
            <v>0</v>
          </cell>
          <cell r="H215" t="str">
            <v>RAC Meritorious Not Supported</v>
          </cell>
          <cell r="I215" t="str">
            <v>CRIFAC Funding NOT Recommended</v>
          </cell>
          <cell r="L215" t="str">
            <v>Cowra Showground</v>
          </cell>
          <cell r="N215" t="str">
            <v>Cowra Showground, Racecourse And Paceway Land Manager</v>
          </cell>
          <cell r="P215" t="str">
            <v>Cowra Showground, Racecourse And Paceway Land Manager</v>
          </cell>
          <cell r="Q215" t="str">
            <v>Urgent work required to upgrade the electrical supply to the Showground to meet OH&amp;S standards and Workcover requirements.</v>
          </cell>
          <cell r="S215" t="str">
            <v>Lyn Grace</v>
          </cell>
          <cell r="T215" t="str">
            <v>Lyn Grace</v>
          </cell>
          <cell r="U215" t="str">
            <v>Cowra Showground  Racecourse and Paceway Lands Managers</v>
          </cell>
          <cell r="V215" t="str">
            <v>Secretary and Financial Manager of the Cowra Showground  Racecourse and Paceway. Lyn has over a decade experience in managing the Trust tasks.</v>
          </cell>
          <cell r="W215" t="str">
            <v>Y</v>
          </cell>
          <cell r="X215" t="str">
            <v>57 758 020 556</v>
          </cell>
          <cell r="Y215" t="str">
            <v>Yes</v>
          </cell>
          <cell r="Z215">
            <v>448450443</v>
          </cell>
          <cell r="AA215">
            <v>448450443</v>
          </cell>
          <cell r="AB215" t="str">
            <v>cowrashowgroundtrust@hotmail.com</v>
          </cell>
          <cell r="AC215" t="str">
            <v>Secretary and Financial Manager of the Cowra Showground  Racecourse and Paceway. Lyn has over a decade experience in managing the Trust tasks.</v>
          </cell>
          <cell r="AD215" t="str">
            <v>Lyn Grace</v>
          </cell>
          <cell r="AE215" t="str">
            <v>DO - D. Lawrence - Electrical upgrade works are essential as it is currently limiting completion of other projects on site. AM - D. Young - Large cost project but note electrical infrastructure at site is not up to standard.  Works appear needed but large there is a large discrepancy in quotes - need Asset Team review to determine funded amount. [RAC] Concerns around project delivery as per Built Assets commentary that methodology and delivery was not established hence ability to deliver changed from 2 to 1; RAC Not Supported as this project needs better scoping to understand the required works and quoting can then be more specific for those scoped requirements.</v>
          </cell>
          <cell r="AF215" t="str">
            <v>No ALC.  Need to view Asset Teams consideration of proposal and appropriate funding amount.</v>
          </cell>
          <cell r="AG215" t="str">
            <v>High WHS or Public Safety Risk if not supported, High likelihood of achieving long-term outcomes, Inability to access alternative funds</v>
          </cell>
          <cell r="AH215">
            <v>4</v>
          </cell>
          <cell r="AI215">
            <v>3</v>
          </cell>
          <cell r="AJ215">
            <v>0</v>
          </cell>
          <cell r="AK215">
            <v>3</v>
          </cell>
          <cell r="AL215">
            <v>1</v>
          </cell>
          <cell r="AM215">
            <v>2</v>
          </cell>
          <cell r="AN215">
            <v>1096304</v>
          </cell>
          <cell r="AO215">
            <v>0</v>
          </cell>
          <cell r="AP215">
            <v>1096304</v>
          </cell>
          <cell r="AQ215" t="str">
            <v>Showgrounds</v>
          </cell>
          <cell r="AR215" t="str">
            <v>ORANGE</v>
          </cell>
          <cell r="AS215" t="str">
            <v>North West</v>
          </cell>
          <cell r="AT215" t="str">
            <v>Y</v>
          </cell>
          <cell r="AU215">
            <v>2</v>
          </cell>
          <cell r="AV215">
            <v>2</v>
          </cell>
          <cell r="AZ215" t="str">
            <v>N</v>
          </cell>
          <cell r="BA215" t="str">
            <v>N</v>
          </cell>
          <cell r="BB215" t="str">
            <v>Y</v>
          </cell>
          <cell r="BC215" t="str">
            <v>N</v>
          </cell>
          <cell r="BD215">
            <v>0</v>
          </cell>
          <cell r="BE215" t="str">
            <v>N</v>
          </cell>
          <cell r="BF215">
            <v>0</v>
          </cell>
          <cell r="BG215" t="str">
            <v>Y</v>
          </cell>
          <cell r="BI215" t="str">
            <v>Y</v>
          </cell>
          <cell r="BJ215" t="str">
            <v>Y</v>
          </cell>
          <cell r="BK215" t="str">
            <v>WEST</v>
          </cell>
          <cell r="BL215" t="str">
            <v>COWRA</v>
          </cell>
          <cell r="BM215" t="str">
            <v>COOTAMUNDRA</v>
          </cell>
          <cell r="BN215" t="str">
            <v>Other - Regional</v>
          </cell>
          <cell r="BO215" t="str">
            <v>{},  ; Lot 400/DP40191</v>
          </cell>
          <cell r="BP215" t="str">
            <v>Cowra Showground, Racecourse And Paceway Land Manager</v>
          </cell>
          <cell r="BQ215" t="str">
            <v>PO Box 58</v>
          </cell>
          <cell r="BR215" t="str">
            <v>COWRA NSW 2794</v>
          </cell>
          <cell r="BU215" t="str">
            <v>R590004</v>
          </cell>
          <cell r="BV215" t="str">
            <v>F629994</v>
          </cell>
          <cell r="BW215" t="str">
            <v>21/05024</v>
          </cell>
          <cell r="BX215" t="str">
            <v>2021/22</v>
          </cell>
          <cell r="BY215" t="str">
            <v>No</v>
          </cell>
        </row>
        <row r="216">
          <cell r="A216">
            <v>210529</v>
          </cell>
          <cell r="B216" t="str">
            <v>GENERAL</v>
          </cell>
          <cell r="C216" t="str">
            <v>Y</v>
          </cell>
          <cell r="D216" t="str">
            <v>N</v>
          </cell>
          <cell r="E216" t="str">
            <v>Y</v>
          </cell>
          <cell r="F216">
            <v>11</v>
          </cell>
          <cell r="G216">
            <v>217882</v>
          </cell>
          <cell r="H216" t="str">
            <v>GEN &lt; 12  RAC NOT Recommended</v>
          </cell>
          <cell r="I216" t="str">
            <v>CRIFAC Funding NOT Recommended</v>
          </cell>
          <cell r="L216" t="str">
            <v>Woodenbong Showground</v>
          </cell>
          <cell r="N216" t="str">
            <v>Woodenbong (R42886) Reserve Land Manager</v>
          </cell>
          <cell r="P216" t="str">
            <v>Woodenbong (R42886) Reserve Land Manager</v>
          </cell>
          <cell r="Q216" t="str">
            <v>Obtain short fall of funds for the resurfacing of the show ring from Round two of the stimulus package in 2020,upgrade the open drain running through the showground, upgrade to the gravel roads that runs into the showground from where the bitumen finishes and build a cover over the fenced in area behind the main toilet block and concrete the ground area.</v>
          </cell>
          <cell r="S216" t="str">
            <v>Lynnette Parker</v>
          </cell>
          <cell r="T216" t="str">
            <v>Lynette  Parker</v>
          </cell>
          <cell r="U216" t="str">
            <v>Woodenbong Reserve (R42886) Land Manager (Showground)</v>
          </cell>
          <cell r="V216" t="str">
            <v>SECRETARY/ TREASURER</v>
          </cell>
          <cell r="W216" t="str">
            <v>N</v>
          </cell>
          <cell r="X216">
            <v>67223150827</v>
          </cell>
          <cell r="Y216" t="str">
            <v>Yes</v>
          </cell>
          <cell r="Z216">
            <v>412884086</v>
          </cell>
          <cell r="AA216">
            <v>412884086</v>
          </cell>
          <cell r="AB216" t="str">
            <v>woodenbongreservem@bigpond.com</v>
          </cell>
          <cell r="AC216" t="str">
            <v>SECRETARY/ TREASURER</v>
          </cell>
          <cell r="AD216" t="str">
            <v>Lynette  Parker</v>
          </cell>
          <cell r="AE216" t="str">
            <v>(DO - J.Endean) Recommended Rank 2 [AM ¿ S. Sutherland] Application supported as recommended  [RAC] Risk / WHS score reduced from 4 to 2 as this had been overscored initially.</v>
          </cell>
          <cell r="AG216" t="str">
            <v>Additional social, cultural or environmental factors - no alternative facilities in area, remote location. High likelihood of achieving long-term outcomes</v>
          </cell>
          <cell r="AH216">
            <v>2</v>
          </cell>
          <cell r="AI216">
            <v>2</v>
          </cell>
          <cell r="AJ216">
            <v>0</v>
          </cell>
          <cell r="AK216">
            <v>2</v>
          </cell>
          <cell r="AL216">
            <v>2</v>
          </cell>
          <cell r="AM216">
            <v>3</v>
          </cell>
          <cell r="AN216">
            <v>217882</v>
          </cell>
          <cell r="AO216">
            <v>0</v>
          </cell>
          <cell r="AP216">
            <v>217882</v>
          </cell>
          <cell r="AQ216" t="str">
            <v>Showgrounds</v>
          </cell>
          <cell r="AR216" t="str">
            <v>GRAFTON</v>
          </cell>
          <cell r="AS216" t="str">
            <v>Far North Coast</v>
          </cell>
          <cell r="AT216" t="str">
            <v>Y</v>
          </cell>
          <cell r="AU216">
            <v>2</v>
          </cell>
          <cell r="AV216">
            <v>2</v>
          </cell>
          <cell r="AZ216" t="str">
            <v>Y</v>
          </cell>
          <cell r="BA216" t="str">
            <v>N</v>
          </cell>
          <cell r="BB216" t="str">
            <v>Y</v>
          </cell>
          <cell r="BC216" t="str">
            <v>N</v>
          </cell>
          <cell r="BD216">
            <v>0</v>
          </cell>
          <cell r="BE216" t="str">
            <v>Y</v>
          </cell>
          <cell r="BF216">
            <v>0</v>
          </cell>
          <cell r="BG216" t="str">
            <v>Y</v>
          </cell>
          <cell r="BI216" t="str">
            <v>Y</v>
          </cell>
          <cell r="BJ216" t="str">
            <v>Y</v>
          </cell>
          <cell r="BK216" t="str">
            <v>EAST</v>
          </cell>
          <cell r="BL216" t="str">
            <v>KYOGLE</v>
          </cell>
          <cell r="BM216" t="str">
            <v>LISMORE</v>
          </cell>
          <cell r="BN216" t="str">
            <v>Other - Regional</v>
          </cell>
          <cell r="BO216" t="str">
            <v>42886, 42886,  ; {} ; {}</v>
          </cell>
          <cell r="BP216" t="str">
            <v>Woodenbong (R42886) Reserve Land Manager</v>
          </cell>
          <cell r="BQ216" t="str">
            <v>25 Dalmorton St</v>
          </cell>
          <cell r="BR216" t="str">
            <v>WOODENBONG NSW 2476</v>
          </cell>
          <cell r="BU216" t="str">
            <v>R42886</v>
          </cell>
          <cell r="BV216" t="str">
            <v>F629577</v>
          </cell>
          <cell r="BW216" t="str">
            <v>21/05514</v>
          </cell>
          <cell r="BX216" t="str">
            <v>2021/22</v>
          </cell>
          <cell r="BY216" t="str">
            <v>No</v>
          </cell>
        </row>
        <row r="217">
          <cell r="A217">
            <v>210530</v>
          </cell>
          <cell r="B217" t="str">
            <v>GENERAL</v>
          </cell>
          <cell r="C217" t="str">
            <v>Y</v>
          </cell>
          <cell r="D217" t="str">
            <v>N</v>
          </cell>
          <cell r="E217" t="str">
            <v>Y</v>
          </cell>
          <cell r="F217">
            <v>12</v>
          </cell>
          <cell r="G217">
            <v>68000</v>
          </cell>
          <cell r="H217" t="str">
            <v>GEN &lt; 12  RAC NOT Recommended</v>
          </cell>
          <cell r="I217" t="str">
            <v>CRIFAC Funding NOT Recommended</v>
          </cell>
          <cell r="L217" t="str">
            <v>Barraba Jockey Club</v>
          </cell>
          <cell r="N217" t="str">
            <v>CLM</v>
          </cell>
          <cell r="P217" t="str">
            <v>Tamworth Regional Council</v>
          </cell>
          <cell r="Q217" t="str">
            <v>Upgrade equine Facilities at Barraba showground</v>
          </cell>
          <cell r="S217">
            <v>0</v>
          </cell>
          <cell r="T217" t="str">
            <v>Lisa Hannaford</v>
          </cell>
          <cell r="U217" t="str">
            <v>Tamworth Regional Council</v>
          </cell>
          <cell r="V217" t="str">
            <v>Place Manager</v>
          </cell>
          <cell r="W217" t="str">
            <v>Y</v>
          </cell>
          <cell r="X217" t="str">
            <v>52 631 074 450</v>
          </cell>
          <cell r="Y217" t="str">
            <v>Yes</v>
          </cell>
          <cell r="Z217">
            <v>409921382</v>
          </cell>
          <cell r="AA217" t="str">
            <v>02 6767 5555</v>
          </cell>
          <cell r="AB217" t="str">
            <v>l.hannaford@tamworth.nsw.gov.au</v>
          </cell>
          <cell r="AC217" t="str">
            <v>Place Manager</v>
          </cell>
          <cell r="AD217" t="str">
            <v>Lisa Hannaford</v>
          </cell>
          <cell r="AE217" t="str">
            <v>[FT] - D. Ryan - Accept one quote DO - M. Read - Project would provide improved facilities for a reserve that has not seen grant funding in some time. AM - D. Young - Support project but note substantive element of topdressing arena with sand which could be funded through competitor levy.  Suggest funding less sand topdress amount. [RAC] - Supported by default (score &gt;=12 and below $100k).</v>
          </cell>
          <cell r="AF217" t="str">
            <v>No ALC.</v>
          </cell>
          <cell r="AG217" t="str">
            <v>High likelihood of achieving long-term outcomes, Inability to access alternative funds</v>
          </cell>
          <cell r="AH217">
            <v>2</v>
          </cell>
          <cell r="AI217">
            <v>1</v>
          </cell>
          <cell r="AJ217">
            <v>1</v>
          </cell>
          <cell r="AK217">
            <v>3</v>
          </cell>
          <cell r="AL217">
            <v>3</v>
          </cell>
          <cell r="AM217">
            <v>2</v>
          </cell>
          <cell r="AN217">
            <v>100000</v>
          </cell>
          <cell r="AO217">
            <v>0</v>
          </cell>
          <cell r="AP217">
            <v>100000</v>
          </cell>
          <cell r="AQ217" t="str">
            <v>Showgrounds</v>
          </cell>
          <cell r="AR217" t="str">
            <v>TAMWORTH</v>
          </cell>
          <cell r="AS217" t="str">
            <v>North West</v>
          </cell>
          <cell r="AT217" t="str">
            <v>Y</v>
          </cell>
          <cell r="AU217">
            <v>2</v>
          </cell>
          <cell r="AV217">
            <v>2</v>
          </cell>
          <cell r="AZ217" t="str">
            <v>Y</v>
          </cell>
          <cell r="BA217" t="str">
            <v>N</v>
          </cell>
          <cell r="BB217" t="str">
            <v>Y</v>
          </cell>
          <cell r="BC217" t="str">
            <v>N</v>
          </cell>
          <cell r="BD217">
            <v>0</v>
          </cell>
          <cell r="BE217" t="str">
            <v>N</v>
          </cell>
          <cell r="BF217">
            <v>68000</v>
          </cell>
          <cell r="BG217" t="str">
            <v>Y</v>
          </cell>
          <cell r="BI217" t="str">
            <v>Y</v>
          </cell>
          <cell r="BJ217" t="str">
            <v>Y</v>
          </cell>
          <cell r="BK217" t="str">
            <v>WEST</v>
          </cell>
          <cell r="BL217" t="str">
            <v>TAMWORTH REGIONAL</v>
          </cell>
          <cell r="BM217" t="str">
            <v>TAMWORTH</v>
          </cell>
          <cell r="BN217" t="str">
            <v>Other - Regional</v>
          </cell>
          <cell r="BO217" t="str">
            <v>600001,  ; {}</v>
          </cell>
          <cell r="BP217" t="str">
            <v>Tamworth Regional Council</v>
          </cell>
          <cell r="BQ217" t="str">
            <v>PO Box 555</v>
          </cell>
          <cell r="BR217" t="str">
            <v>TAMWORTH NSW 2340</v>
          </cell>
          <cell r="BU217" t="str">
            <v>R600001</v>
          </cell>
          <cell r="BV217" t="str">
            <v>F629616</v>
          </cell>
          <cell r="BW217" t="str">
            <v>21/04887</v>
          </cell>
          <cell r="BX217" t="str">
            <v>2021/22</v>
          </cell>
          <cell r="BY217" t="str">
            <v>No</v>
          </cell>
        </row>
        <row r="218">
          <cell r="A218">
            <v>210532</v>
          </cell>
          <cell r="B218" t="str">
            <v>GENERAL</v>
          </cell>
          <cell r="C218" t="str">
            <v>Y</v>
          </cell>
          <cell r="D218" t="str">
            <v>Y</v>
          </cell>
          <cell r="E218" t="str">
            <v>Y</v>
          </cell>
          <cell r="F218">
            <v>7</v>
          </cell>
          <cell r="G218">
            <v>432500</v>
          </cell>
          <cell r="H218" t="str">
            <v>GEN &lt; 12  RAC NOT Recommended</v>
          </cell>
          <cell r="I218" t="str">
            <v>CRIFAC Funding NOT Recommended</v>
          </cell>
          <cell r="L218" t="str">
            <v>E.P. O'Neill Park</v>
          </cell>
          <cell r="N218" t="str">
            <v>CLM</v>
          </cell>
          <cell r="P218" t="str">
            <v>Broken Hill City Council</v>
          </cell>
          <cell r="Q218" t="str">
            <v>Upgrade E.P. Norm Fox Oval and O'Neill Park Sport Precinct - StageTwo</v>
          </cell>
          <cell r="S218" t="str">
            <v>Jay Nankivell</v>
          </cell>
          <cell r="T218" t="str">
            <v>Anne Andrews</v>
          </cell>
          <cell r="U218" t="str">
            <v>Broken Hill City Council</v>
          </cell>
          <cell r="V218" t="str">
            <v>City Growth Coordinator</v>
          </cell>
          <cell r="W218" t="str">
            <v>Y</v>
          </cell>
          <cell r="X218" t="str">
            <v>848 73 116 132</v>
          </cell>
          <cell r="Y218" t="str">
            <v>Yes</v>
          </cell>
          <cell r="Z218" t="str">
            <v>0409 316 103</v>
          </cell>
          <cell r="AA218" t="str">
            <v>08 8080 3300</v>
          </cell>
          <cell r="AB218" t="str">
            <v>anne.andrews@brokenhill.nsw.gov.au</v>
          </cell>
          <cell r="AC218" t="str">
            <v>City Growth Coordinator</v>
          </cell>
          <cell r="AD218" t="str">
            <v>Jay Nankivell</v>
          </cell>
          <cell r="AE218" t="str">
            <v>DO- Only one cost estimate / budget (Section 7.0) seems to have been provided for the proposed works (and no exemption from quotes can be found. Only for informal recreational components, some of which already exist in Broke Hill and no known WH&amp;S issues. AM - Agreed as above.</v>
          </cell>
          <cell r="AF218" t="str">
            <v>DO- Only one cost estimate / budget (Section 7.0) seems to have been provided for the proposed works (and no exemption from quotes can be found). Only for informal recreational components, some of which already exist in Broken Hill and no known WH&amp;S issues.</v>
          </cell>
          <cell r="AG218" t="str">
            <v>Other (need to provide details): DO- Only one cost estimate / budget (Section 7.0) seems to have been provided for the proposed works (and no exemption from quotes can be found). Only for informal recreational components, some of which already exist in Broken Hill and no known WH&amp;S issues.</v>
          </cell>
          <cell r="AH218">
            <v>0</v>
          </cell>
          <cell r="AI218">
            <v>1</v>
          </cell>
          <cell r="AJ218">
            <v>0</v>
          </cell>
          <cell r="AK218">
            <v>2</v>
          </cell>
          <cell r="AL218">
            <v>3</v>
          </cell>
          <cell r="AM218">
            <v>1</v>
          </cell>
          <cell r="AN218">
            <v>432500</v>
          </cell>
          <cell r="AO218">
            <v>0</v>
          </cell>
          <cell r="AP218">
            <v>432500</v>
          </cell>
          <cell r="AQ218" t="str">
            <v>Local Parks &amp; Reserves</v>
          </cell>
          <cell r="AR218" t="str">
            <v>WESTERN DIVISION</v>
          </cell>
          <cell r="AS218" t="str">
            <v>Far West</v>
          </cell>
          <cell r="AT218" t="str">
            <v>Y</v>
          </cell>
          <cell r="AU218">
            <v>3</v>
          </cell>
          <cell r="AV218">
            <v>3</v>
          </cell>
          <cell r="AZ218" t="str">
            <v>Y</v>
          </cell>
          <cell r="BA218" t="str">
            <v>N</v>
          </cell>
          <cell r="BB218" t="str">
            <v>N</v>
          </cell>
          <cell r="BC218" t="str">
            <v>N</v>
          </cell>
          <cell r="BD218">
            <v>0</v>
          </cell>
          <cell r="BE218" t="str">
            <v>Y</v>
          </cell>
          <cell r="BF218">
            <v>0</v>
          </cell>
          <cell r="BG218" t="str">
            <v>Y</v>
          </cell>
          <cell r="BI218" t="str">
            <v>Y</v>
          </cell>
          <cell r="BJ218" t="str">
            <v>Y</v>
          </cell>
          <cell r="BK218" t="str">
            <v>WEST</v>
          </cell>
          <cell r="BL218" t="str">
            <v>BROKEN HILL</v>
          </cell>
          <cell r="BM218" t="str">
            <v>BARWON</v>
          </cell>
          <cell r="BN218" t="str">
            <v>Other - Regional</v>
          </cell>
          <cell r="BO218" t="str">
            <v>70321, 70321,  ; {} ; {}</v>
          </cell>
          <cell r="BP218" t="str">
            <v>Broken Hill City Council</v>
          </cell>
          <cell r="BQ218" t="str">
            <v>PO Box 448</v>
          </cell>
          <cell r="BR218" t="str">
            <v>BROKEN HILL NSW 2880</v>
          </cell>
          <cell r="BU218" t="str">
            <v>R70321</v>
          </cell>
          <cell r="BV218" t="str">
            <v>F630158</v>
          </cell>
          <cell r="BW218" t="str">
            <v>21/05052</v>
          </cell>
          <cell r="BX218" t="str">
            <v>2021/22</v>
          </cell>
          <cell r="BY218" t="str">
            <v>No</v>
          </cell>
        </row>
        <row r="219">
          <cell r="A219">
            <v>210533</v>
          </cell>
          <cell r="B219" t="str">
            <v>WEED</v>
          </cell>
          <cell r="C219" t="str">
            <v>Y</v>
          </cell>
          <cell r="D219" t="str">
            <v>N</v>
          </cell>
          <cell r="E219" t="str">
            <v>Y</v>
          </cell>
          <cell r="F219">
            <v>24</v>
          </cell>
          <cell r="G219">
            <v>11715</v>
          </cell>
          <cell r="H219" t="str">
            <v>WEED &gt;=20 RAC Recommended</v>
          </cell>
          <cell r="I219" t="str">
            <v>CRIFAC Funding Recommended</v>
          </cell>
          <cell r="L219" t="str">
            <v>Bevans Island</v>
          </cell>
          <cell r="N219" t="str">
            <v>CLM</v>
          </cell>
          <cell r="P219" t="str">
            <v>Shellharbour City Council</v>
          </cell>
          <cell r="Q219" t="str">
            <v>To undertake a ground spraying and manual removal program accessible only by boat to infestations of Bitou Bush on Bevan's Island, and in so doing prevent the weeds further establishment, spread and continued degradation of the Islands natural environment, and in particular the SEPP 14 Wetland Communities found on the Island.</v>
          </cell>
          <cell r="R219" t="str">
            <v>control of weeds at Bevans Island</v>
          </cell>
          <cell r="S219">
            <v>0</v>
          </cell>
          <cell r="T219" t="str">
            <v>David Pomery</v>
          </cell>
          <cell r="U219" t="str">
            <v>Illawarra District Weeds Authority</v>
          </cell>
          <cell r="V219" t="str">
            <v>Chief Weeds Officer</v>
          </cell>
          <cell r="W219" t="str">
            <v>Y</v>
          </cell>
          <cell r="X219">
            <v>78392627134</v>
          </cell>
          <cell r="Y219" t="str">
            <v>Yes</v>
          </cell>
          <cell r="Z219">
            <v>418481134</v>
          </cell>
          <cell r="AA219" t="str">
            <v>02 4233 1129</v>
          </cell>
          <cell r="AB219" t="str">
            <v>dpomery@isjo.org.au</v>
          </cell>
          <cell r="AC219" t="str">
            <v>Chief Weeds Officer</v>
          </cell>
          <cell r="AD219" t="str">
            <v>David Pomery</v>
          </cell>
          <cell r="AE219" t="str">
            <v>[DO - H.Wheeler] Fund fully. [LSC - R. Butler: Application Supported; Total assessment score = 24, Weed Score = 15] [LSC - J. Richards]: Application supported - total score = 24 [RAC] - Supported (Weed Score &gt;=20).</v>
          </cell>
          <cell r="AF219" t="str">
            <v>[DO - H.Wheeler] Ongoing coastal weeds project. ALC undetermined - activity does not affect ALC.</v>
          </cell>
          <cell r="AG219" t="str">
            <v>[DO - H.Wheeler] Controls priority weeds in EEC in highly visible places obo CL.</v>
          </cell>
          <cell r="AH219">
            <v>0</v>
          </cell>
          <cell r="AI219">
            <v>1</v>
          </cell>
          <cell r="AJ219">
            <v>0</v>
          </cell>
          <cell r="AK219">
            <v>2</v>
          </cell>
          <cell r="AL219">
            <v>3</v>
          </cell>
          <cell r="AM219">
            <v>3</v>
          </cell>
          <cell r="AN219">
            <v>11715</v>
          </cell>
          <cell r="AO219">
            <v>0</v>
          </cell>
          <cell r="AP219">
            <v>11715</v>
          </cell>
          <cell r="AQ219" t="str">
            <v>Local Parks &amp; Reserves</v>
          </cell>
          <cell r="AR219" t="str">
            <v>NOWRA</v>
          </cell>
          <cell r="AS219" t="str">
            <v>South East</v>
          </cell>
          <cell r="AT219" t="str">
            <v>Y</v>
          </cell>
          <cell r="AU219">
            <v>2</v>
          </cell>
          <cell r="AV219">
            <v>2</v>
          </cell>
          <cell r="AZ219" t="str">
            <v>Y</v>
          </cell>
          <cell r="BA219" t="str">
            <v>Y</v>
          </cell>
          <cell r="BB219" t="str">
            <v>Y</v>
          </cell>
          <cell r="BC219" t="str">
            <v>N</v>
          </cell>
          <cell r="BD219">
            <v>0</v>
          </cell>
          <cell r="BE219" t="str">
            <v>Y</v>
          </cell>
          <cell r="BF219">
            <v>0</v>
          </cell>
          <cell r="BG219" t="str">
            <v>Y</v>
          </cell>
          <cell r="BI219" t="str">
            <v>Y</v>
          </cell>
          <cell r="BJ219" t="str">
            <v>Y</v>
          </cell>
          <cell r="BK219" t="str">
            <v>EAST</v>
          </cell>
          <cell r="BL219" t="str">
            <v>SHELLHARBOUR</v>
          </cell>
          <cell r="BM219" t="str">
            <v>SHELLHARBOUR</v>
          </cell>
          <cell r="BN219" t="str">
            <v>Other - Regional</v>
          </cell>
          <cell r="BP219" t="str">
            <v>Shellharbour City Council</v>
          </cell>
          <cell r="BQ219" t="str">
            <v>PO Box 155</v>
          </cell>
          <cell r="BR219" t="str">
            <v>SHELLHARBOUR CITY CENTRE NSW 2529</v>
          </cell>
          <cell r="BU219" t="str">
            <v>R40710</v>
          </cell>
          <cell r="BV219" t="str">
            <v>F630021</v>
          </cell>
          <cell r="BW219" t="str">
            <v>21/04913</v>
          </cell>
          <cell r="BX219" t="str">
            <v>2021/22</v>
          </cell>
          <cell r="BY219" t="str">
            <v>No</v>
          </cell>
        </row>
        <row r="220">
          <cell r="A220">
            <v>210534</v>
          </cell>
          <cell r="B220" t="str">
            <v>GENERAL</v>
          </cell>
          <cell r="C220" t="str">
            <v>Y</v>
          </cell>
          <cell r="D220" t="str">
            <v>N</v>
          </cell>
          <cell r="E220" t="str">
            <v>Y</v>
          </cell>
          <cell r="F220">
            <v>15</v>
          </cell>
          <cell r="G220">
            <v>39275</v>
          </cell>
          <cell r="H220" t="str">
            <v>GEN &gt;14 RAC Recommended</v>
          </cell>
          <cell r="I220" t="str">
            <v>CRIFAC Funding Recommended</v>
          </cell>
          <cell r="J220" t="str">
            <v>Showground</v>
          </cell>
          <cell r="K220" t="str">
            <v>No</v>
          </cell>
          <cell r="L220" t="str">
            <v>Bangalow Park Showground</v>
          </cell>
          <cell r="N220" t="str">
            <v>CLM</v>
          </cell>
          <cell r="P220" t="str">
            <v>Byron Shire Council</v>
          </cell>
          <cell r="Q220" t="str">
            <v>Replace fencing on main arena and construct tiered seating on embankment adjacent to fence.</v>
          </cell>
          <cell r="R220" t="str">
            <v>replacement of main arena fencing and construction of tiered seating at Bangalow Park Showground</v>
          </cell>
          <cell r="S220">
            <v>0</v>
          </cell>
          <cell r="T220" t="str">
            <v>Murray Hand</v>
          </cell>
          <cell r="U220" t="str">
            <v>Bangalow Park Trust</v>
          </cell>
          <cell r="V220" t="str">
            <v>Secretary  Bangalow Park Trust</v>
          </cell>
          <cell r="W220" t="str">
            <v>Y</v>
          </cell>
          <cell r="X220">
            <v>14472131473</v>
          </cell>
          <cell r="Y220" t="str">
            <v>Yes</v>
          </cell>
          <cell r="Z220">
            <v>478125457</v>
          </cell>
          <cell r="AA220">
            <v>478125457</v>
          </cell>
          <cell r="AB220" t="str">
            <v>murrayhand1@bigpond.com</v>
          </cell>
          <cell r="AC220" t="str">
            <v>Secretary  Bangalow Park Trust</v>
          </cell>
          <cell r="AD220" t="str">
            <v>Murray Hand</v>
          </cell>
          <cell r="AE220" t="str">
            <v>[DO - L.Welldon] Recommended to grant. Reserve is currently used regularly by multiple not for profit groups, which provide the only source of income.Inability to solve the identified WHS risk may result in the closure of the ring and loss of income. [AM ¿ S. Sutherland] Application supported as recommended [RAC] - Supported by default (score &gt;=12 and below $100k).</v>
          </cell>
          <cell r="AF220" t="str">
            <v>[DO - L.Welldon] No ALC. Within Bundjalung People of Byron Bay #3 NTCD (ID 168-171), NT extinguished. Project supports the use and occupation of the Reserve as per its declared pupose.</v>
          </cell>
          <cell r="AG220" t="str">
            <v>High WHS or Public Safety Risk if not supported. High likelihood of achieving long-term outcomes, Inability to access alternative funds. Additional social, cultural or environmental factors.</v>
          </cell>
          <cell r="AH220">
            <v>4</v>
          </cell>
          <cell r="AI220">
            <v>2</v>
          </cell>
          <cell r="AJ220">
            <v>0</v>
          </cell>
          <cell r="AK220">
            <v>3</v>
          </cell>
          <cell r="AL220">
            <v>3</v>
          </cell>
          <cell r="AM220">
            <v>3</v>
          </cell>
          <cell r="AN220">
            <v>39275</v>
          </cell>
          <cell r="AO220">
            <v>0</v>
          </cell>
          <cell r="AP220">
            <v>39275</v>
          </cell>
          <cell r="AQ220" t="str">
            <v>Showgrounds</v>
          </cell>
          <cell r="AR220" t="str">
            <v>GRAFTON</v>
          </cell>
          <cell r="AS220" t="str">
            <v>Far North Coast</v>
          </cell>
          <cell r="AT220" t="str">
            <v>Y</v>
          </cell>
          <cell r="AU220">
            <v>2</v>
          </cell>
          <cell r="AV220">
            <v>2</v>
          </cell>
          <cell r="AZ220" t="str">
            <v>Y</v>
          </cell>
          <cell r="BA220" t="str">
            <v>N</v>
          </cell>
          <cell r="BB220" t="str">
            <v>Y</v>
          </cell>
          <cell r="BC220" t="str">
            <v>N</v>
          </cell>
          <cell r="BD220">
            <v>0</v>
          </cell>
          <cell r="BE220" t="str">
            <v>Y</v>
          </cell>
          <cell r="BF220">
            <v>0</v>
          </cell>
          <cell r="BG220" t="str">
            <v>Y</v>
          </cell>
          <cell r="BI220" t="str">
            <v>Y</v>
          </cell>
          <cell r="BJ220" t="str">
            <v>Y</v>
          </cell>
          <cell r="BK220" t="str">
            <v>EAST</v>
          </cell>
          <cell r="BL220" t="str">
            <v>BYRON</v>
          </cell>
          <cell r="BM220" t="str">
            <v>BALLINA</v>
          </cell>
          <cell r="BN220" t="str">
            <v>Other - Regional</v>
          </cell>
          <cell r="BP220" t="str">
            <v>Byron Shire Council</v>
          </cell>
          <cell r="BQ220" t="str">
            <v>PO Box 219</v>
          </cell>
          <cell r="BR220" t="str">
            <v>MULLUMBIMBY NSW 2482</v>
          </cell>
          <cell r="BU220" t="str">
            <v>R72386</v>
          </cell>
          <cell r="BV220" t="str">
            <v>F630178</v>
          </cell>
          <cell r="BW220" t="str">
            <v>21/04880</v>
          </cell>
          <cell r="BX220" t="str">
            <v>2021/22</v>
          </cell>
          <cell r="BY220" t="str">
            <v>No</v>
          </cell>
        </row>
        <row r="221">
          <cell r="A221">
            <v>210535</v>
          </cell>
          <cell r="B221" t="str">
            <v>GENERAL</v>
          </cell>
          <cell r="C221" t="str">
            <v>Y</v>
          </cell>
          <cell r="D221" t="str">
            <v>N</v>
          </cell>
          <cell r="E221" t="str">
            <v>Y</v>
          </cell>
          <cell r="F221">
            <v>13</v>
          </cell>
          <cell r="G221">
            <v>5809</v>
          </cell>
          <cell r="H221" t="str">
            <v>GEN = 13 WHS &lt; 4 RAC Recommended</v>
          </cell>
          <cell r="I221" t="str">
            <v>CRIFAC Funding NOT Recommended</v>
          </cell>
          <cell r="J221" t="str">
            <v>Girl Guides</v>
          </cell>
          <cell r="K221" t="str">
            <v>No</v>
          </cell>
          <cell r="L221" t="str">
            <v>Cronulla Girl Guides</v>
          </cell>
          <cell r="N221" t="str">
            <v>CLM</v>
          </cell>
          <cell r="P221" t="str">
            <v>Girl Guides Association (New South Wales)</v>
          </cell>
          <cell r="Q221" t="str">
            <v>Repair, sanding, and polishing of the floor and the purchase of a removable access ramp.</v>
          </cell>
          <cell r="S221" t="str">
            <v>Suzanne a'Court</v>
          </cell>
          <cell r="T221" t="str">
            <v>Suzanne a'Court</v>
          </cell>
          <cell r="U221" t="str">
            <v>Girl Guides Association (New South Wales)</v>
          </cell>
          <cell r="V221" t="str">
            <v>Grants Administrator</v>
          </cell>
          <cell r="W221" t="str">
            <v>Y</v>
          </cell>
          <cell r="X221">
            <v>21366241150</v>
          </cell>
          <cell r="Y221" t="str">
            <v>Yes</v>
          </cell>
          <cell r="Z221">
            <v>0</v>
          </cell>
          <cell r="AA221" t="str">
            <v>02 8396 5211</v>
          </cell>
          <cell r="AB221" t="str">
            <v>grants@girlguides-nswactnt.org.au</v>
          </cell>
          <cell r="AC221" t="str">
            <v>Grants Administrator</v>
          </cell>
          <cell r="AD221" t="str">
            <v>Suzanne a'Court</v>
          </cell>
          <cell r="AE221" t="str">
            <v>DO - T.Taing - Repairs and maintenance to the floor and the purchase of a removable access ramp will add an additional accessible hall for Guides and community members in the Southern Sydney Region. The project is relatively small and uncomplicated and Cronulla Girl Guides' volunteers will assist with project management. The community is in support of this project as it will provide additional benefits for them. Cronulla Girl Guides does not have any contributions or cash in kind to fund the project. The project meets 4 CRIF objectives and will prolong the use of the hall and enable Cronulla Girl Guides to meet long term objectives as CLM. This project is recommended. DO-C.Wright - concur recommend for approval AM - B.Tax WHS score changed 0 to 2. Application supported [RAC] - Supported by default (score &gt;=12 and below $100k).</v>
          </cell>
          <cell r="AF221" t="str">
            <v>CLM - Girls Guides Association. Reserve purpose - girl guides. ALCs existing over Lot 1015/752064 - ALC 28730 - incomplete, ALC 42455 (bulk)- Part Incomplete, Part Granted, Part Refused, Part Withdrawn, ALC 42494 (bulk) - Part Incomplete, Part Refused, Part Withdrawn. No POM found.</v>
          </cell>
          <cell r="AG221" t="str">
            <v>Inability to access alternative funds</v>
          </cell>
          <cell r="AH221">
            <v>2</v>
          </cell>
          <cell r="AI221">
            <v>2</v>
          </cell>
          <cell r="AJ221">
            <v>1</v>
          </cell>
          <cell r="AK221">
            <v>3</v>
          </cell>
          <cell r="AL221">
            <v>3</v>
          </cell>
          <cell r="AM221">
            <v>2</v>
          </cell>
          <cell r="AN221">
            <v>5809</v>
          </cell>
          <cell r="AO221">
            <v>0</v>
          </cell>
          <cell r="AP221">
            <v>5809</v>
          </cell>
          <cell r="AQ221" t="str">
            <v>Local Parks &amp; Reserves</v>
          </cell>
          <cell r="AR221" t="str">
            <v>METROPOLITAN</v>
          </cell>
          <cell r="AS221" t="str">
            <v>Sydney</v>
          </cell>
          <cell r="AT221" t="str">
            <v>Y</v>
          </cell>
          <cell r="AU221">
            <v>2</v>
          </cell>
          <cell r="AV221">
            <v>2</v>
          </cell>
          <cell r="AZ221" t="str">
            <v>Y</v>
          </cell>
          <cell r="BA221" t="str">
            <v>N</v>
          </cell>
          <cell r="BB221" t="str">
            <v>Y</v>
          </cell>
          <cell r="BC221" t="str">
            <v>N</v>
          </cell>
          <cell r="BD221">
            <v>0</v>
          </cell>
          <cell r="BE221" t="str">
            <v>Y</v>
          </cell>
          <cell r="BF221">
            <v>0</v>
          </cell>
          <cell r="BG221" t="str">
            <v>Y</v>
          </cell>
          <cell r="BI221" t="str">
            <v>Y</v>
          </cell>
          <cell r="BJ221" t="str">
            <v>Y</v>
          </cell>
          <cell r="BK221" t="str">
            <v>EAST</v>
          </cell>
          <cell r="BL221" t="str">
            <v>SUTHERLAND SHIRE</v>
          </cell>
          <cell r="BM221" t="str">
            <v>CRONULLA</v>
          </cell>
          <cell r="BN221" t="str">
            <v>Greater Sydney</v>
          </cell>
          <cell r="BO221" t="str">
            <v>87583,  ; {}</v>
          </cell>
          <cell r="BP221" t="str">
            <v>Girl Guides Association (New South Wales)</v>
          </cell>
          <cell r="BQ221" t="str">
            <v>PO Box 950</v>
          </cell>
          <cell r="BR221" t="str">
            <v>STRAWBERRY HILLS NSW 2012</v>
          </cell>
          <cell r="BU221" t="str">
            <v>R87583</v>
          </cell>
          <cell r="BV221" t="str">
            <v>F629669</v>
          </cell>
          <cell r="BW221" t="str">
            <v>21/05029</v>
          </cell>
          <cell r="BX221" t="str">
            <v>2021/22</v>
          </cell>
          <cell r="BY221" t="str">
            <v>No</v>
          </cell>
        </row>
        <row r="222">
          <cell r="A222">
            <v>210536</v>
          </cell>
          <cell r="B222" t="str">
            <v>WEED</v>
          </cell>
          <cell r="C222" t="str">
            <v>Y</v>
          </cell>
          <cell r="D222" t="str">
            <v>N</v>
          </cell>
          <cell r="E222" t="str">
            <v>Y</v>
          </cell>
          <cell r="F222">
            <v>20</v>
          </cell>
          <cell r="G222">
            <v>19849</v>
          </cell>
          <cell r="H222" t="str">
            <v>WEED &gt;=20 RAC Recommended</v>
          </cell>
          <cell r="I222" t="str">
            <v>CRIFAC Funding Recommended</v>
          </cell>
          <cell r="L222" t="str">
            <v>Dundundra Falls</v>
          </cell>
          <cell r="N222" t="str">
            <v>Dundundra Falls (R65042) Reserve Land Manager</v>
          </cell>
          <cell r="P222" t="str">
            <v>Dundundra Falls (R65042) Reserve Land Manager</v>
          </cell>
          <cell r="Q222" t="str">
            <v>The project will maintain and enhance the existing ecological assets within Dundundra Falls Reserve, by assisting and enabling regeneration of the riparian vegetation that is located within the Kieran's Creek Catchment Area and to stabilise areas that have been targeted for weed control.</v>
          </cell>
          <cell r="R222" t="str">
            <v>control of weeds at Dundundra Falls</v>
          </cell>
          <cell r="S222" t="str">
            <v>Andrew Peter Albin Suber</v>
          </cell>
          <cell r="T222" t="str">
            <v>Andrew Peter Albin Suber</v>
          </cell>
          <cell r="U222" t="str">
            <v>Dundundra Falls (R65042) Reserve Land Manager</v>
          </cell>
          <cell r="V222" t="str">
            <v>Deputy Chair</v>
          </cell>
          <cell r="W222" t="str">
            <v>N</v>
          </cell>
          <cell r="X222">
            <v>43190632703</v>
          </cell>
          <cell r="Y222" t="str">
            <v>Yes</v>
          </cell>
          <cell r="Z222" t="str">
            <v>0429 316 567</v>
          </cell>
          <cell r="AA222" t="str">
            <v>0429 316 567</v>
          </cell>
          <cell r="AB222" t="str">
            <v>andrew@bovec.com.au</v>
          </cell>
          <cell r="AC222" t="str">
            <v>Deputy Chair</v>
          </cell>
          <cell r="AD222" t="str">
            <v>Andrew Peter Albin Suber</v>
          </cell>
          <cell r="AE222" t="str">
            <v>[DO reess]  That the Dundundra Falls Land Manager is provided with the quantum of the grant requested, as  practical. [LSC - R. Butler: Application Supported; Total assessment score = 20, Weed Score = 10] [LSC - J. Richards]: Application supported - total score = 20 [RAC] - Supported (Weed Score &gt;=20).</v>
          </cell>
          <cell r="AF222" t="str">
            <v>[DO reess] A reasonable approach to address primary and secondary weed control in the reserve and provide improved access along trails</v>
          </cell>
          <cell r="AG222" t="str">
            <v>[DO reess]  This Community Land Manager works with its Plan of Management 2016, and collaboratively with Council's Friends of the Bush Regeneration Group</v>
          </cell>
          <cell r="AH222">
            <v>0</v>
          </cell>
          <cell r="AI222">
            <v>3</v>
          </cell>
          <cell r="AJ222">
            <v>0</v>
          </cell>
          <cell r="AK222">
            <v>3</v>
          </cell>
          <cell r="AL222">
            <v>2</v>
          </cell>
          <cell r="AM222">
            <v>2</v>
          </cell>
          <cell r="AN222">
            <v>19849</v>
          </cell>
          <cell r="AO222">
            <v>0</v>
          </cell>
          <cell r="AP222">
            <v>19849</v>
          </cell>
          <cell r="AQ222" t="str">
            <v>Local Parks &amp; Reserves</v>
          </cell>
          <cell r="AR222" t="str">
            <v>METROPOLITAN</v>
          </cell>
          <cell r="AS222" t="str">
            <v>Sydney</v>
          </cell>
          <cell r="AT222" t="str">
            <v>Y</v>
          </cell>
          <cell r="AU222">
            <v>3</v>
          </cell>
          <cell r="AV222">
            <v>3</v>
          </cell>
          <cell r="AZ222" t="str">
            <v>Y</v>
          </cell>
          <cell r="BA222" t="str">
            <v>Y</v>
          </cell>
          <cell r="BB222" t="str">
            <v>Y</v>
          </cell>
          <cell r="BC222" t="str">
            <v>N</v>
          </cell>
          <cell r="BD222">
            <v>0</v>
          </cell>
          <cell r="BE222" t="str">
            <v>Y</v>
          </cell>
          <cell r="BF222">
            <v>0</v>
          </cell>
          <cell r="BG222" t="str">
            <v>Y</v>
          </cell>
          <cell r="BI222" t="str">
            <v>Y</v>
          </cell>
          <cell r="BJ222" t="str">
            <v>Y</v>
          </cell>
          <cell r="BK222" t="str">
            <v>EAST</v>
          </cell>
          <cell r="BL222" t="str">
            <v>NORTHERN BEACHES</v>
          </cell>
          <cell r="BM222" t="str">
            <v>PITTWATER</v>
          </cell>
          <cell r="BN222" t="str">
            <v>Greater Sydney</v>
          </cell>
          <cell r="BO222" t="str">
            <v>65042, 65042,  ; {} ; {}</v>
          </cell>
          <cell r="BP222" t="str">
            <v>Dundundra Falls (R65042) Reserve Land Manager</v>
          </cell>
          <cell r="BQ222" t="str">
            <v>46 Timaru Rd</v>
          </cell>
          <cell r="BR222" t="str">
            <v>TERREY HILLS NSW 2084</v>
          </cell>
          <cell r="BU222" t="str">
            <v>R65042</v>
          </cell>
          <cell r="BV222" t="str">
            <v>F629630</v>
          </cell>
          <cell r="BW222" t="str">
            <v>21/05048</v>
          </cell>
          <cell r="BX222" t="str">
            <v>2021/22</v>
          </cell>
          <cell r="BY222" t="str">
            <v>No</v>
          </cell>
        </row>
        <row r="223">
          <cell r="A223">
            <v>210537</v>
          </cell>
          <cell r="B223" t="str">
            <v>GENERAL</v>
          </cell>
          <cell r="C223" t="str">
            <v>Y</v>
          </cell>
          <cell r="D223" t="str">
            <v>N</v>
          </cell>
          <cell r="E223" t="str">
            <v>Y</v>
          </cell>
          <cell r="F223">
            <v>9</v>
          </cell>
          <cell r="G223">
            <v>378400</v>
          </cell>
          <cell r="H223" t="str">
            <v>GEN &lt; 12  RAC NOT Recommended</v>
          </cell>
          <cell r="I223" t="str">
            <v>CRIFAC Funding NOT Recommended</v>
          </cell>
          <cell r="L223" t="str">
            <v>Pomingalarna Park</v>
          </cell>
          <cell r="N223" t="str">
            <v>CLM</v>
          </cell>
          <cell r="P223" t="str">
            <v>Wagga Wagga City Council</v>
          </cell>
          <cell r="Q223" t="str">
            <v>Construct a cultural garden at the Pomingalarna Reserve that reflects the Cultural significance of the Wiradjuri Women's site.</v>
          </cell>
          <cell r="S223" t="str">
            <v>Ben Creighton</v>
          </cell>
          <cell r="T223" t="str">
            <v>Ben Creighton</v>
          </cell>
          <cell r="U223" t="str">
            <v>Wagga Wagga City Council</v>
          </cell>
          <cell r="V223" t="str">
            <v>Coordinator Strategic Recreation</v>
          </cell>
          <cell r="W223" t="str">
            <v>Y</v>
          </cell>
          <cell r="X223" t="str">
            <v>56 044 159 537</v>
          </cell>
          <cell r="Y223" t="str">
            <v>Yes</v>
          </cell>
          <cell r="Z223" t="str">
            <v>0400 380 618</v>
          </cell>
          <cell r="AA223" t="str">
            <v>0269 269 643</v>
          </cell>
          <cell r="AB223" t="str">
            <v>creighton.ben@wagga.nsw.gov.au</v>
          </cell>
          <cell r="AC223" t="str">
            <v>Coordinator Strategic Recreation</v>
          </cell>
          <cell r="AD223" t="str">
            <v>Ben Creighton</v>
          </cell>
          <cell r="AE223" t="str">
            <v>(DO - S.Cowley) Development of a cultural garden as part of the cycling complex development. A declared Aboriginal Place for the protection of the womens site. Council to contribute 9%, $37,720. Objectives 1,7,10.</v>
          </cell>
          <cell r="AF223" t="str">
            <v>[DO - G.Maginness] There are ALC 39198 File 15/07123 lodged 7 July 2015 over Lot 7002 DP 1065908 and ALC 39515 File 15/08668 lodged 2 Sep 2015 over Lot 212 DP 754567. There are no ALC over Lot 7053 DP 1125815, Lots 100 &amp; 101 DP 1188946 as at the 4 August 2021.    [DO - G.Maginness] - Wagga Wagga City Council did have a adopted PoM, but now out of date, new draft PoM has been sent for approval for R 82324 for Public Recreation, that all a side the project is applicable under the reserve purpose.</v>
          </cell>
          <cell r="AG223" t="str">
            <v>Additional social, cultural or environmental factors (please detail): Inclusion of cultural representation into the major development.</v>
          </cell>
          <cell r="AH223">
            <v>0</v>
          </cell>
          <cell r="AI223">
            <v>1</v>
          </cell>
          <cell r="AJ223">
            <v>0</v>
          </cell>
          <cell r="AK223">
            <v>2</v>
          </cell>
          <cell r="AL223">
            <v>3</v>
          </cell>
          <cell r="AM223">
            <v>3</v>
          </cell>
          <cell r="AN223">
            <v>378400</v>
          </cell>
          <cell r="AO223">
            <v>0</v>
          </cell>
          <cell r="AP223">
            <v>378400</v>
          </cell>
          <cell r="AQ223" t="str">
            <v>Local Parks &amp; Reserves</v>
          </cell>
          <cell r="AR223" t="str">
            <v>WAGGA WAGGA</v>
          </cell>
          <cell r="AS223" t="str">
            <v>South West</v>
          </cell>
          <cell r="AT223" t="str">
            <v>Y</v>
          </cell>
          <cell r="AU223">
            <v>3</v>
          </cell>
          <cell r="AV223">
            <v>3</v>
          </cell>
          <cell r="AZ223" t="str">
            <v>N</v>
          </cell>
          <cell r="BA223" t="str">
            <v>N</v>
          </cell>
          <cell r="BB223" t="str">
            <v>Y</v>
          </cell>
          <cell r="BC223" t="str">
            <v>N</v>
          </cell>
          <cell r="BD223">
            <v>0</v>
          </cell>
          <cell r="BE223" t="str">
            <v>Y</v>
          </cell>
          <cell r="BF223">
            <v>0</v>
          </cell>
          <cell r="BG223" t="str">
            <v>Y</v>
          </cell>
          <cell r="BI223" t="str">
            <v>Y</v>
          </cell>
          <cell r="BJ223" t="str">
            <v>Y</v>
          </cell>
          <cell r="BK223" t="str">
            <v>WEST</v>
          </cell>
          <cell r="BL223" t="str">
            <v>WAGGA WAGGA</v>
          </cell>
          <cell r="BM223" t="str">
            <v>WAGGA WAGGA</v>
          </cell>
          <cell r="BN223" t="str">
            <v>Other - Regional</v>
          </cell>
          <cell r="BO223" t="str">
            <v>82324,  ; {}</v>
          </cell>
          <cell r="BP223" t="str">
            <v>Wagga Wagga City Council</v>
          </cell>
          <cell r="BQ223" t="str">
            <v>PO Box 20</v>
          </cell>
          <cell r="BR223" t="str">
            <v>WAGGA WAGGA NSW 2650</v>
          </cell>
          <cell r="BU223" t="str">
            <v>R82324</v>
          </cell>
          <cell r="BV223" t="str">
            <v>F629826</v>
          </cell>
          <cell r="BW223" t="str">
            <v>21/05337</v>
          </cell>
          <cell r="BX223" t="str">
            <v>2021/22</v>
          </cell>
          <cell r="BY223" t="str">
            <v>No</v>
          </cell>
        </row>
        <row r="224">
          <cell r="A224">
            <v>210538</v>
          </cell>
          <cell r="B224" t="str">
            <v>GENERAL</v>
          </cell>
          <cell r="C224" t="str">
            <v>Y</v>
          </cell>
          <cell r="D224" t="str">
            <v>N</v>
          </cell>
          <cell r="E224" t="str">
            <v>Y</v>
          </cell>
          <cell r="F224">
            <v>10</v>
          </cell>
          <cell r="G224">
            <v>329615</v>
          </cell>
          <cell r="H224" t="str">
            <v>GEN &lt; 12  RAC NOT Recommended</v>
          </cell>
          <cell r="I224" t="str">
            <v>CRIFAC Funding NOT Recommended</v>
          </cell>
          <cell r="L224" t="str">
            <v>Grabben Gullen Trust</v>
          </cell>
          <cell r="N224" t="str">
            <v>Grabben Gullen Hall And Recreation Reserve Land Manager</v>
          </cell>
          <cell r="P224" t="str">
            <v>Grabben Gullen Hall And Recreation Reserve Land Manager</v>
          </cell>
          <cell r="Q224" t="str">
            <v>We intend to replace the roof iron, istall insulation, replace windows/doors, construct pathway and deck at the Grabben Gullen Hall.</v>
          </cell>
          <cell r="S224" t="str">
            <v>Gina Hill</v>
          </cell>
          <cell r="T224" t="str">
            <v>Rawson Scott Montgomery</v>
          </cell>
          <cell r="U224" t="str">
            <v>Grabben Gullen Hall &amp; Recreation Reserve Trust</v>
          </cell>
          <cell r="V224" t="str">
            <v>Grabben Gullen Hall &amp; Recreation Reserve Trust Manager</v>
          </cell>
          <cell r="W224" t="str">
            <v>N</v>
          </cell>
          <cell r="X224">
            <v>76279601507</v>
          </cell>
          <cell r="Y224" t="str">
            <v>Yes</v>
          </cell>
          <cell r="Z224">
            <v>417267856</v>
          </cell>
          <cell r="AA224">
            <v>248367366</v>
          </cell>
          <cell r="AB224" t="str">
            <v>stp@antmail.com.au</v>
          </cell>
          <cell r="AC224" t="str">
            <v>Grabben Gullen Hall &amp; Recreation Reserve Trust Manager</v>
          </cell>
          <cell r="AD224" t="str">
            <v>Mr Rawson Scott Montgomery</v>
          </cell>
          <cell r="AE224" t="str">
            <v>DO L Breen - No ALC Claims - WHS scored as Low - Low ability to self-fund as making no profit - 0% of project being funded from other sources - meet 4 of CRIF objectives - Medium ability to deliver project as detailed quotes provided as they have showed project management - Benefits the reserve users</v>
          </cell>
          <cell r="AF224" t="str">
            <v>DO L Breen - Nil ALC</v>
          </cell>
          <cell r="AG224" t="str">
            <v>High likelihood of achieving long-term outcomes</v>
          </cell>
          <cell r="AH224">
            <v>0</v>
          </cell>
          <cell r="AI224">
            <v>3</v>
          </cell>
          <cell r="AJ224">
            <v>0</v>
          </cell>
          <cell r="AK224">
            <v>3</v>
          </cell>
          <cell r="AL224">
            <v>2</v>
          </cell>
          <cell r="AM224">
            <v>2</v>
          </cell>
          <cell r="AN224">
            <v>329615</v>
          </cell>
          <cell r="AO224">
            <v>0</v>
          </cell>
          <cell r="AP224">
            <v>329615</v>
          </cell>
          <cell r="AQ224" t="str">
            <v>Local Parks &amp; Reserves</v>
          </cell>
          <cell r="AR224" t="str">
            <v>GOULBURN</v>
          </cell>
          <cell r="AS224" t="str">
            <v>South East</v>
          </cell>
          <cell r="AT224" t="str">
            <v>Y</v>
          </cell>
          <cell r="AU224">
            <v>3</v>
          </cell>
          <cell r="AV224">
            <v>3</v>
          </cell>
          <cell r="AZ224" t="str">
            <v>N</v>
          </cell>
          <cell r="BA224" t="str">
            <v>N</v>
          </cell>
          <cell r="BB224" t="str">
            <v>N</v>
          </cell>
          <cell r="BC224" t="str">
            <v>N</v>
          </cell>
          <cell r="BD224">
            <v>0</v>
          </cell>
          <cell r="BE224" t="str">
            <v>Y</v>
          </cell>
          <cell r="BF224">
            <v>0</v>
          </cell>
          <cell r="BG224" t="str">
            <v>Y</v>
          </cell>
          <cell r="BI224" t="str">
            <v>Y</v>
          </cell>
          <cell r="BJ224" t="str">
            <v>Y</v>
          </cell>
          <cell r="BK224" t="str">
            <v>WEST</v>
          </cell>
          <cell r="BL224" t="str">
            <v>UPPER LACHLAN SHIRE</v>
          </cell>
          <cell r="BM224" t="str">
            <v>GOULBURN</v>
          </cell>
          <cell r="BN224" t="str">
            <v>Other - Regional</v>
          </cell>
          <cell r="BO224" t="str">
            <v>65615, 530124, 71160,  ; {} ; {} ; {}</v>
          </cell>
          <cell r="BP224" t="str">
            <v>Grabben Gullen Hall And Recreation Reserve Land Manager</v>
          </cell>
          <cell r="BQ224" t="str">
            <v>C/- The Secretary</v>
          </cell>
          <cell r="BR224" t="str">
            <v>4 King Rd</v>
          </cell>
          <cell r="BS224" t="str">
            <v>CROOKWELL NSW 2583</v>
          </cell>
          <cell r="BU224" t="str">
            <v>R71160</v>
          </cell>
          <cell r="BV224" t="str">
            <v>F630068</v>
          </cell>
          <cell r="BW224" t="str">
            <v>21/05100</v>
          </cell>
          <cell r="BX224" t="str">
            <v>2021/22</v>
          </cell>
          <cell r="BY224" t="str">
            <v>No</v>
          </cell>
        </row>
        <row r="225">
          <cell r="A225">
            <v>210541</v>
          </cell>
          <cell r="B225" t="str">
            <v>GENERAL</v>
          </cell>
          <cell r="C225" t="str">
            <v>Y</v>
          </cell>
          <cell r="D225" t="str">
            <v>N</v>
          </cell>
          <cell r="E225" t="str">
            <v>Y</v>
          </cell>
          <cell r="F225">
            <v>17</v>
          </cell>
          <cell r="G225">
            <v>65965</v>
          </cell>
          <cell r="H225" t="str">
            <v>GEN &gt;14 RAC Recommended</v>
          </cell>
          <cell r="I225" t="str">
            <v>CRIFAC Funding Recommended</v>
          </cell>
          <cell r="J225" t="str">
            <v>Showground</v>
          </cell>
          <cell r="K225" t="str">
            <v>No</v>
          </cell>
          <cell r="L225" t="str">
            <v>Junee Showground</v>
          </cell>
          <cell r="N225" t="str">
            <v>Junee Showground Land Manager</v>
          </cell>
          <cell r="P225" t="str">
            <v>Junee Showground Land Manager</v>
          </cell>
          <cell r="Q225" t="str">
            <v>Essential Energy has identified that our Electrical supply has many non-compliant faults that are not within code and are age old breaches and age related non.compliant electrical hardware. 2 poles have been identifies and all services coming from the 2 poles need to be renewed, changed from overhead to underground with heavier conduted wire with more capacity to handle improvements and to be safer.</v>
          </cell>
          <cell r="R225" t="str">
            <v>electrical upgrades at Junee Showground</v>
          </cell>
          <cell r="S225" t="str">
            <v>Martin Honner</v>
          </cell>
          <cell r="T225" t="str">
            <v>MARTIN STJOHN HONNER</v>
          </cell>
          <cell r="U225" t="str">
            <v>JUNEE SHOWGROUND LAND LANAGER</v>
          </cell>
          <cell r="V225" t="str">
            <v>JUNEE SHOWGROUND TRUST CHAIRMAN</v>
          </cell>
          <cell r="W225" t="str">
            <v>Y</v>
          </cell>
          <cell r="X225">
            <v>18382412327</v>
          </cell>
          <cell r="Y225" t="str">
            <v>Yes</v>
          </cell>
          <cell r="Z225" t="str">
            <v>0428 242 297</v>
          </cell>
          <cell r="AA225" t="str">
            <v>0428 242 297</v>
          </cell>
          <cell r="AB225" t="str">
            <v>mhonner@activ8.net.au</v>
          </cell>
          <cell r="AC225" t="str">
            <v>JUNEE SHOWGROUND TRUST CHAIRMAN</v>
          </cell>
          <cell r="AD225" t="str">
            <v>MARTIN STJOHN HONNER</v>
          </cell>
          <cell r="AE225" t="str">
            <v>[FT] - D. Ryan - Accept specialised quote in remote location (DO - S.Cowley) Non complianct electrical system. Replacing overhead feeds with underground electrical distribution. Installation of 3 phase system. No contribution. Objectives 1,3,6,9. [RAC] - Supported by default (score &gt;=12 and below $100k).</v>
          </cell>
          <cell r="AF225" t="str">
            <v>[DO - G.Maginness] No ALC as at the 4 August 2021</v>
          </cell>
          <cell r="AG225" t="str">
            <v>Inability to access alternative funds</v>
          </cell>
          <cell r="AH225">
            <v>6</v>
          </cell>
          <cell r="AI225">
            <v>3</v>
          </cell>
          <cell r="AJ225">
            <v>0</v>
          </cell>
          <cell r="AK225">
            <v>3</v>
          </cell>
          <cell r="AL225">
            <v>3</v>
          </cell>
          <cell r="AM225">
            <v>2</v>
          </cell>
          <cell r="AN225">
            <v>65965</v>
          </cell>
          <cell r="AO225">
            <v>0</v>
          </cell>
          <cell r="AP225">
            <v>65965</v>
          </cell>
          <cell r="AQ225" t="str">
            <v>Showgrounds</v>
          </cell>
          <cell r="AR225" t="str">
            <v>WAGGA WAGGA</v>
          </cell>
          <cell r="AS225" t="str">
            <v>South West</v>
          </cell>
          <cell r="AT225" t="str">
            <v>Y</v>
          </cell>
          <cell r="AU225">
            <v>1</v>
          </cell>
          <cell r="AV225">
            <v>1</v>
          </cell>
          <cell r="AZ225" t="str">
            <v>N</v>
          </cell>
          <cell r="BA225" t="str">
            <v>N</v>
          </cell>
          <cell r="BB225" t="str">
            <v>Y</v>
          </cell>
          <cell r="BC225" t="str">
            <v>N</v>
          </cell>
          <cell r="BD225">
            <v>0</v>
          </cell>
          <cell r="BE225" t="str">
            <v>Y</v>
          </cell>
          <cell r="BF225">
            <v>0</v>
          </cell>
          <cell r="BG225" t="str">
            <v>Y</v>
          </cell>
          <cell r="BI225" t="str">
            <v>Y</v>
          </cell>
          <cell r="BJ225" t="str">
            <v>Y</v>
          </cell>
          <cell r="BK225" t="str">
            <v>WEST</v>
          </cell>
          <cell r="BL225" t="str">
            <v>JUNEE</v>
          </cell>
          <cell r="BM225" t="str">
            <v>COOTAMUNDRA</v>
          </cell>
          <cell r="BN225" t="str">
            <v>Other - Regional</v>
          </cell>
          <cell r="BO225" t="str">
            <v>620056,  ; {}</v>
          </cell>
          <cell r="BP225" t="str">
            <v>Junee Showground Land Manager</v>
          </cell>
          <cell r="BQ225" t="str">
            <v>C/- Mr P Foley</v>
          </cell>
          <cell r="BR225" t="str">
            <v>11 Cross St</v>
          </cell>
          <cell r="BS225" t="str">
            <v>JUNEE NSW 2663</v>
          </cell>
          <cell r="BU225" t="str">
            <v>R620056</v>
          </cell>
          <cell r="BV225" t="str">
            <v>F630063</v>
          </cell>
          <cell r="BW225" t="str">
            <v>21/05173</v>
          </cell>
          <cell r="BX225" t="str">
            <v>2021/22</v>
          </cell>
          <cell r="BY225" t="str">
            <v>No</v>
          </cell>
        </row>
        <row r="226">
          <cell r="A226">
            <v>210552</v>
          </cell>
          <cell r="B226" t="str">
            <v>GENERAL</v>
          </cell>
          <cell r="C226" t="str">
            <v>Y</v>
          </cell>
          <cell r="D226" t="str">
            <v>N</v>
          </cell>
          <cell r="E226" t="str">
            <v>Y</v>
          </cell>
          <cell r="F226">
            <v>15</v>
          </cell>
          <cell r="G226">
            <v>6897</v>
          </cell>
          <cell r="H226" t="str">
            <v>GEN &gt;14 RAC Recommended</v>
          </cell>
          <cell r="I226" t="str">
            <v>CRIFAC Funding Recommended</v>
          </cell>
          <cell r="J226" t="str">
            <v>Rec Reserve</v>
          </cell>
          <cell r="K226" t="str">
            <v>Walking track and seating area</v>
          </cell>
          <cell r="L226" t="str">
            <v>Iluka Koala Reserve</v>
          </cell>
          <cell r="N226" t="str">
            <v>Iluka Koala Reserve Land Manager</v>
          </cell>
          <cell r="P226" t="str">
            <v>Iluka Koala Reserve Land Manager</v>
          </cell>
          <cell r="Q226" t="str">
            <v>To improve and present the reserve as an educational tool as well as to attract locals, tourists, bird watching groups etc by creation of a walking loop track with interpretive signage, wildlife pond and bench seat.</v>
          </cell>
          <cell r="R226" t="str">
            <v>construction of walking track, installation of interpretive signage, wildlife pond and bench seat at Iluka Koala Reserve</v>
          </cell>
          <cell r="S226" t="str">
            <v>Peter Appleton</v>
          </cell>
          <cell r="T226" t="str">
            <v>Peter Appleton</v>
          </cell>
          <cell r="U226" t="str">
            <v>Iluka Koala Reserve Trust</v>
          </cell>
          <cell r="V226" t="str">
            <v>Treasurer</v>
          </cell>
          <cell r="W226" t="str">
            <v>Y</v>
          </cell>
          <cell r="X226">
            <v>50877853950</v>
          </cell>
          <cell r="Y226" t="str">
            <v>Yes</v>
          </cell>
          <cell r="Z226">
            <v>417760991</v>
          </cell>
          <cell r="AA226">
            <v>417760991</v>
          </cell>
          <cell r="AB226" t="str">
            <v>pap56979@bigpond.net.au</v>
          </cell>
          <cell r="AC226" t="str">
            <v>Treasurer</v>
          </cell>
          <cell r="AD226" t="str">
            <v>Peter Appleton</v>
          </cell>
          <cell r="AE226" t="str">
            <v>[DO - L.Welldon] Recommended to grant. Project supported by local schools for educational purposes. CLM will be providing in kind works for the project. [AM ¿ S. Sutherland] Application supported as recommended [RAC] - Supported by default (score &gt;=12 and below $100k).</v>
          </cell>
          <cell r="AF226" t="str">
            <v>[DO - L.Welldon] No ALC. Yaegl People #2 NTCD (ID 41 and ID 138), NT exists. Project supports the use and occupation of the Reserve as per its declared pupose.</v>
          </cell>
          <cell r="AG226" t="str">
            <v>High likelihood of achieving long-term outcomes, Inability to access alternative funds. Additional social, cultural or environmental factors.</v>
          </cell>
          <cell r="AH226">
            <v>2</v>
          </cell>
          <cell r="AI226">
            <v>3</v>
          </cell>
          <cell r="AJ226">
            <v>1</v>
          </cell>
          <cell r="AK226">
            <v>3</v>
          </cell>
          <cell r="AL226">
            <v>3</v>
          </cell>
          <cell r="AM226">
            <v>3</v>
          </cell>
          <cell r="AN226">
            <v>6897</v>
          </cell>
          <cell r="AO226">
            <v>0</v>
          </cell>
          <cell r="AP226">
            <v>6897</v>
          </cell>
          <cell r="AQ226" t="str">
            <v>Local Parks &amp; Reserves</v>
          </cell>
          <cell r="AR226" t="str">
            <v>GRAFTON</v>
          </cell>
          <cell r="AS226" t="str">
            <v>Far North Coast</v>
          </cell>
          <cell r="AT226" t="str">
            <v>Y</v>
          </cell>
          <cell r="AU226">
            <v>2</v>
          </cell>
          <cell r="AV226">
            <v>2</v>
          </cell>
          <cell r="AZ226" t="str">
            <v>Y</v>
          </cell>
          <cell r="BA226" t="str">
            <v>N</v>
          </cell>
          <cell r="BB226" t="str">
            <v>Y</v>
          </cell>
          <cell r="BC226" t="str">
            <v>N</v>
          </cell>
          <cell r="BD226">
            <v>0</v>
          </cell>
          <cell r="BE226" t="str">
            <v>Y</v>
          </cell>
          <cell r="BF226">
            <v>0</v>
          </cell>
          <cell r="BG226" t="str">
            <v>Y</v>
          </cell>
          <cell r="BI226" t="str">
            <v>Y</v>
          </cell>
          <cell r="BJ226" t="str">
            <v>Y</v>
          </cell>
          <cell r="BK226" t="str">
            <v>EAST</v>
          </cell>
          <cell r="BL226" t="str">
            <v>CLARENCE VALLEY</v>
          </cell>
          <cell r="BM226" t="str">
            <v>CLARENCE</v>
          </cell>
          <cell r="BN226" t="str">
            <v>Other - Regional</v>
          </cell>
          <cell r="BO226" t="str">
            <v>140072,  ; {}</v>
          </cell>
          <cell r="BP226" t="str">
            <v>Iluka Koala Reserve Land Manager</v>
          </cell>
          <cell r="BQ226" t="str">
            <v>PO Box 63</v>
          </cell>
          <cell r="BR226" t="str">
            <v>ILUKA NSW 2466</v>
          </cell>
          <cell r="BU226" t="str">
            <v>R140072</v>
          </cell>
          <cell r="BV226" t="str">
            <v>F629685</v>
          </cell>
          <cell r="BW226" t="str">
            <v>21/05154</v>
          </cell>
          <cell r="BX226" t="str">
            <v>2021/22</v>
          </cell>
          <cell r="BY226" t="str">
            <v>Yes</v>
          </cell>
        </row>
        <row r="227">
          <cell r="A227">
            <v>210553</v>
          </cell>
          <cell r="B227" t="str">
            <v>GENERAL</v>
          </cell>
          <cell r="C227" t="str">
            <v>Y</v>
          </cell>
          <cell r="D227" t="str">
            <v>N</v>
          </cell>
          <cell r="E227" t="str">
            <v>Y</v>
          </cell>
          <cell r="F227">
            <v>9</v>
          </cell>
          <cell r="G227">
            <v>45845</v>
          </cell>
          <cell r="H227" t="str">
            <v>GEN &lt; 12  RAC NOT Recommended</v>
          </cell>
          <cell r="I227" t="str">
            <v>CRIFAC Funding NOT Recommended</v>
          </cell>
          <cell r="L227" t="str">
            <v>Yass Showground</v>
          </cell>
          <cell r="N227" t="str">
            <v>PRMFP Lands Office - METROPOLITAN</v>
          </cell>
          <cell r="P227" t="str">
            <v>Yass Show Society Inc</v>
          </cell>
          <cell r="Q227" t="str">
            <v>This application is for two projects on the Yass Showground including: upgrade of toilets on showground to dual flush; and purchase of new industrial ride-on lawn mower.</v>
          </cell>
          <cell r="S227" t="str">
            <v>Timothy Toshack</v>
          </cell>
          <cell r="T227" t="str">
            <v>Tim Toshack</v>
          </cell>
          <cell r="U227" t="str">
            <v>Yass Show Society Inc</v>
          </cell>
          <cell r="V227" t="str">
            <v>Treasurer</v>
          </cell>
          <cell r="W227" t="str">
            <v>Y</v>
          </cell>
          <cell r="X227" t="str">
            <v>59 680 416 927</v>
          </cell>
          <cell r="Y227" t="str">
            <v>Yes</v>
          </cell>
          <cell r="Z227">
            <v>429783575</v>
          </cell>
          <cell r="AA227">
            <v>429783575</v>
          </cell>
          <cell r="AB227" t="str">
            <v>lualtoalpacas1@bigpond.com</v>
          </cell>
          <cell r="AC227" t="str">
            <v>Treasurer</v>
          </cell>
          <cell r="AD227" t="str">
            <v>Tim Toshack</v>
          </cell>
          <cell r="AE227" t="str">
            <v>DO L Breen - No ALC Claims freehold - WHS scored as Low - Moderate ability to self-fund as they rent out showgrounds to users - 0% of project being funded from other sources - meet 5 of CRIF objectives - Moderate ability to deliver project as supplied detailed quotes and the show society is sufficient to deliver - Benefits to the reserve use</v>
          </cell>
          <cell r="AF227" t="str">
            <v>DO L Breen - freehold owned showground.  Nil ALC</v>
          </cell>
          <cell r="AG227" t="str">
            <v>High likelihood of achieving long-term outcomes</v>
          </cell>
          <cell r="AH227">
            <v>0</v>
          </cell>
          <cell r="AI227">
            <v>2</v>
          </cell>
          <cell r="AJ227">
            <v>0</v>
          </cell>
          <cell r="AK227">
            <v>3</v>
          </cell>
          <cell r="AL227">
            <v>2</v>
          </cell>
          <cell r="AM227">
            <v>2</v>
          </cell>
          <cell r="AN227">
            <v>45845</v>
          </cell>
          <cell r="AO227">
            <v>0</v>
          </cell>
          <cell r="AP227">
            <v>45845</v>
          </cell>
          <cell r="AQ227" t="str">
            <v>Showgrounds</v>
          </cell>
          <cell r="AR227" t="str">
            <v>GOULBURN</v>
          </cell>
          <cell r="AS227" t="str">
            <v>South East</v>
          </cell>
          <cell r="AT227" t="str">
            <v>Y</v>
          </cell>
          <cell r="AU227">
            <v>3</v>
          </cell>
          <cell r="AV227">
            <v>3</v>
          </cell>
          <cell r="AZ227" t="str">
            <v>N</v>
          </cell>
          <cell r="BA227" t="str">
            <v>N</v>
          </cell>
          <cell r="BB227" t="str">
            <v>N</v>
          </cell>
          <cell r="BC227" t="str">
            <v>N</v>
          </cell>
          <cell r="BD227">
            <v>0</v>
          </cell>
          <cell r="BE227" t="str">
            <v>Y</v>
          </cell>
          <cell r="BF227">
            <v>0</v>
          </cell>
          <cell r="BG227" t="str">
            <v>Y</v>
          </cell>
          <cell r="BI227" t="str">
            <v>Y</v>
          </cell>
          <cell r="BJ227" t="str">
            <v>Y</v>
          </cell>
          <cell r="BK227" t="str">
            <v>WEST</v>
          </cell>
          <cell r="BL227" t="str">
            <v>YASS VALLEY</v>
          </cell>
          <cell r="BM227" t="str">
            <v>GOULBURN</v>
          </cell>
          <cell r="BN227" t="str">
            <v>Other - Regional</v>
          </cell>
          <cell r="BP227" t="str">
            <v>Yass Show Society Inc</v>
          </cell>
          <cell r="BQ227" t="str">
            <v>PO Box 132</v>
          </cell>
          <cell r="BR227" t="str">
            <v>YASS NSW 2582</v>
          </cell>
          <cell r="BV227" t="str">
            <v>F630133</v>
          </cell>
          <cell r="BW227" t="str">
            <v>21/05524</v>
          </cell>
          <cell r="BX227" t="str">
            <v>2021/22</v>
          </cell>
          <cell r="BY227" t="str">
            <v>No</v>
          </cell>
        </row>
        <row r="228">
          <cell r="A228">
            <v>210554</v>
          </cell>
          <cell r="B228" t="str">
            <v>GENERAL</v>
          </cell>
          <cell r="C228" t="str">
            <v>Y</v>
          </cell>
          <cell r="D228" t="str">
            <v>N</v>
          </cell>
          <cell r="E228" t="str">
            <v>Y</v>
          </cell>
          <cell r="F228">
            <v>6</v>
          </cell>
          <cell r="G228">
            <v>29878</v>
          </cell>
          <cell r="H228" t="str">
            <v>GEN &lt; 12  RAC NOT Recommended</v>
          </cell>
          <cell r="I228" t="str">
            <v>CRIFAC Funding NOT Recommended</v>
          </cell>
          <cell r="L228" t="str">
            <v>Woodstock Common</v>
          </cell>
          <cell r="N228" t="str">
            <v>Woodstock Common Trust</v>
          </cell>
          <cell r="P228" t="str">
            <v>Generic Board Client - see CT for details</v>
          </cell>
          <cell r="Q228" t="str">
            <v>Purchase and construct a shed and a cover over existing cattle yards.</v>
          </cell>
          <cell r="S228" t="str">
            <v>Michelle Stiliaras</v>
          </cell>
          <cell r="T228" t="str">
            <v>Michelle Stiliaras</v>
          </cell>
          <cell r="U228" t="str">
            <v>Woodstock Common Trust</v>
          </cell>
          <cell r="V228" t="str">
            <v>Secretary</v>
          </cell>
          <cell r="W228" t="str">
            <v>Y</v>
          </cell>
          <cell r="X228">
            <v>79316139167</v>
          </cell>
          <cell r="Y228" t="str">
            <v>Yes</v>
          </cell>
          <cell r="Z228">
            <v>466360632</v>
          </cell>
          <cell r="AA228">
            <v>466360632</v>
          </cell>
          <cell r="AB228" t="str">
            <v>woodstockcommontrust@gmail.com</v>
          </cell>
          <cell r="AC228" t="str">
            <v>Secretary</v>
          </cell>
          <cell r="AD228" t="str">
            <v>Michelle Stiliaras</v>
          </cell>
          <cell r="AE228" t="str">
            <v>DO - Support intent of project but commoners fees should be used for these works or contribute to these works.  Low priority project. AM - D. Young - Agrees, as per other commons, fees should be levied to fund or part fund these projects.  low priority project.</v>
          </cell>
          <cell r="AF228" t="str">
            <v>Incomplete ALC - no impact on project</v>
          </cell>
          <cell r="AG228" t="str">
            <v>High likelihood of achieving long-term outcomes</v>
          </cell>
          <cell r="AH228">
            <v>0</v>
          </cell>
          <cell r="AI228">
            <v>2</v>
          </cell>
          <cell r="AJ228">
            <v>0</v>
          </cell>
          <cell r="AK228">
            <v>1</v>
          </cell>
          <cell r="AL228">
            <v>2</v>
          </cell>
          <cell r="AM228">
            <v>1</v>
          </cell>
          <cell r="AN228">
            <v>29878</v>
          </cell>
          <cell r="AO228">
            <v>0</v>
          </cell>
          <cell r="AP228">
            <v>29878</v>
          </cell>
          <cell r="AQ228" t="str">
            <v>Commons</v>
          </cell>
          <cell r="AR228" t="str">
            <v>ORANGE</v>
          </cell>
          <cell r="AS228" t="str">
            <v>North West</v>
          </cell>
          <cell r="AT228" t="str">
            <v>Y</v>
          </cell>
          <cell r="AU228">
            <v>3</v>
          </cell>
          <cell r="AV228">
            <v>3</v>
          </cell>
          <cell r="AZ228" t="str">
            <v>Y</v>
          </cell>
          <cell r="BA228" t="str">
            <v>N</v>
          </cell>
          <cell r="BB228" t="str">
            <v>Y</v>
          </cell>
          <cell r="BC228" t="str">
            <v>N</v>
          </cell>
          <cell r="BD228">
            <v>0</v>
          </cell>
          <cell r="BE228" t="str">
            <v>Y</v>
          </cell>
          <cell r="BF228">
            <v>0</v>
          </cell>
          <cell r="BG228" t="str">
            <v>Y</v>
          </cell>
          <cell r="BI228" t="str">
            <v>Y</v>
          </cell>
          <cell r="BJ228" t="str">
            <v>Y</v>
          </cell>
          <cell r="BK228" t="str">
            <v>WEST</v>
          </cell>
          <cell r="BL228" t="str">
            <v>COWRA</v>
          </cell>
          <cell r="BM228" t="str">
            <v>COOTAMUNDRA</v>
          </cell>
          <cell r="BN228" t="str">
            <v>Other - Regional</v>
          </cell>
          <cell r="BO228" t="str">
            <v>10948,  ; {}</v>
          </cell>
          <cell r="BP228" t="str">
            <v>Woodstock Common Trust</v>
          </cell>
          <cell r="BQ228" t="str">
            <v>PO Box 48</v>
          </cell>
          <cell r="BR228" t="str">
            <v>Woodstock NSW 2793</v>
          </cell>
          <cell r="BU228" t="str">
            <v>R10948</v>
          </cell>
          <cell r="BV228" t="str">
            <v>F630103</v>
          </cell>
          <cell r="BW228" t="str">
            <v>21/05515</v>
          </cell>
          <cell r="BX228" t="str">
            <v>2021/22</v>
          </cell>
          <cell r="BY228" t="str">
            <v>No</v>
          </cell>
        </row>
        <row r="229">
          <cell r="A229">
            <v>210559</v>
          </cell>
          <cell r="B229" t="str">
            <v>WEED</v>
          </cell>
          <cell r="C229" t="str">
            <v>Y</v>
          </cell>
          <cell r="D229" t="str">
            <v>N</v>
          </cell>
          <cell r="E229" t="str">
            <v>Y</v>
          </cell>
          <cell r="F229">
            <v>32</v>
          </cell>
          <cell r="G229">
            <v>35344</v>
          </cell>
          <cell r="H229" t="str">
            <v>WEED &gt;=20 RAC Recommended</v>
          </cell>
          <cell r="I229" t="str">
            <v>CRIFAC Funding Recommended</v>
          </cell>
          <cell r="L229" t="str">
            <v>Riverside Park</v>
          </cell>
          <cell r="N229" t="str">
            <v>CLM</v>
          </cell>
          <cell r="P229" t="str">
            <v>Port Stephens Council</v>
          </cell>
          <cell r="Q229" t="str">
            <v>Aquatic weed control program throughout the Hunter, Paterson and Williams River, as well as throughout the Riverside Caravan Park foreshore.</v>
          </cell>
          <cell r="R229" t="str">
            <v>control of acquatic weeds throughout the Hunter, Paterson and Williams Rivers and Riverside Park</v>
          </cell>
          <cell r="S229">
            <v>0</v>
          </cell>
          <cell r="T229" t="str">
            <v>Taylar Morrison</v>
          </cell>
          <cell r="U229" t="str">
            <v>Port Stephens Council</v>
          </cell>
          <cell r="V229" t="str">
            <v>Invasive Species Officer</v>
          </cell>
          <cell r="W229" t="str">
            <v>Y</v>
          </cell>
          <cell r="X229">
            <v>16744377876</v>
          </cell>
          <cell r="Y229" t="str">
            <v>Yes</v>
          </cell>
          <cell r="Z229" t="str">
            <v>0408 673 093</v>
          </cell>
          <cell r="AA229" t="str">
            <v>02 4988 0495</v>
          </cell>
          <cell r="AB229" t="str">
            <v>Taylar.Morrison@portstephens.nsw.gov.au</v>
          </cell>
          <cell r="AC229" t="str">
            <v>Invasive Species Officer</v>
          </cell>
          <cell r="AD229" t="str">
            <v>Taylar Morrison</v>
          </cell>
          <cell r="AE229" t="str">
            <v>DO - M. Dawson - Aquatic weeds are a high priority in this water catchment and agricultural area. Ongoing program with high success rate in suppressing and eliminating weed infestations. R Micheli, AM: supported [LSC - R. Butler: Application Supported; Total assessment score = 32, Weed Score = 18; reduced WHS risk from 4 to 2] [LSC - J. Richards]: Application supported - total score = 32 [RAC] - Supported (Weed Score &gt;=20).</v>
          </cell>
          <cell r="AF229" t="str">
            <v>DO- M Dawson - High social and environmental value areas which are part of the Hunter Water catchment area, program keeps at bey a singficant environmental weed outbreak and addresses the Departments Biosecurity obligations.</v>
          </cell>
          <cell r="AG229" t="str">
            <v>High cash and in-kind contribution, High likelihood of achieving long-term outcomes, Inability to access alternative funds</v>
          </cell>
          <cell r="AH229">
            <v>2</v>
          </cell>
          <cell r="AI229">
            <v>3</v>
          </cell>
          <cell r="AJ229">
            <v>2</v>
          </cell>
          <cell r="AK229">
            <v>2</v>
          </cell>
          <cell r="AL229">
            <v>3</v>
          </cell>
          <cell r="AM229">
            <v>2</v>
          </cell>
          <cell r="AN229">
            <v>35344</v>
          </cell>
          <cell r="AO229">
            <v>0</v>
          </cell>
          <cell r="AP229">
            <v>35344</v>
          </cell>
          <cell r="AQ229" t="str">
            <v>Local Parks &amp; Reserves</v>
          </cell>
          <cell r="AR229" t="str">
            <v>MAITLAND</v>
          </cell>
          <cell r="AS229" t="str">
            <v>Hunter</v>
          </cell>
          <cell r="AT229" t="str">
            <v>Y</v>
          </cell>
          <cell r="AU229">
            <v>2</v>
          </cell>
          <cell r="AV229">
            <v>2</v>
          </cell>
          <cell r="AZ229" t="str">
            <v>Y</v>
          </cell>
          <cell r="BA229" t="str">
            <v>Y</v>
          </cell>
          <cell r="BB229" t="str">
            <v>Y</v>
          </cell>
          <cell r="BC229" t="str">
            <v>N</v>
          </cell>
          <cell r="BD229">
            <v>0</v>
          </cell>
          <cell r="BE229" t="str">
            <v>Y</v>
          </cell>
          <cell r="BF229">
            <v>0</v>
          </cell>
          <cell r="BG229" t="str">
            <v>Y</v>
          </cell>
          <cell r="BI229" t="str">
            <v>Y</v>
          </cell>
          <cell r="BJ229" t="str">
            <v>Y</v>
          </cell>
          <cell r="BK229" t="str">
            <v>EAST</v>
          </cell>
          <cell r="BL229" t="str">
            <v>PORT STEPHENS</v>
          </cell>
          <cell r="BM229" t="str">
            <v>PORT STEPHENS</v>
          </cell>
          <cell r="BN229" t="str">
            <v>Other - Regional</v>
          </cell>
          <cell r="BO229" t="str">
            <v>56146, 570045,  ; {} ; {}</v>
          </cell>
          <cell r="BP229" t="str">
            <v>Port Stephens Council</v>
          </cell>
          <cell r="BQ229" t="str">
            <v>PO Box 42</v>
          </cell>
          <cell r="BR229" t="str">
            <v>RAYMOND TERRACE NSW 2324</v>
          </cell>
          <cell r="BU229" t="str">
            <v>R570045</v>
          </cell>
          <cell r="BV229" t="str">
            <v>F629780</v>
          </cell>
          <cell r="BW229" t="str">
            <v>21/04899</v>
          </cell>
          <cell r="BX229" t="str">
            <v>2021/22</v>
          </cell>
          <cell r="BY229" t="str">
            <v>No</v>
          </cell>
        </row>
        <row r="230">
          <cell r="A230">
            <v>210560</v>
          </cell>
          <cell r="B230" t="str">
            <v>GENERAL</v>
          </cell>
          <cell r="C230" t="str">
            <v>Y</v>
          </cell>
          <cell r="D230" t="str">
            <v>N</v>
          </cell>
          <cell r="E230" t="str">
            <v>Y</v>
          </cell>
          <cell r="F230">
            <v>10</v>
          </cell>
          <cell r="G230">
            <v>17767</v>
          </cell>
          <cell r="H230" t="str">
            <v>GEN &lt; 12  RAC NOT Recommended</v>
          </cell>
          <cell r="I230" t="str">
            <v>CRIFAC Funding NOT Recommended</v>
          </cell>
          <cell r="L230" t="str">
            <v>Gilgandra Racecourse &amp; Recreation Reserve</v>
          </cell>
          <cell r="N230" t="str">
            <v>Gilgandra Racecourse And Recreation Reserve Land Manager</v>
          </cell>
          <cell r="P230" t="str">
            <v>Gilgandra Racecourse And Recreation Reserve Land Manager</v>
          </cell>
          <cell r="Q230" t="str">
            <v>The project will involve the purchase &amp; installation of a new sand/sediment filter assembly, to be fitted inline to the water supply pipe that connects to the Gilgandra Jockey &amp; Gilgandra Golf Club irrigation systems.</v>
          </cell>
          <cell r="S230">
            <v>0</v>
          </cell>
          <cell r="T230" t="str">
            <v>Russell Anderson</v>
          </cell>
          <cell r="U230" t="str">
            <v>Gilgandra Golf Club</v>
          </cell>
          <cell r="V230" t="str">
            <v>Vice President - Gilgandra Golf Club</v>
          </cell>
          <cell r="W230" t="str">
            <v>N</v>
          </cell>
          <cell r="X230" t="str">
            <v>47 419 080 293</v>
          </cell>
          <cell r="Y230" t="str">
            <v>Yes</v>
          </cell>
          <cell r="Z230">
            <v>457532505</v>
          </cell>
          <cell r="AA230">
            <v>268470764</v>
          </cell>
          <cell r="AB230" t="str">
            <v>russell.anderson@nutrien.com.au</v>
          </cell>
          <cell r="AC230" t="str">
            <v>Vice President - Gilgandra Golf Club</v>
          </cell>
          <cell r="AD230" t="str">
            <v>Russell Anderson</v>
          </cell>
          <cell r="AE230" t="str">
            <v>DO - J. Wiblin - Project is aimed at provided consistent water quality across the reserve.  Supported. AM - D. Young - Supported to facilitate water quality standards across the reserve.</v>
          </cell>
          <cell r="AF230" t="str">
            <v>No ALC.</v>
          </cell>
          <cell r="AG230" t="str">
            <v>High likelihood of achieving long-term outcomes, Inability to access alternative funds, Additional social, cultural or environmental factors (please detail): e.g. no alternative facilities in area, remote location..</v>
          </cell>
          <cell r="AH230">
            <v>0</v>
          </cell>
          <cell r="AI230">
            <v>3</v>
          </cell>
          <cell r="AJ230">
            <v>0</v>
          </cell>
          <cell r="AK230">
            <v>3</v>
          </cell>
          <cell r="AL230">
            <v>2</v>
          </cell>
          <cell r="AM230">
            <v>2</v>
          </cell>
          <cell r="AN230">
            <v>17767</v>
          </cell>
          <cell r="AO230">
            <v>0</v>
          </cell>
          <cell r="AP230">
            <v>17767</v>
          </cell>
          <cell r="AQ230" t="str">
            <v>Local Parks &amp; Reserves</v>
          </cell>
          <cell r="AR230" t="str">
            <v>DUBBO</v>
          </cell>
          <cell r="AS230" t="str">
            <v>North West</v>
          </cell>
          <cell r="AT230" t="str">
            <v>Y</v>
          </cell>
          <cell r="AU230">
            <v>3</v>
          </cell>
          <cell r="AV230">
            <v>3</v>
          </cell>
          <cell r="AZ230" t="str">
            <v>Y</v>
          </cell>
          <cell r="BA230" t="str">
            <v>N</v>
          </cell>
          <cell r="BB230" t="str">
            <v>Y</v>
          </cell>
          <cell r="BC230" t="str">
            <v>N</v>
          </cell>
          <cell r="BD230">
            <v>0</v>
          </cell>
          <cell r="BE230" t="str">
            <v>Y</v>
          </cell>
          <cell r="BF230">
            <v>0</v>
          </cell>
          <cell r="BG230" t="str">
            <v>Y</v>
          </cell>
          <cell r="BI230" t="str">
            <v>Y</v>
          </cell>
          <cell r="BJ230" t="str">
            <v>Y</v>
          </cell>
          <cell r="BK230" t="str">
            <v>WEST</v>
          </cell>
          <cell r="BL230" t="str">
            <v>GILGANDRA</v>
          </cell>
          <cell r="BM230" t="str">
            <v>BARWON</v>
          </cell>
          <cell r="BN230" t="str">
            <v>Other - Regional</v>
          </cell>
          <cell r="BP230" t="str">
            <v>Gilgandra Racecourse And Recreation Reserve Land Manager</v>
          </cell>
          <cell r="BQ230" t="str">
            <v>35 Chelmsford Ave</v>
          </cell>
          <cell r="BR230" t="str">
            <v>GILGANDRA NSW 2827</v>
          </cell>
          <cell r="BU230" t="str">
            <v>R59428</v>
          </cell>
          <cell r="BV230" t="str">
            <v>F630026</v>
          </cell>
          <cell r="BW230" t="str">
            <v>21/05082</v>
          </cell>
          <cell r="BX230" t="str">
            <v>2021/22</v>
          </cell>
          <cell r="BY230" t="str">
            <v>No</v>
          </cell>
        </row>
        <row r="231">
          <cell r="A231">
            <v>210561</v>
          </cell>
          <cell r="B231" t="str">
            <v>GENERAL</v>
          </cell>
          <cell r="C231" t="str">
            <v>Y</v>
          </cell>
          <cell r="D231" t="str">
            <v>N</v>
          </cell>
          <cell r="E231" t="str">
            <v>Y</v>
          </cell>
          <cell r="F231">
            <v>12</v>
          </cell>
          <cell r="G231">
            <v>90069</v>
          </cell>
          <cell r="H231" t="str">
            <v>GEN &lt; 13  RAC NOT Recommended</v>
          </cell>
          <cell r="I231" t="str">
            <v>CRIFAC Funding NOT Recommended</v>
          </cell>
          <cell r="L231" t="str">
            <v>Tweed Coast Reserve</v>
          </cell>
          <cell r="N231" t="str">
            <v>CLM</v>
          </cell>
          <cell r="P231" t="str">
            <v>Tweed Shire Council</v>
          </cell>
          <cell r="Q231" t="str">
            <v>Undertake a substantial renewal of existing infrastructure which provides viewing amenity and access specifically assets located at Murphies Rd and Faulks Park Kingscliff and Pandanus Ave, Cabarita.</v>
          </cell>
          <cell r="S231">
            <v>0</v>
          </cell>
          <cell r="T231" t="str">
            <v>Matthew Lee</v>
          </cell>
          <cell r="U231" t="str">
            <v>Tweed Shire Council</v>
          </cell>
          <cell r="V231" t="str">
            <v>Project Officer: Coastal</v>
          </cell>
          <cell r="W231" t="str">
            <v>Y</v>
          </cell>
          <cell r="X231" t="str">
            <v>90 178 732 496</v>
          </cell>
          <cell r="Y231" t="str">
            <v>Yes</v>
          </cell>
          <cell r="Z231" t="str">
            <v>0438 048 121</v>
          </cell>
          <cell r="AA231" t="str">
            <v>02 6670 2767</v>
          </cell>
          <cell r="AB231" t="str">
            <v>mlee@tweed.nsw.gov.au</v>
          </cell>
          <cell r="AC231" t="str">
            <v>Project Officer: Coastal</v>
          </cell>
          <cell r="AD231" t="str">
            <v>Matthew Lee</v>
          </cell>
          <cell r="AE231" t="str">
            <v>(DO - J.Endean) Recommended Rank 2 [AM ¿ S. Sutherland] Application supported as recommended [RAC] - Supported by default (score &gt;=12 and below $100k).</v>
          </cell>
          <cell r="AG231" t="str">
            <v>High WHS or Public Safety Risk if not supported. High cash and in-kind contribution</v>
          </cell>
          <cell r="AH231">
            <v>4</v>
          </cell>
          <cell r="AI231">
            <v>1</v>
          </cell>
          <cell r="AJ231">
            <v>1</v>
          </cell>
          <cell r="AK231">
            <v>3</v>
          </cell>
          <cell r="AL231">
            <v>2</v>
          </cell>
          <cell r="AM231">
            <v>1</v>
          </cell>
          <cell r="AN231">
            <v>90069</v>
          </cell>
          <cell r="AO231">
            <v>0</v>
          </cell>
          <cell r="AP231">
            <v>90069</v>
          </cell>
          <cell r="AQ231" t="str">
            <v>Local Parks &amp; Reserves</v>
          </cell>
          <cell r="AR231" t="str">
            <v>GRAFTON</v>
          </cell>
          <cell r="AS231" t="str">
            <v>Far North Coast</v>
          </cell>
          <cell r="AT231" t="str">
            <v>Y</v>
          </cell>
          <cell r="AU231">
            <v>2</v>
          </cell>
          <cell r="AV231">
            <v>2</v>
          </cell>
          <cell r="AZ231" t="str">
            <v>Y</v>
          </cell>
          <cell r="BA231" t="str">
            <v>N</v>
          </cell>
          <cell r="BB231" t="str">
            <v>Y</v>
          </cell>
          <cell r="BC231" t="str">
            <v>N</v>
          </cell>
          <cell r="BD231">
            <v>0</v>
          </cell>
          <cell r="BE231" t="str">
            <v>Y</v>
          </cell>
          <cell r="BF231">
            <v>0</v>
          </cell>
          <cell r="BG231" t="str">
            <v>Y</v>
          </cell>
          <cell r="BI231" t="str">
            <v>Y</v>
          </cell>
          <cell r="BJ231" t="str">
            <v>Y</v>
          </cell>
          <cell r="BK231" t="str">
            <v>EAST</v>
          </cell>
          <cell r="BL231" t="str">
            <v>TWEED</v>
          </cell>
          <cell r="BM231" t="str">
            <v>TWEED</v>
          </cell>
          <cell r="BN231" t="str">
            <v>Other - Regional</v>
          </cell>
          <cell r="BO231" t="str">
            <v>1001008,  ; {}</v>
          </cell>
          <cell r="BP231" t="str">
            <v>Tweed Shire Council</v>
          </cell>
          <cell r="BQ231" t="str">
            <v>PO Box 816</v>
          </cell>
          <cell r="BR231" t="str">
            <v>MURWILLUMBAH NSW 2484</v>
          </cell>
          <cell r="BU231" t="str">
            <v>R1001008</v>
          </cell>
          <cell r="BV231" t="str">
            <v>F630052</v>
          </cell>
          <cell r="BW231" t="str">
            <v>21/05447</v>
          </cell>
          <cell r="BX231" t="str">
            <v>2021/22</v>
          </cell>
          <cell r="BY231" t="str">
            <v>No</v>
          </cell>
        </row>
        <row r="232">
          <cell r="A232">
            <v>210562</v>
          </cell>
          <cell r="B232" t="str">
            <v>WEED</v>
          </cell>
          <cell r="C232" t="str">
            <v>Y</v>
          </cell>
          <cell r="D232" t="str">
            <v>N</v>
          </cell>
          <cell r="E232" t="str">
            <v>Y</v>
          </cell>
          <cell r="F232">
            <v>25</v>
          </cell>
          <cell r="G232">
            <v>55000</v>
          </cell>
          <cell r="H232" t="str">
            <v>WEED &gt;=20 RAC Recommended</v>
          </cell>
          <cell r="I232" t="str">
            <v>CRIFAC Funding Recommended</v>
          </cell>
          <cell r="L232" t="str">
            <v>McKinnon's Paddock</v>
          </cell>
          <cell r="N232" t="str">
            <v>Local Land Services Western</v>
          </cell>
          <cell r="P232" t="str">
            <v>Local Land Services  Western</v>
          </cell>
          <cell r="Q232" t="str">
            <v>Weed control of African Boxthorn (Lycium ferocissimum), Common Pear (Opuntia stricta), and Rope Pear (Cylindropuntia imbricata) on approximately 950 ha Cobar Crown land reserves.</v>
          </cell>
          <cell r="R232" t="str">
            <v>control of African Boxthorn, Common Pear and Rope Pear at McKinnon's Paddock</v>
          </cell>
          <cell r="S232">
            <v>0</v>
          </cell>
          <cell r="T232" t="str">
            <v>Kerryn Hart</v>
          </cell>
          <cell r="U232" t="str">
            <v>Western Local Land Services</v>
          </cell>
          <cell r="V232" t="str">
            <v>TSR Coordinator</v>
          </cell>
          <cell r="W232" t="str">
            <v>Y</v>
          </cell>
          <cell r="X232">
            <v>57876455969</v>
          </cell>
          <cell r="Y232" t="str">
            <v>Yes</v>
          </cell>
          <cell r="Z232">
            <v>437034935</v>
          </cell>
          <cell r="AA232">
            <v>350219401</v>
          </cell>
          <cell r="AB232" t="str">
            <v>kerryn.hart@lls.nsw.gov.au</v>
          </cell>
          <cell r="AC232" t="str">
            <v>TSR Coordinator</v>
          </cell>
          <cell r="AD232" t="str">
            <v>Kerryn Hart</v>
          </cell>
          <cell r="AE232" t="str">
            <v>DO - Costing appropriate for high level weed control AM - Agreed as above [LSC - R. Butler: Application Supported; Increased WHS score from 0 to 2, based on the weed type; Total assessment score = 25, Weed Score = 13] [LSC - J. Richards]: Application supported - total score = 25 [RAC] - Supported (Weed Score &gt;=20).</v>
          </cell>
          <cell r="AF232" t="str">
            <v>DO Costing appropriate for high level weed control</v>
          </cell>
          <cell r="AG232" t="str">
            <v>High likelihood of achieving long-term outcomes</v>
          </cell>
          <cell r="AH232">
            <v>2</v>
          </cell>
          <cell r="AI232">
            <v>3</v>
          </cell>
          <cell r="AJ232">
            <v>0</v>
          </cell>
          <cell r="AK232">
            <v>1</v>
          </cell>
          <cell r="AL232">
            <v>3</v>
          </cell>
          <cell r="AM232">
            <v>3</v>
          </cell>
          <cell r="AN232">
            <v>55000</v>
          </cell>
          <cell r="AO232">
            <v>0</v>
          </cell>
          <cell r="AP232">
            <v>55000</v>
          </cell>
          <cell r="AQ232" t="str">
            <v>Local Parks &amp; Reserves</v>
          </cell>
          <cell r="AR232" t="str">
            <v>WESTERN DIVISION</v>
          </cell>
          <cell r="AS232" t="str">
            <v>Far West</v>
          </cell>
          <cell r="AT232" t="str">
            <v>Y</v>
          </cell>
          <cell r="AU232">
            <v>2</v>
          </cell>
          <cell r="AV232">
            <v>2</v>
          </cell>
          <cell r="AZ232" t="str">
            <v>Y</v>
          </cell>
          <cell r="BA232" t="str">
            <v>Y</v>
          </cell>
          <cell r="BB232" t="str">
            <v>Y</v>
          </cell>
          <cell r="BC232" t="str">
            <v>N</v>
          </cell>
          <cell r="BD232">
            <v>0</v>
          </cell>
          <cell r="BE232" t="str">
            <v>Y</v>
          </cell>
          <cell r="BF232">
            <v>0</v>
          </cell>
          <cell r="BG232" t="str">
            <v>Y</v>
          </cell>
          <cell r="BI232" t="str">
            <v>Y</v>
          </cell>
          <cell r="BJ232" t="str">
            <v>Y</v>
          </cell>
          <cell r="BK232" t="str">
            <v>WEST</v>
          </cell>
          <cell r="BL232" t="str">
            <v>COBAR</v>
          </cell>
          <cell r="BM232" t="str">
            <v>BARWON</v>
          </cell>
          <cell r="BN232" t="str">
            <v>Other - Regional</v>
          </cell>
          <cell r="BP232" t="str">
            <v>Local Land Services Central West (Coonamble)</v>
          </cell>
          <cell r="BQ232" t="str">
            <v>PO Box 40</v>
          </cell>
          <cell r="BR232" t="str">
            <v>COONAMBLE NSW 2829</v>
          </cell>
          <cell r="BU232" t="str">
            <v>R88334</v>
          </cell>
          <cell r="BV232" t="str">
            <v>F630029</v>
          </cell>
          <cell r="BW232" t="str">
            <v>21/05245</v>
          </cell>
          <cell r="BX232" t="str">
            <v>2021/22</v>
          </cell>
          <cell r="BY232" t="str">
            <v>No</v>
          </cell>
        </row>
        <row r="233">
          <cell r="A233">
            <v>210564</v>
          </cell>
          <cell r="B233" t="str">
            <v>GENERAL</v>
          </cell>
          <cell r="C233" t="str">
            <v>Y</v>
          </cell>
          <cell r="D233" t="str">
            <v>N</v>
          </cell>
          <cell r="E233" t="str">
            <v>N</v>
          </cell>
          <cell r="F233">
            <v>12</v>
          </cell>
          <cell r="G233">
            <v>0</v>
          </cell>
          <cell r="H233" t="str">
            <v>RAC Meritorious Not Supported</v>
          </cell>
          <cell r="I233" t="str">
            <v>CRIFAC Funding NOT Recommended</v>
          </cell>
          <cell r="L233" t="str">
            <v>St Ives Showground</v>
          </cell>
          <cell r="N233" t="str">
            <v>CLM</v>
          </cell>
          <cell r="P233" t="str">
            <v>Ku-Ring-Gai Council</v>
          </cell>
          <cell r="Q233" t="str">
            <v>Ku-ring-gai Council are planning to construct a Cultural and Environment Education Centre (CEEC) within the St Ives showground precinct.</v>
          </cell>
          <cell r="S233" t="str">
            <v>John McKee</v>
          </cell>
          <cell r="T233" t="str">
            <v>John McKee</v>
          </cell>
          <cell r="U233" t="str">
            <v>Ku-ring-gai Council</v>
          </cell>
          <cell r="V233" t="str">
            <v>General Manager</v>
          </cell>
          <cell r="W233" t="str">
            <v>Y</v>
          </cell>
          <cell r="X233" t="str">
            <v>86 408 856 411</v>
          </cell>
          <cell r="Y233" t="str">
            <v>Yes</v>
          </cell>
          <cell r="Z233">
            <v>419986512</v>
          </cell>
          <cell r="AA233">
            <v>94240701</v>
          </cell>
          <cell r="AB233" t="str">
            <v>mckee@kmc.nsw.gov.au</v>
          </cell>
          <cell r="AC233" t="str">
            <v>General Manager</v>
          </cell>
          <cell r="AD233" t="str">
            <v>Melanie Morson</v>
          </cell>
          <cell r="AE233" t="str">
            <v>D.O.-T.Taing -  Ku-ring-gai Council (Council) has proposed a Cultural and Environment Education Centre (CEEC) to be constructed which will meet 5 CRIF objectives (only 3 identified in application) and benefit the wider community as the project aims to increase environmental awareness through education and influencing positive behavioural change. The new CEEC facility has been demonstrated to have the ability to generate revenue through tourism and event opportunities including a cafe and a high ropes activity which can be booked for parties and corporate events. The venue will also be available for hire. The CEEC will be supported by contributions from Council and developer contributions which exceed 60% of the total project cost of 6,329,300. Council has demonstrated ability to manage such a project and ensure that budget and timeframes are met. The project is able to ensure the operational sustainability of the site and generate revenue for Council through tourism and events. This project is recommended for approval. DO-C.Wright - may be eligable for other funding sources (Showground Stimulus) Total grant request supported, however if a reduced amount is required to support suggest partial funding of  500K note did not provide cost break down AM - B.Tax spoke to with D Ryan 26/8 re lack of quotes or estimates for project. The only estimate provided does not match the application form. Scoring supported, however level of funding provided for poject needs to be the subject of further discussions. Per Luke Hardy, Council has received $2.1m over last 2 fin years for 12 projects over this showground site [RAC] Concern over lack of detail and cost breakdown. RAC agree with Built Assets report and recommendation that insufficent planning detail and cost estimates - ability to deliver project score reduced from 3 to 2 (CW)</v>
          </cell>
          <cell r="AF233" t="str">
            <v>D.O.-T.Taing - CLM - Kur-ring-gai Council. Reserve purpose - public recreation, showground. Part of ALC 22300 impacts a small section of the showground but not where project works are being proposed. Business Plan and Draft POM included.</v>
          </cell>
          <cell r="AG233" t="str">
            <v>Additional social, cultural or environmental factors (please detail): no alternative facilities in area, educational purposes, High cash and in-kind contribution, High likelihood of achieving long-term outcomes</v>
          </cell>
          <cell r="AH233">
            <v>0</v>
          </cell>
          <cell r="AI233">
            <v>1</v>
          </cell>
          <cell r="AJ233">
            <v>3</v>
          </cell>
          <cell r="AK233">
            <v>3</v>
          </cell>
          <cell r="AL233">
            <v>2</v>
          </cell>
          <cell r="AM233">
            <v>3</v>
          </cell>
          <cell r="AN233">
            <v>2000000</v>
          </cell>
          <cell r="AO233">
            <v>0</v>
          </cell>
          <cell r="AP233">
            <v>2000000</v>
          </cell>
          <cell r="AQ233" t="str">
            <v>Showgrounds</v>
          </cell>
          <cell r="AR233" t="str">
            <v>METROPOLITAN</v>
          </cell>
          <cell r="AS233" t="str">
            <v>Sydney</v>
          </cell>
          <cell r="AT233" t="str">
            <v>Y</v>
          </cell>
          <cell r="AU233">
            <v>2</v>
          </cell>
          <cell r="AV233">
            <v>2</v>
          </cell>
          <cell r="AZ233" t="str">
            <v>Y</v>
          </cell>
          <cell r="BA233" t="str">
            <v>N</v>
          </cell>
          <cell r="BB233" t="str">
            <v>Y</v>
          </cell>
          <cell r="BC233" t="str">
            <v>N</v>
          </cell>
          <cell r="BD233">
            <v>0</v>
          </cell>
          <cell r="BE233" t="str">
            <v>N</v>
          </cell>
          <cell r="BF233">
            <v>0</v>
          </cell>
          <cell r="BG233" t="str">
            <v>Y</v>
          </cell>
          <cell r="BI233" t="str">
            <v>Y</v>
          </cell>
          <cell r="BJ233" t="str">
            <v>Y</v>
          </cell>
          <cell r="BK233" t="str">
            <v>EAST</v>
          </cell>
          <cell r="BL233" t="str">
            <v>KU-RING-GAI</v>
          </cell>
          <cell r="BM233" t="str">
            <v>DAVIDSON</v>
          </cell>
          <cell r="BN233" t="str">
            <v>Greater Sydney</v>
          </cell>
          <cell r="BO233" t="str">
            <v>500103,  ; {}</v>
          </cell>
          <cell r="BP233" t="str">
            <v>Ku-Ring-Gai Council</v>
          </cell>
          <cell r="BQ233" t="str">
            <v>LOCKED BAG 1006</v>
          </cell>
          <cell r="BR233" t="str">
            <v>GORDON NSW 2072</v>
          </cell>
          <cell r="BU233" t="str">
            <v>R500103</v>
          </cell>
          <cell r="BV233" t="str">
            <v>F629505</v>
          </cell>
          <cell r="BW233" t="str">
            <v>21/05388</v>
          </cell>
          <cell r="BX233" t="str">
            <v>2021/22</v>
          </cell>
          <cell r="BY233" t="str">
            <v>No</v>
          </cell>
        </row>
        <row r="234">
          <cell r="A234">
            <v>210565</v>
          </cell>
          <cell r="B234" t="str">
            <v>WEED</v>
          </cell>
          <cell r="C234" t="str">
            <v>Y</v>
          </cell>
          <cell r="D234" t="str">
            <v>N</v>
          </cell>
          <cell r="E234" t="str">
            <v>Y</v>
          </cell>
          <cell r="F234">
            <v>22</v>
          </cell>
          <cell r="G234">
            <v>24620</v>
          </cell>
          <cell r="H234" t="str">
            <v>WEED &gt;=20 RAC Recommended</v>
          </cell>
          <cell r="I234" t="str">
            <v>CRIFAC Funding Recommended</v>
          </cell>
          <cell r="L234" t="str">
            <v>Harrington Beach State Park</v>
          </cell>
          <cell r="N234" t="str">
            <v>CLM</v>
          </cell>
          <cell r="P234" t="str">
            <v>Mid-Coast Council</v>
          </cell>
          <cell r="Q234" t="str">
            <v>Bitou, Lantana and Asparagus species controlled by aerial spray application, ongoing ground control work by MidCoast council operators, with additional, ongoing and supporting work on extended areas of bitou infestation on the coastal areas of MidCoast Council, at council expense, adding significant value to the project as a whole.</v>
          </cell>
          <cell r="R234" t="str">
            <v>control of Bitou Bush, Lantana and Asparagus species at Harrington Beach State Park</v>
          </cell>
          <cell r="S234">
            <v>0</v>
          </cell>
          <cell r="T234" t="str">
            <v>Anthony Marchment</v>
          </cell>
          <cell r="U234" t="str">
            <v>Midcoast Council</v>
          </cell>
          <cell r="V234" t="str">
            <v>Environmental Officer- Natural Assets</v>
          </cell>
          <cell r="W234" t="str">
            <v>Y</v>
          </cell>
          <cell r="X234">
            <v>44961208161003</v>
          </cell>
          <cell r="Y234" t="str">
            <v>Yes</v>
          </cell>
          <cell r="Z234">
            <v>448223910</v>
          </cell>
          <cell r="AA234">
            <v>279557760</v>
          </cell>
          <cell r="AB234" t="str">
            <v>anthony.marchment@midcoast.nsw.gov.au</v>
          </cell>
          <cell r="AC234" t="str">
            <v>Environmental Officer- Natural Assets</v>
          </cell>
          <cell r="AD234" t="str">
            <v>Anthony Marchment</v>
          </cell>
          <cell r="AE234" t="str">
            <v>DO - M Dawson - Bitou is an invasive weed in the coastal zone that impacts environmental values and impacts high tourism areas. Treatment areas abut National Parks and this is an ongoing program that has been supported for many years. R Micheli, AM: supported [LSC - R. Butler: Application Supported; Total assessment score = 22, Weed Score = 10] [LSC - J. Richards]: Application supported - total score = 22 [RAC] - Supported (Weed Score &gt;=20).</v>
          </cell>
          <cell r="AF234" t="str">
            <v>DO - M Dawson - Ongoing program to protect ecological assets in the coastal dunal ares. Site has high tourism value which also needs to be protected.</v>
          </cell>
          <cell r="AG234" t="str">
            <v>High likelihood of achieving long-term outcomes, Inability to access alternative funds</v>
          </cell>
          <cell r="AH234">
            <v>2</v>
          </cell>
          <cell r="AI234">
            <v>2</v>
          </cell>
          <cell r="AJ234">
            <v>1</v>
          </cell>
          <cell r="AK234">
            <v>2</v>
          </cell>
          <cell r="AL234">
            <v>3</v>
          </cell>
          <cell r="AM234">
            <v>2</v>
          </cell>
          <cell r="AN234">
            <v>24620</v>
          </cell>
          <cell r="AO234">
            <v>0</v>
          </cell>
          <cell r="AP234">
            <v>24620</v>
          </cell>
          <cell r="AQ234" t="str">
            <v>Local Parks &amp; Reserves</v>
          </cell>
          <cell r="AR234" t="str">
            <v>MAITLAND</v>
          </cell>
          <cell r="AS234" t="str">
            <v>Hunter</v>
          </cell>
          <cell r="AT234" t="str">
            <v>Y</v>
          </cell>
          <cell r="AU234">
            <v>2</v>
          </cell>
          <cell r="AV234">
            <v>2</v>
          </cell>
          <cell r="AZ234" t="str">
            <v>Y</v>
          </cell>
          <cell r="BA234" t="str">
            <v>Y</v>
          </cell>
          <cell r="BB234" t="str">
            <v>Y</v>
          </cell>
          <cell r="BC234" t="str">
            <v>N</v>
          </cell>
          <cell r="BD234">
            <v>0</v>
          </cell>
          <cell r="BE234" t="str">
            <v>Y</v>
          </cell>
          <cell r="BF234">
            <v>0</v>
          </cell>
          <cell r="BG234" t="str">
            <v>Y</v>
          </cell>
          <cell r="BI234" t="str">
            <v>Y</v>
          </cell>
          <cell r="BJ234" t="str">
            <v>Y</v>
          </cell>
          <cell r="BK234" t="str">
            <v>EAST</v>
          </cell>
          <cell r="BL234" t="str">
            <v>MID-COAST</v>
          </cell>
          <cell r="BM234" t="str">
            <v>PORT MACQUARIE</v>
          </cell>
          <cell r="BN234" t="str">
            <v>Other - Regional</v>
          </cell>
          <cell r="BO234" t="str">
            <v>1014609, 1012108, 754415,  ; {} ; {} ; {}</v>
          </cell>
          <cell r="BP234" t="str">
            <v>Mid-Coast Council</v>
          </cell>
          <cell r="BQ234" t="str">
            <v>PO Box 450</v>
          </cell>
          <cell r="BR234" t="str">
            <v>FORSTER NSW 2428</v>
          </cell>
          <cell r="BU234" t="str">
            <v>R1014609</v>
          </cell>
          <cell r="BV234" t="str">
            <v>F629949</v>
          </cell>
          <cell r="BW234" t="str">
            <v>21/05134</v>
          </cell>
          <cell r="BX234" t="str">
            <v>2021/22</v>
          </cell>
          <cell r="BY234" t="str">
            <v>No</v>
          </cell>
        </row>
        <row r="235">
          <cell r="A235">
            <v>210566</v>
          </cell>
          <cell r="B235" t="str">
            <v>GENERAL</v>
          </cell>
          <cell r="C235" t="str">
            <v>Y</v>
          </cell>
          <cell r="D235" t="str">
            <v>N</v>
          </cell>
          <cell r="E235" t="str">
            <v>Y</v>
          </cell>
          <cell r="F235">
            <v>9</v>
          </cell>
          <cell r="G235">
            <v>28741</v>
          </cell>
          <cell r="H235" t="str">
            <v>GEN &lt; 12  RAC NOT Recommended</v>
          </cell>
          <cell r="I235" t="str">
            <v>CRIFAC Funding NOT Recommended</v>
          </cell>
          <cell r="L235" t="str">
            <v>Uki Public Hall</v>
          </cell>
          <cell r="N235" t="str">
            <v>UKI Public Hall And Recreation Reserve Land Manager</v>
          </cell>
          <cell r="P235" t="str">
            <v>UKI Public Hall And Recreation Reserve Land Manager</v>
          </cell>
          <cell r="Q235" t="str">
            <v>The project is to install a 9kw split air-conditioning system powered by a 10.56kw solar system to better support the safety of the community and user groups during extremes of temperature and to increase the income potential of the Uki Hall and local user groups.</v>
          </cell>
          <cell r="S235" t="str">
            <v>Kerry Turner</v>
          </cell>
          <cell r="T235" t="str">
            <v>Kerry Turner</v>
          </cell>
          <cell r="U235" t="str">
            <v>Uki Public Hall and Recreation Trust</v>
          </cell>
          <cell r="V235" t="str">
            <v>Project Manager</v>
          </cell>
          <cell r="W235" t="str">
            <v>N</v>
          </cell>
          <cell r="X235">
            <v>56067142861</v>
          </cell>
          <cell r="Y235" t="str">
            <v>Yes</v>
          </cell>
          <cell r="Z235">
            <v>401871096</v>
          </cell>
          <cell r="AA235">
            <v>266795276</v>
          </cell>
          <cell r="AB235" t="str">
            <v>kerryturner254@gmail.com</v>
          </cell>
          <cell r="AC235" t="str">
            <v>Project Manager</v>
          </cell>
          <cell r="AD235" t="str">
            <v>Kerry Turner</v>
          </cell>
          <cell r="AE235" t="str">
            <v>(DO - J.Endean) Recommended Rank 3 [AM ¿ S. Sutherland] Application supported as recommended</v>
          </cell>
          <cell r="AG235" t="str">
            <v>Additional social, cultural or environmental factors - no alternative facilities in area - Air conditioning will provide a much more useable facility for the community and encourage more use. .</v>
          </cell>
          <cell r="AH235">
            <v>0</v>
          </cell>
          <cell r="AI235">
            <v>2</v>
          </cell>
          <cell r="AJ235">
            <v>0</v>
          </cell>
          <cell r="AK235">
            <v>3</v>
          </cell>
          <cell r="AL235">
            <v>2</v>
          </cell>
          <cell r="AM235">
            <v>2</v>
          </cell>
          <cell r="AN235">
            <v>28741</v>
          </cell>
          <cell r="AO235">
            <v>0</v>
          </cell>
          <cell r="AP235">
            <v>28741</v>
          </cell>
          <cell r="AQ235" t="str">
            <v>Local Parks &amp; Reserves</v>
          </cell>
          <cell r="AR235" t="str">
            <v>GRAFTON</v>
          </cell>
          <cell r="AS235" t="str">
            <v>Far North Coast</v>
          </cell>
          <cell r="AT235" t="str">
            <v>Y</v>
          </cell>
          <cell r="AU235">
            <v>3</v>
          </cell>
          <cell r="AV235">
            <v>3</v>
          </cell>
          <cell r="AZ235" t="str">
            <v>Y</v>
          </cell>
          <cell r="BA235" t="str">
            <v>N</v>
          </cell>
          <cell r="BB235" t="str">
            <v>Y</v>
          </cell>
          <cell r="BC235" t="str">
            <v>N</v>
          </cell>
          <cell r="BD235">
            <v>0</v>
          </cell>
          <cell r="BE235" t="str">
            <v>Y</v>
          </cell>
          <cell r="BF235">
            <v>0</v>
          </cell>
          <cell r="BG235" t="str">
            <v>Y</v>
          </cell>
          <cell r="BI235" t="str">
            <v>Y</v>
          </cell>
          <cell r="BJ235" t="str">
            <v>Y</v>
          </cell>
          <cell r="BK235" t="str">
            <v>EAST</v>
          </cell>
          <cell r="BL235" t="str">
            <v>TWEED</v>
          </cell>
          <cell r="BM235" t="str">
            <v>LISMORE</v>
          </cell>
          <cell r="BN235" t="str">
            <v>Other - Regional</v>
          </cell>
          <cell r="BO235" t="str">
            <v>140022,  ; {}</v>
          </cell>
          <cell r="BP235" t="str">
            <v>UKI Public Hall And Recreation Reserve Land Manager</v>
          </cell>
          <cell r="BQ235" t="str">
            <v>PO Box 3107</v>
          </cell>
          <cell r="BR235" t="str">
            <v>UKI NSW 2484</v>
          </cell>
          <cell r="BU235" t="str">
            <v>R140022</v>
          </cell>
          <cell r="BV235" t="str">
            <v>F629682</v>
          </cell>
          <cell r="BW235" t="str">
            <v>21/05453</v>
          </cell>
          <cell r="BX235" t="str">
            <v>2021/22</v>
          </cell>
          <cell r="BY235" t="str">
            <v>No</v>
          </cell>
        </row>
        <row r="236">
          <cell r="A236">
            <v>210567</v>
          </cell>
          <cell r="B236" t="str">
            <v>WEED</v>
          </cell>
          <cell r="C236" t="str">
            <v>Y</v>
          </cell>
          <cell r="D236" t="str">
            <v>N</v>
          </cell>
          <cell r="E236" t="str">
            <v>Y</v>
          </cell>
          <cell r="F236">
            <v>33</v>
          </cell>
          <cell r="G236">
            <v>15180</v>
          </cell>
          <cell r="H236" t="str">
            <v>WEED &gt;=20 RAC Recommended</v>
          </cell>
          <cell r="I236" t="str">
            <v>CRIFAC Funding Recommended</v>
          </cell>
          <cell r="L236" t="str">
            <v>Anna Bay Tourist Facilities and Services</v>
          </cell>
          <cell r="N236" t="str">
            <v>CLM</v>
          </cell>
          <cell r="P236" t="str">
            <v>Port Stephens Council</v>
          </cell>
          <cell r="Q236" t="str">
            <v>Control of 'Chinese violet' throughout Crown Land, a weed which is under the effect of a State Control Order.</v>
          </cell>
          <cell r="R236" t="str">
            <v>control of Chinese Violet at Anna Bay Tourist Facilities and Services</v>
          </cell>
          <cell r="S236">
            <v>0</v>
          </cell>
          <cell r="T236" t="str">
            <v>Taylar Morrison</v>
          </cell>
          <cell r="U236" t="str">
            <v>Port Stephens Council</v>
          </cell>
          <cell r="V236" t="str">
            <v>Invasive Species Officer</v>
          </cell>
          <cell r="W236" t="str">
            <v>Y</v>
          </cell>
          <cell r="X236">
            <v>16744377876</v>
          </cell>
          <cell r="Y236" t="str">
            <v>Yes</v>
          </cell>
          <cell r="Z236" t="str">
            <v>0408 673 093</v>
          </cell>
          <cell r="AA236" t="str">
            <v>02 4988 0495</v>
          </cell>
          <cell r="AB236" t="str">
            <v>Taylar.Morrison@portstephens.nsw.gov.au</v>
          </cell>
          <cell r="AC236" t="str">
            <v>Invasive Species Officer</v>
          </cell>
          <cell r="AD236" t="str">
            <v>Taylar Morrison</v>
          </cell>
          <cell r="AE236" t="str">
            <v>DO - M. Dawson - High priority weed with capacity to spread and also subject to a State control order. Crown lands has a responsibility to carry out this work R Micheli, AM - supported, left unchecked, this weed will have wider impacts on the use of the reserve - land could be also classed as contaminated by Council. [LSC - R. Butler: Application Supported; Total assessment score = 33, Weed Score = 20; reduced WHS risk from 4 to 2] [LSC - J. Richards]: Application supported - total score 33 [RAC] - Supported (Weed Score &gt;=20).</v>
          </cell>
          <cell r="AF236" t="str">
            <v>This will meet legislative obligations under the Biosecurity Act.</v>
          </cell>
          <cell r="AG236" t="str">
            <v>High likelihood of achieving long-term outcomes, Inability to access alternative funds</v>
          </cell>
          <cell r="AH236">
            <v>2</v>
          </cell>
          <cell r="AI236">
            <v>3</v>
          </cell>
          <cell r="AJ236">
            <v>0</v>
          </cell>
          <cell r="AK236">
            <v>3</v>
          </cell>
          <cell r="AL236">
            <v>3</v>
          </cell>
          <cell r="AM236">
            <v>2</v>
          </cell>
          <cell r="AN236">
            <v>15180</v>
          </cell>
          <cell r="AO236">
            <v>0</v>
          </cell>
          <cell r="AP236">
            <v>15180</v>
          </cell>
          <cell r="AQ236" t="str">
            <v>Commons</v>
          </cell>
          <cell r="AR236" t="str">
            <v>MAITLAND</v>
          </cell>
          <cell r="AS236" t="str">
            <v>Hunter</v>
          </cell>
          <cell r="AT236" t="str">
            <v>Y</v>
          </cell>
          <cell r="AU236">
            <v>1</v>
          </cell>
          <cell r="AV236">
            <v>1</v>
          </cell>
          <cell r="AZ236" t="str">
            <v>Y</v>
          </cell>
          <cell r="BA236" t="str">
            <v>Y</v>
          </cell>
          <cell r="BB236" t="str">
            <v>Y</v>
          </cell>
          <cell r="BC236" t="str">
            <v>N</v>
          </cell>
          <cell r="BD236">
            <v>0</v>
          </cell>
          <cell r="BE236" t="str">
            <v>Y</v>
          </cell>
          <cell r="BF236">
            <v>0</v>
          </cell>
          <cell r="BG236" t="str">
            <v>Y</v>
          </cell>
          <cell r="BI236" t="str">
            <v>Y</v>
          </cell>
          <cell r="BJ236" t="str">
            <v>Y</v>
          </cell>
          <cell r="BK236" t="str">
            <v>EAST</v>
          </cell>
          <cell r="BL236" t="str">
            <v>PORT STEPHENS</v>
          </cell>
          <cell r="BM236" t="str">
            <v>PORT STEPHENS</v>
          </cell>
          <cell r="BN236" t="str">
            <v>Other - Regional</v>
          </cell>
          <cell r="BO236" t="str">
            <v>1014489, 79662, 753204, 80621, 26529, 78605, 753194, 753192, 170039, 88440, 85832, 81389, 76303,  ; {} ; {} ; {} ; {} ; {} ; {} ; {} ; {} ; {} ; {} ; {} ; {} ; {}</v>
          </cell>
          <cell r="BP236" t="str">
            <v>Port Stephens Council</v>
          </cell>
          <cell r="BQ236" t="str">
            <v>PO Box 42</v>
          </cell>
          <cell r="BR236" t="str">
            <v>RAYMOND TERRACE NSW 2324</v>
          </cell>
          <cell r="BU236" t="str">
            <v>R78605</v>
          </cell>
          <cell r="BV236" t="str">
            <v>F629588</v>
          </cell>
          <cell r="BW236" t="str">
            <v>21/04861</v>
          </cell>
          <cell r="BX236" t="str">
            <v>2021/22</v>
          </cell>
          <cell r="BY236" t="str">
            <v>No</v>
          </cell>
        </row>
        <row r="237">
          <cell r="A237">
            <v>210569</v>
          </cell>
          <cell r="B237" t="str">
            <v>GENERAL</v>
          </cell>
          <cell r="C237" t="str">
            <v>Y</v>
          </cell>
          <cell r="D237" t="str">
            <v>N</v>
          </cell>
          <cell r="E237" t="str">
            <v>Y</v>
          </cell>
          <cell r="F237">
            <v>12</v>
          </cell>
          <cell r="G237">
            <v>12810</v>
          </cell>
          <cell r="H237" t="str">
            <v>GEN &lt; 12  RAC NOT Recommended</v>
          </cell>
          <cell r="I237" t="str">
            <v>CRIFAC Funding NOT Recommended</v>
          </cell>
          <cell r="L237" t="str">
            <v>Borambil Recreation Reserve Trust</v>
          </cell>
          <cell r="N237" t="str">
            <v>Borambil Recreation Reserve Land Manager</v>
          </cell>
          <cell r="P237" t="str">
            <v>Borambil Recreation Reserve Land Manager</v>
          </cell>
          <cell r="Q237" t="str">
            <v>To upgrade electricity supply to the hall and replace outdated installations. To replace rusted out guttering and downpipe on hall, situated on Borambil Recreation Reserve</v>
          </cell>
          <cell r="S237" t="str">
            <v>Beryl May Mannion</v>
          </cell>
          <cell r="T237" t="str">
            <v>BERYL MAY MANNION</v>
          </cell>
          <cell r="U237" t="str">
            <v>Borambil Recreation Reserve Trust</v>
          </cell>
          <cell r="V237" t="str">
            <v>Secretary</v>
          </cell>
          <cell r="W237" t="str">
            <v>N</v>
          </cell>
          <cell r="X237">
            <v>609315165226</v>
          </cell>
          <cell r="Y237" t="str">
            <v>Yes</v>
          </cell>
          <cell r="Z237" t="str">
            <v>0428 161 479</v>
          </cell>
          <cell r="AA237">
            <v>428161479</v>
          </cell>
          <cell r="AB237" t="str">
            <v>maybelucky01@gmail.com</v>
          </cell>
          <cell r="AC237" t="str">
            <v>Secretary</v>
          </cell>
          <cell r="AD237" t="str">
            <v>BERYL MAY MANNION</v>
          </cell>
          <cell r="AE237" t="str">
            <v>DO - M. Read - Project supported.  Low cost project that seeks to ensure electrical supply to the hall and maintenance of guttering and downpipe to reduce ongoing costs. AM - D. Young - Supported.  Low cost project for substative benefit for maintaining the hall for future community use. [RAC] - Supported by default (score &gt;=12 and below $100k).</v>
          </cell>
          <cell r="AF237" t="str">
            <v>Incomplete ALC.  Works pose no impact to ALC consideration.</v>
          </cell>
          <cell r="AG237" t="str">
            <v>Additional social, cultural or environmental factors (please detail): e.g. no alternative facilities in area, remote location, High likelihood of achieving long-term outcomes, Inability to access alternative funds</v>
          </cell>
          <cell r="AH237">
            <v>2</v>
          </cell>
          <cell r="AI237">
            <v>3</v>
          </cell>
          <cell r="AJ237">
            <v>0</v>
          </cell>
          <cell r="AK237">
            <v>3</v>
          </cell>
          <cell r="AL237">
            <v>2</v>
          </cell>
          <cell r="AM237">
            <v>2</v>
          </cell>
          <cell r="AN237">
            <v>12810</v>
          </cell>
          <cell r="AO237">
            <v>0</v>
          </cell>
          <cell r="AP237">
            <v>12810</v>
          </cell>
          <cell r="AQ237" t="str">
            <v>Local Parks &amp; Reserves</v>
          </cell>
          <cell r="AR237" t="str">
            <v>TAMWORTH</v>
          </cell>
          <cell r="AS237" t="str">
            <v>North West</v>
          </cell>
          <cell r="AT237" t="str">
            <v>Y</v>
          </cell>
          <cell r="AU237">
            <v>2</v>
          </cell>
          <cell r="AV237">
            <v>2</v>
          </cell>
          <cell r="AZ237" t="str">
            <v>Y</v>
          </cell>
          <cell r="BA237" t="str">
            <v>N</v>
          </cell>
          <cell r="BB237" t="str">
            <v>Y</v>
          </cell>
          <cell r="BC237" t="str">
            <v>N</v>
          </cell>
          <cell r="BD237">
            <v>0</v>
          </cell>
          <cell r="BE237" t="str">
            <v>Y</v>
          </cell>
          <cell r="BF237">
            <v>0</v>
          </cell>
          <cell r="BG237" t="str">
            <v>Y</v>
          </cell>
          <cell r="BI237" t="str">
            <v>Y</v>
          </cell>
          <cell r="BJ237" t="str">
            <v>Y</v>
          </cell>
          <cell r="BK237" t="str">
            <v>WEST</v>
          </cell>
          <cell r="BL237" t="str">
            <v>LIVERPOOL PLAINS</v>
          </cell>
          <cell r="BM237" t="str">
            <v>UPPER HUNTER</v>
          </cell>
          <cell r="BN237" t="str">
            <v>Other - Regional</v>
          </cell>
          <cell r="BO237" t="str">
            <v>46567, 46567, 46567, 46567,  ; {} ; {} ; {}</v>
          </cell>
          <cell r="BP237" t="str">
            <v>Borambil Recreation Reserve Land Manager</v>
          </cell>
          <cell r="BQ237" t="str">
            <v>PO Box 136</v>
          </cell>
          <cell r="BR237" t="str">
            <v>QUIRINDI NSW 2343</v>
          </cell>
          <cell r="BU237" t="str">
            <v>R46567</v>
          </cell>
          <cell r="BV237" t="str">
            <v>F630124</v>
          </cell>
          <cell r="BW237" t="str">
            <v>21/04937</v>
          </cell>
          <cell r="BX237" t="str">
            <v>2021/22</v>
          </cell>
          <cell r="BY237" t="str">
            <v>No</v>
          </cell>
        </row>
        <row r="238">
          <cell r="A238">
            <v>210570</v>
          </cell>
          <cell r="B238" t="str">
            <v>GENERAL</v>
          </cell>
          <cell r="C238" t="str">
            <v>Y</v>
          </cell>
          <cell r="D238" t="str">
            <v>N</v>
          </cell>
          <cell r="E238" t="str">
            <v>Y</v>
          </cell>
          <cell r="F238">
            <v>11</v>
          </cell>
          <cell r="G238">
            <v>19860</v>
          </cell>
          <cell r="H238" t="str">
            <v>GEN &lt; 12  RAC NOT Recommended</v>
          </cell>
          <cell r="I238" t="str">
            <v>CRIFAC Funding NOT Recommended</v>
          </cell>
          <cell r="L238" t="str">
            <v>Beecroft Boy Scouts</v>
          </cell>
          <cell r="N238" t="str">
            <v>CLM</v>
          </cell>
          <cell r="P238" t="str">
            <v>The Scout Association of Australia New South Wales Branch</v>
          </cell>
          <cell r="Q238" t="str">
            <v>Construct earthworks to divert floodwaters from entering the Scout hall underfloor storage and workshop facilities.</v>
          </cell>
          <cell r="S238">
            <v>0</v>
          </cell>
          <cell r="T238" t="str">
            <v>Philip Ashley</v>
          </cell>
          <cell r="U238" t="str">
            <v>Beecroft Scout Group  Scouts NSW</v>
          </cell>
          <cell r="V238" t="str">
            <v>Group Leader Beecroft Scouts</v>
          </cell>
          <cell r="W238" t="str">
            <v>Y</v>
          </cell>
          <cell r="X238" t="str">
            <v>42 460 434 054</v>
          </cell>
          <cell r="Y238" t="str">
            <v>Yes</v>
          </cell>
          <cell r="Z238">
            <v>417391879</v>
          </cell>
          <cell r="AA238">
            <v>417391879</v>
          </cell>
          <cell r="AB238" t="str">
            <v>groupleader@beecroftscouts.org.au</v>
          </cell>
          <cell r="AC238" t="str">
            <v>Group Leader Beecroft Scouts</v>
          </cell>
          <cell r="AD238" t="str">
            <v>Philip Ashley</v>
          </cell>
          <cell r="AE238" t="str">
            <v>DO - T.Taing - The Beecroft Scout Hall is used to hold activities for the community and is available to be hired for local events. The drainage works at Beecroft Scout Hall will prolong the use of the hall by diverting floodwaters from entering the Scout Hall. The project has no other contributions from the community, sponsors or council. Granting the Scout Association of Australia the funds to undertake earthworks will mitigate impacts of flooding including provision of a safe space to store equipment instead of storing at another Scout Hall which is currently occurring. Proposal meets 4 of the CRIF objectives. DO-C.Wright - concur recommend for approval AM - B.Tax Recommended. Grant amount updated per quote provided</v>
          </cell>
          <cell r="AF238" t="str">
            <v>D.O. - T.Taing - CLM - The Scout Association of Australia NSW. Reserve purpose - Boy Scouts. No POM found. ALC 22456 claim over Lot 931 DP 752028 - status incomplete. Quote provided outlines details of works proposed.</v>
          </cell>
          <cell r="AG238" t="str">
            <v>High likelihood of achieving long-term outcomes, Inability to access alternative funds</v>
          </cell>
          <cell r="AH238">
            <v>2</v>
          </cell>
          <cell r="AI238">
            <v>2</v>
          </cell>
          <cell r="AJ238">
            <v>0</v>
          </cell>
          <cell r="AK238">
            <v>3</v>
          </cell>
          <cell r="AL238">
            <v>2</v>
          </cell>
          <cell r="AM238">
            <v>2</v>
          </cell>
          <cell r="AN238">
            <v>20000</v>
          </cell>
          <cell r="AO238">
            <v>0</v>
          </cell>
          <cell r="AP238">
            <v>20000</v>
          </cell>
          <cell r="AQ238" t="str">
            <v>Local Parks &amp; Reserves</v>
          </cell>
          <cell r="AR238" t="str">
            <v>METROPOLITAN</v>
          </cell>
          <cell r="AS238" t="str">
            <v>Sydney</v>
          </cell>
          <cell r="AT238" t="str">
            <v>Y</v>
          </cell>
          <cell r="AU238">
            <v>2</v>
          </cell>
          <cell r="AV238">
            <v>2</v>
          </cell>
          <cell r="AZ238" t="str">
            <v>Y</v>
          </cell>
          <cell r="BA238" t="str">
            <v>N</v>
          </cell>
          <cell r="BB238" t="str">
            <v>Y</v>
          </cell>
          <cell r="BC238" t="str">
            <v>N</v>
          </cell>
          <cell r="BD238">
            <v>0</v>
          </cell>
          <cell r="BE238" t="str">
            <v>N</v>
          </cell>
          <cell r="BF238">
            <v>19860</v>
          </cell>
          <cell r="BG238" t="str">
            <v>Y</v>
          </cell>
          <cell r="BI238" t="str">
            <v>Y</v>
          </cell>
          <cell r="BJ238" t="str">
            <v>Y</v>
          </cell>
          <cell r="BK238" t="str">
            <v>EAST</v>
          </cell>
          <cell r="BL238" t="str">
            <v>HORNSBY</v>
          </cell>
          <cell r="BM238" t="str">
            <v>EPPING</v>
          </cell>
          <cell r="BN238" t="str">
            <v>Greater Sydney</v>
          </cell>
          <cell r="BP238" t="str">
            <v>The Scout Association of Australia New South Wales Branch</v>
          </cell>
          <cell r="BQ238" t="str">
            <v>PO Box 125</v>
          </cell>
          <cell r="BR238" t="str">
            <v>LIDCOMBE NSW 1825</v>
          </cell>
          <cell r="BU238" t="str">
            <v>R88795</v>
          </cell>
          <cell r="BV238" t="str">
            <v>F630043</v>
          </cell>
          <cell r="BW238" t="str">
            <v>21/04902</v>
          </cell>
          <cell r="BX238" t="str">
            <v>2021/22</v>
          </cell>
          <cell r="BY238" t="str">
            <v>No</v>
          </cell>
        </row>
        <row r="239">
          <cell r="A239">
            <v>210575</v>
          </cell>
          <cell r="B239" t="str">
            <v>WEED</v>
          </cell>
          <cell r="C239" t="str">
            <v>Y</v>
          </cell>
          <cell r="D239" t="str">
            <v>Y</v>
          </cell>
          <cell r="E239" t="str">
            <v>Y</v>
          </cell>
          <cell r="F239">
            <v>27</v>
          </cell>
          <cell r="G239">
            <v>28490</v>
          </cell>
          <cell r="H239" t="str">
            <v>WEED &gt;=20 RAC Recommended</v>
          </cell>
          <cell r="I239" t="str">
            <v>CRIFAC Funding Recommended</v>
          </cell>
          <cell r="L239" t="str">
            <v>Moss Vale Recreation Ground Reserve</v>
          </cell>
          <cell r="N239" t="str">
            <v>Moss Vale Recreation Ground Reserve Land Manager</v>
          </cell>
          <cell r="P239" t="str">
            <v>Moss Vale Recreation Ground Reserve Land Manager</v>
          </cell>
          <cell r="Q239" t="str">
            <v>Asset protection of the Moss Vale Recreation Ground  by the containment of both Blackberry (Rubus Fruticosus) and Serrated Tussock (Nassella Trichotoma) which is  beyond the normal financial resources of the Land Manager Committee..</v>
          </cell>
          <cell r="R239" t="str">
            <v>control of Blackberry and Serrated Tussock at Moss Vale Recreation Ground</v>
          </cell>
          <cell r="S239" t="str">
            <v>Peter Emery</v>
          </cell>
          <cell r="T239" t="str">
            <v>Peter Emery</v>
          </cell>
          <cell r="U239" t="str">
            <v>Moss Vale Recreation Ground Reserve Land Manager Committee</v>
          </cell>
          <cell r="V239" t="str">
            <v>Chair  Moss Vale Recreation Ground Reserve Land Manager Committee</v>
          </cell>
          <cell r="W239" t="str">
            <v>N</v>
          </cell>
          <cell r="X239">
            <v>99999999999</v>
          </cell>
          <cell r="Y239" t="str">
            <v>Yes</v>
          </cell>
          <cell r="Z239">
            <v>409855774</v>
          </cell>
          <cell r="AA239">
            <v>409855774</v>
          </cell>
          <cell r="AB239" t="str">
            <v>capse@bigpond.net.au</v>
          </cell>
          <cell r="AC239" t="str">
            <v>Chair  Moss Vale Recreation Ground Reserve Land Manager Committee</v>
          </cell>
          <cell r="AD239" t="str">
            <v>Peter Emery</v>
          </cell>
          <cell r="AE239" t="str">
            <v>[DO - H.Wheeler] Fund Fully [LSC - R. Butler: Application Supported; Total assessment score = 27, Weed Score = 16] [LSC - J. Richards]: Application supported - total score = 27 [RAC] - Supported (Weed Score &gt;=20).</v>
          </cell>
          <cell r="AF239" t="str">
            <v>[DO - H.Wheeler]  In-kind contribution is $5,000 but due to the amount of weed control required this does not score any point. The CL NRM officer and Council weeds officer both aware of the site and will back up the community group with required knowledge and guidance.SIte appears traversed by approx 5m strips of ALC which may be a mapping error. Even if the whole site is afffected the undetermiend ALC(s) not affected by and not affecting the works.</v>
          </cell>
          <cell r="AG239" t="str">
            <v>[DO - H.Wheeler] Priority weeds where neighbours working with council weeds officer and this block is a massive seed bank of weeds. Highly regarded weeds contractor, council officer to support applicant if funded for increased success.</v>
          </cell>
          <cell r="AH239">
            <v>0</v>
          </cell>
          <cell r="AI239">
            <v>3</v>
          </cell>
          <cell r="AJ239">
            <v>0</v>
          </cell>
          <cell r="AK239">
            <v>2</v>
          </cell>
          <cell r="AL239">
            <v>3</v>
          </cell>
          <cell r="AM239">
            <v>3</v>
          </cell>
          <cell r="AN239">
            <v>28490</v>
          </cell>
          <cell r="AO239">
            <v>0</v>
          </cell>
          <cell r="AP239">
            <v>28490</v>
          </cell>
          <cell r="AQ239" t="str">
            <v>Local Parks &amp; Reserves</v>
          </cell>
          <cell r="AR239" t="str">
            <v>GOULBURN</v>
          </cell>
          <cell r="AS239" t="str">
            <v>South East</v>
          </cell>
          <cell r="AT239" t="str">
            <v>Y</v>
          </cell>
          <cell r="AU239">
            <v>2</v>
          </cell>
          <cell r="AV239">
            <v>2</v>
          </cell>
          <cell r="AZ239" t="str">
            <v>Y</v>
          </cell>
          <cell r="BA239" t="str">
            <v>Y</v>
          </cell>
          <cell r="BB239" t="str">
            <v>Y</v>
          </cell>
          <cell r="BC239" t="str">
            <v>N</v>
          </cell>
          <cell r="BD239">
            <v>0</v>
          </cell>
          <cell r="BE239" t="str">
            <v>Y</v>
          </cell>
          <cell r="BF239">
            <v>0</v>
          </cell>
          <cell r="BG239" t="str">
            <v>Y</v>
          </cell>
          <cell r="BI239" t="str">
            <v>Y</v>
          </cell>
          <cell r="BJ239" t="str">
            <v>Y</v>
          </cell>
          <cell r="BK239" t="str">
            <v>WEST</v>
          </cell>
          <cell r="BL239" t="str">
            <v>WINGECARRIBEE</v>
          </cell>
          <cell r="BM239" t="str">
            <v>GOULBURN</v>
          </cell>
          <cell r="BN239" t="str">
            <v>Other - Regional</v>
          </cell>
          <cell r="BO239" t="str">
            <v>1038108,  ; {}</v>
          </cell>
          <cell r="BP239" t="str">
            <v>Moss Vale Recreation Ground Reserve Land Manager</v>
          </cell>
          <cell r="BQ239" t="str">
            <v>.</v>
          </cell>
          <cell r="BR239" t="str">
            <v>Moss Vale NSW 2577</v>
          </cell>
          <cell r="BU239" t="str">
            <v>R1038108</v>
          </cell>
          <cell r="BV239" t="str">
            <v>F629686</v>
          </cell>
          <cell r="BW239" t="str">
            <v>21/05261</v>
          </cell>
          <cell r="BX239" t="str">
            <v>2021/22</v>
          </cell>
          <cell r="BY239" t="str">
            <v>No</v>
          </cell>
        </row>
        <row r="240">
          <cell r="A240">
            <v>210576</v>
          </cell>
          <cell r="B240" t="str">
            <v>GENERAL</v>
          </cell>
          <cell r="C240" t="str">
            <v>Y</v>
          </cell>
          <cell r="D240" t="str">
            <v>N</v>
          </cell>
          <cell r="E240" t="str">
            <v>Y</v>
          </cell>
          <cell r="F240">
            <v>11</v>
          </cell>
          <cell r="G240">
            <v>24350</v>
          </cell>
          <cell r="H240" t="str">
            <v>GEN &lt; 12  RAC NOT Recommended</v>
          </cell>
          <cell r="I240" t="str">
            <v>CRIFAC Funding NOT Recommended</v>
          </cell>
          <cell r="L240" t="str">
            <v>Toongi Hall</v>
          </cell>
          <cell r="N240" t="str">
            <v>Toongi Recreation Reserve And Hall Land Manager</v>
          </cell>
          <cell r="P240" t="str">
            <v>Toongi Recreation Reserve And Hall Land Manager</v>
          </cell>
          <cell r="Q240" t="str">
            <v>Upgrade of existing tennis court</v>
          </cell>
          <cell r="S240" t="str">
            <v>Scott Tourle</v>
          </cell>
          <cell r="T240" t="str">
            <v>Scott Tourle</v>
          </cell>
          <cell r="U240" t="str">
            <v>Toongi Recreation Reserve and Hall Land Manager</v>
          </cell>
          <cell r="V240" t="str">
            <v>Chairperson</v>
          </cell>
          <cell r="W240" t="str">
            <v>N</v>
          </cell>
          <cell r="X240">
            <v>15424858176</v>
          </cell>
          <cell r="Y240" t="str">
            <v>Yes</v>
          </cell>
          <cell r="Z240">
            <v>429163290</v>
          </cell>
          <cell r="AA240">
            <v>429163290</v>
          </cell>
          <cell r="AB240" t="str">
            <v>tourle@oxleydowns.com.au</v>
          </cell>
          <cell r="AC240" t="str">
            <v>Chairperson</v>
          </cell>
          <cell r="AD240" t="str">
            <v>Scott tourle</v>
          </cell>
          <cell r="AE240" t="str">
            <v>DO - J. Wiblin -Very active CLM that is working on staged project having completed two prior court upgrades.  Supported. AM - D. Young - Note this CLM has been funded for staged project previously.  This work will compliment those works, and will leave only one court left to complete.  Supported.</v>
          </cell>
          <cell r="AF240" t="str">
            <v>Incomplete ALC - No impact on project</v>
          </cell>
          <cell r="AG240" t="str">
            <v>High likelihood of achieving long-term outcomes, Inability to access alternative funds, Additional social, cultural or environmental factors (please detail): e.g. no alternative facilities in area, remote location</v>
          </cell>
          <cell r="AH240">
            <v>0</v>
          </cell>
          <cell r="AI240">
            <v>3</v>
          </cell>
          <cell r="AJ240">
            <v>0</v>
          </cell>
          <cell r="AK240">
            <v>2</v>
          </cell>
          <cell r="AL240">
            <v>3</v>
          </cell>
          <cell r="AM240">
            <v>3</v>
          </cell>
          <cell r="AN240">
            <v>24350</v>
          </cell>
          <cell r="AO240">
            <v>0</v>
          </cell>
          <cell r="AP240">
            <v>24350</v>
          </cell>
          <cell r="AQ240" t="str">
            <v>Local Parks &amp; Reserves</v>
          </cell>
          <cell r="AR240" t="str">
            <v>DUBBO</v>
          </cell>
          <cell r="AS240" t="str">
            <v>North West</v>
          </cell>
          <cell r="AT240" t="str">
            <v>Y</v>
          </cell>
          <cell r="AU240">
            <v>2</v>
          </cell>
          <cell r="AV240">
            <v>2</v>
          </cell>
          <cell r="AZ240" t="str">
            <v>Y</v>
          </cell>
          <cell r="BA240" t="str">
            <v>N</v>
          </cell>
          <cell r="BB240" t="str">
            <v>Y</v>
          </cell>
          <cell r="BC240" t="str">
            <v>N</v>
          </cell>
          <cell r="BD240">
            <v>0</v>
          </cell>
          <cell r="BE240" t="str">
            <v>Y</v>
          </cell>
          <cell r="BF240">
            <v>0</v>
          </cell>
          <cell r="BG240" t="str">
            <v>Y</v>
          </cell>
          <cell r="BI240" t="str">
            <v>Y</v>
          </cell>
          <cell r="BJ240" t="str">
            <v>Y</v>
          </cell>
          <cell r="BK240" t="str">
            <v>WEST</v>
          </cell>
          <cell r="BL240" t="str">
            <v>DUBBO REGIONAL</v>
          </cell>
          <cell r="BM240" t="str">
            <v>DUBBO</v>
          </cell>
          <cell r="BN240" t="str">
            <v>Other - Regional</v>
          </cell>
          <cell r="BO240" t="str">
            <v>61476,  ; {}</v>
          </cell>
          <cell r="BP240" t="str">
            <v>Toongi Recreation Reserve And Hall Land Manager</v>
          </cell>
          <cell r="BQ240" t="str">
            <v>54R The Springs Rd</v>
          </cell>
          <cell r="BR240" t="str">
            <v>TOONGI NSW 2830</v>
          </cell>
          <cell r="BU240" t="str">
            <v>R61476</v>
          </cell>
          <cell r="BV240" t="str">
            <v>F630033</v>
          </cell>
          <cell r="BW240" t="str">
            <v>21/05420</v>
          </cell>
          <cell r="BX240" t="str">
            <v>2021/22</v>
          </cell>
          <cell r="BY240" t="str">
            <v>No</v>
          </cell>
        </row>
        <row r="241">
          <cell r="A241">
            <v>210577</v>
          </cell>
          <cell r="B241" t="str">
            <v>GENERAL</v>
          </cell>
          <cell r="C241" t="str">
            <v>Y</v>
          </cell>
          <cell r="D241" t="str">
            <v>N</v>
          </cell>
          <cell r="E241" t="str">
            <v>Y</v>
          </cell>
          <cell r="F241">
            <v>9</v>
          </cell>
          <cell r="G241">
            <v>95590</v>
          </cell>
          <cell r="H241" t="str">
            <v>GEN &lt; 12  RAC NOT Recommended</v>
          </cell>
          <cell r="I241" t="str">
            <v>CRIFAC Funding NOT Recommended</v>
          </cell>
          <cell r="L241" t="str">
            <v>Cooke Park (Part)</v>
          </cell>
          <cell r="N241" t="str">
            <v>CLM</v>
          </cell>
          <cell r="P241" t="str">
            <v>Parkes Shire Council</v>
          </cell>
          <cell r="Q241" t="str">
            <v>To purchase and install a new shade structure for Cooke Park to support all activities at the precinct, especially the Elvis Festival held in January where the structure would provide necessary shelter for all concert audiences and those enjoying the ambiance of the Festival each side of the performances on stage. The shelter would also provide amenity for the activities held in the park during Australia Day celebrations and many other smaller events. Parkes can reach temperature in excess of 43 degrees  in summer, making sitting outside of a sheltered area dangerous.</v>
          </cell>
          <cell r="S241" t="str">
            <v>Sally Chapman</v>
          </cell>
          <cell r="T241" t="str">
            <v>Cathy Treasure</v>
          </cell>
          <cell r="U241" t="str">
            <v>Parkes Shire Council</v>
          </cell>
          <cell r="V241" t="str">
            <v>Elvis Festival Director</v>
          </cell>
          <cell r="W241" t="str">
            <v>Y</v>
          </cell>
          <cell r="X241">
            <v>96299629630</v>
          </cell>
          <cell r="Y241" t="str">
            <v>Yes</v>
          </cell>
          <cell r="Z241">
            <v>437056820</v>
          </cell>
          <cell r="AA241">
            <v>26862600</v>
          </cell>
          <cell r="AB241" t="str">
            <v>council@parkes.nsw.gov.au</v>
          </cell>
          <cell r="AC241" t="str">
            <v>Elvis Festival Director</v>
          </cell>
          <cell r="AD241" t="str">
            <v>Cathy Treasure</v>
          </cell>
          <cell r="AE241" t="str">
            <v>[FT] - D. Ryan - Attempt to obtain quotes acceptable DO - D. Lawrence - Well utilised reserve, particularly during Elvis Festival each year.Supported but lower priority. AM - D. Young - Agreed - a nice project but not essential.  Supported but scoring suggests low priority.</v>
          </cell>
          <cell r="AF241" t="str">
            <v>No ALC.</v>
          </cell>
          <cell r="AG241" t="str">
            <v>High likelihood of achieving long-term outcomes, Additional social, cultural or environmental factors (please detail): Elvis Festival utilises this reserve each year so shade structure would be of public benefit.</v>
          </cell>
          <cell r="AH241">
            <v>0</v>
          </cell>
          <cell r="AI241">
            <v>2</v>
          </cell>
          <cell r="AJ241">
            <v>0</v>
          </cell>
          <cell r="AK241">
            <v>2</v>
          </cell>
          <cell r="AL241">
            <v>3</v>
          </cell>
          <cell r="AM241">
            <v>2</v>
          </cell>
          <cell r="AN241">
            <v>95590</v>
          </cell>
          <cell r="AO241">
            <v>0</v>
          </cell>
          <cell r="AP241">
            <v>95590</v>
          </cell>
          <cell r="AQ241" t="str">
            <v>Local Parks &amp; Reserves</v>
          </cell>
          <cell r="AR241" t="str">
            <v>ORANGE</v>
          </cell>
          <cell r="AS241" t="str">
            <v>North West</v>
          </cell>
          <cell r="AT241" t="str">
            <v>Y</v>
          </cell>
          <cell r="AU241">
            <v>3</v>
          </cell>
          <cell r="AV241">
            <v>3</v>
          </cell>
          <cell r="AZ241" t="str">
            <v>Y</v>
          </cell>
          <cell r="BA241" t="str">
            <v>N</v>
          </cell>
          <cell r="BB241" t="str">
            <v>Y</v>
          </cell>
          <cell r="BC241" t="str">
            <v>N</v>
          </cell>
          <cell r="BD241">
            <v>0</v>
          </cell>
          <cell r="BE241" t="str">
            <v>Y</v>
          </cell>
          <cell r="BF241">
            <v>0</v>
          </cell>
          <cell r="BG241" t="str">
            <v>Y</v>
          </cell>
          <cell r="BI241" t="str">
            <v>Y</v>
          </cell>
          <cell r="BJ241" t="str">
            <v>Y</v>
          </cell>
          <cell r="BK241" t="str">
            <v>WEST</v>
          </cell>
          <cell r="BL241" t="str">
            <v>PARKES</v>
          </cell>
          <cell r="BM241" t="str">
            <v>ORANGE</v>
          </cell>
          <cell r="BN241" t="str">
            <v>Other - Regional</v>
          </cell>
          <cell r="BO241" t="str">
            <v>5374,  ; {}</v>
          </cell>
          <cell r="BP241" t="str">
            <v>Parkes Shire Council</v>
          </cell>
          <cell r="BQ241" t="str">
            <v>PO Box 337</v>
          </cell>
          <cell r="BR241" t="str">
            <v>PARKES NSW 2870</v>
          </cell>
          <cell r="BU241" t="str">
            <v>R5374</v>
          </cell>
          <cell r="BV241" t="str">
            <v>F629667</v>
          </cell>
          <cell r="BW241" t="str">
            <v>21/05007</v>
          </cell>
          <cell r="BX241" t="str">
            <v>2021/22</v>
          </cell>
          <cell r="BY241" t="str">
            <v>No</v>
          </cell>
        </row>
        <row r="242">
          <cell r="A242">
            <v>210578</v>
          </cell>
          <cell r="B242" t="str">
            <v>WEED</v>
          </cell>
          <cell r="C242" t="str">
            <v>Y</v>
          </cell>
          <cell r="D242" t="str">
            <v>N</v>
          </cell>
          <cell r="E242" t="str">
            <v>Y</v>
          </cell>
          <cell r="F242">
            <v>27</v>
          </cell>
          <cell r="G242">
            <v>33550</v>
          </cell>
          <cell r="H242" t="str">
            <v>WEED &gt;=20 RAC Recommended</v>
          </cell>
          <cell r="I242" t="str">
            <v>CRIFAC Funding Recommended</v>
          </cell>
          <cell r="L242" t="str">
            <v>Harrington Beach State Park</v>
          </cell>
          <cell r="N242" t="str">
            <v>CLM</v>
          </cell>
          <cell r="P242" t="str">
            <v>Mid-Coast Council</v>
          </cell>
          <cell r="Q242" t="str">
            <v>Ecological rehabilitation works on Crown reserves, Harrington Beach state park (HBSP and Manning Entrance State Park ( MESP) to coastal vegetation including areas protected under the SEPP (Coastal Management) 2018 (Former SEPP 26 &amp; SEPP 14), listed as critically endangered under the Environment Protection and Biodiversity Act 1999, and endangered under the NSW Biodiversity Conservation Act 2016 that is under threat of transformer weed species.</v>
          </cell>
          <cell r="R242" t="str">
            <v>weed control and ecological rehabilitation at Harrington Beach State Park</v>
          </cell>
          <cell r="S242">
            <v>0</v>
          </cell>
          <cell r="T242" t="str">
            <v>Anthony Marchment</v>
          </cell>
          <cell r="U242" t="str">
            <v>Midcoast Council</v>
          </cell>
          <cell r="V242" t="str">
            <v>Environmental Officer- Natural Assets</v>
          </cell>
          <cell r="W242" t="str">
            <v>Y</v>
          </cell>
          <cell r="X242">
            <v>44961208161003</v>
          </cell>
          <cell r="Y242" t="str">
            <v>Yes</v>
          </cell>
          <cell r="Z242">
            <v>448223910</v>
          </cell>
          <cell r="AA242" t="str">
            <v>02 6591 7220</v>
          </cell>
          <cell r="AB242" t="str">
            <v>anthony.marchment@midcoast.nsw.gov.au</v>
          </cell>
          <cell r="AC242" t="str">
            <v>Environmental Officer- Natural Assets</v>
          </cell>
          <cell r="AD242" t="str">
            <v>Anthony Marchment</v>
          </cell>
          <cell r="AE242" t="str">
            <v>Do - M Dawson - Application highly supported as regionally significant environmental reserve abutting National Park and local tourist village. R Micheli, AM: supported [LSC - R. Butler: Application Supported; Total assessment score = 27, Weed Score = 15; ; reduced WHS risk from 4 to 2] [LSC - J. Richards]: Application supported - total score = 27 [RAC] - Supported (Weed Score &gt;=20).</v>
          </cell>
          <cell r="AF242" t="str">
            <v>DO - M Dawson - High value environmental asset sites in close proximity to National Parks. Ongoing program supported by the Department that should continue to be supported.</v>
          </cell>
          <cell r="AG242" t="str">
            <v>High likelihood of achieving long-term outcomes, Inability to access alternative funds</v>
          </cell>
          <cell r="AH242">
            <v>2</v>
          </cell>
          <cell r="AI242">
            <v>3</v>
          </cell>
          <cell r="AJ242">
            <v>0</v>
          </cell>
          <cell r="AK242">
            <v>2</v>
          </cell>
          <cell r="AL242">
            <v>3</v>
          </cell>
          <cell r="AM242">
            <v>2</v>
          </cell>
          <cell r="AN242">
            <v>33550</v>
          </cell>
          <cell r="AO242">
            <v>0</v>
          </cell>
          <cell r="AP242">
            <v>33550</v>
          </cell>
          <cell r="AQ242" t="str">
            <v>State Parks</v>
          </cell>
          <cell r="AR242" t="str">
            <v>MAITLAND</v>
          </cell>
          <cell r="AS242" t="str">
            <v>Hunter</v>
          </cell>
          <cell r="AT242" t="str">
            <v>Y</v>
          </cell>
          <cell r="AU242">
            <v>2</v>
          </cell>
          <cell r="AV242">
            <v>2</v>
          </cell>
          <cell r="AZ242" t="str">
            <v>Y</v>
          </cell>
          <cell r="BA242" t="str">
            <v>Y</v>
          </cell>
          <cell r="BB242" t="str">
            <v>Y</v>
          </cell>
          <cell r="BC242" t="str">
            <v>N</v>
          </cell>
          <cell r="BD242">
            <v>0</v>
          </cell>
          <cell r="BE242" t="str">
            <v>Y</v>
          </cell>
          <cell r="BF242">
            <v>0</v>
          </cell>
          <cell r="BG242" t="str">
            <v>Y</v>
          </cell>
          <cell r="BI242" t="str">
            <v>Y</v>
          </cell>
          <cell r="BJ242" t="str">
            <v>Y</v>
          </cell>
          <cell r="BK242" t="str">
            <v>EAST</v>
          </cell>
          <cell r="BL242" t="str">
            <v>MID-COAST</v>
          </cell>
          <cell r="BM242" t="str">
            <v>PORT MACQUARIE</v>
          </cell>
          <cell r="BN242" t="str">
            <v>Other - Regional</v>
          </cell>
          <cell r="BO242" t="str">
            <v>1014609, 1014610,  ; {} ; {}</v>
          </cell>
          <cell r="BP242" t="str">
            <v>Mid-Coast Council</v>
          </cell>
          <cell r="BQ242" t="str">
            <v>PO Box 450</v>
          </cell>
          <cell r="BR242" t="str">
            <v>FORSTER NSW 2428</v>
          </cell>
          <cell r="BU242" t="str">
            <v>R1014609</v>
          </cell>
          <cell r="BV242" t="str">
            <v>F629547</v>
          </cell>
          <cell r="BW242" t="str">
            <v>21/05135</v>
          </cell>
          <cell r="BX242" t="str">
            <v>2021/22</v>
          </cell>
          <cell r="BY242" t="str">
            <v>No</v>
          </cell>
        </row>
        <row r="243">
          <cell r="A243">
            <v>210579</v>
          </cell>
          <cell r="B243" t="str">
            <v>GENERAL</v>
          </cell>
          <cell r="C243" t="str">
            <v>Y</v>
          </cell>
          <cell r="D243" t="str">
            <v>N</v>
          </cell>
          <cell r="E243" t="str">
            <v>Y</v>
          </cell>
          <cell r="F243">
            <v>10</v>
          </cell>
          <cell r="G243">
            <v>245456</v>
          </cell>
          <cell r="H243" t="str">
            <v>GEN &lt; 12  RAC NOT Recommended</v>
          </cell>
          <cell r="I243" t="str">
            <v>CRIFAC Funding NOT Recommended</v>
          </cell>
          <cell r="L243" t="str">
            <v>Candelo Recreation Ground</v>
          </cell>
          <cell r="N243" t="str">
            <v>CLM</v>
          </cell>
          <cell r="P243" t="str">
            <v>Bega Valley Shire Council</v>
          </cell>
          <cell r="Q243" t="str">
            <v>Upgrade the the Candelo John Gordon Recreational Reserve community building and play space to improve the usability, safety and amenity of the facilities.</v>
          </cell>
          <cell r="S243">
            <v>0</v>
          </cell>
          <cell r="T243" t="str">
            <v>April Merrick</v>
          </cell>
          <cell r="U243" t="str">
            <v>Bega Valley Shire Council</v>
          </cell>
          <cell r="V243" t="str">
            <v>Grant Management Officer  Bega Valley Shire Council</v>
          </cell>
          <cell r="W243" t="str">
            <v>Y</v>
          </cell>
          <cell r="X243">
            <v>26987935332</v>
          </cell>
          <cell r="Y243" t="str">
            <v>Yes</v>
          </cell>
          <cell r="Z243">
            <v>417807572</v>
          </cell>
          <cell r="AA243" t="str">
            <v>02 6499 2222</v>
          </cell>
          <cell r="AB243" t="str">
            <v>grants@begavalley.nsw.gov.au</v>
          </cell>
          <cell r="AC243" t="str">
            <v>Grant Management Officer  Bega Valley Shire Council</v>
          </cell>
          <cell r="AD243" t="str">
            <v>April Merrick</v>
          </cell>
          <cell r="AE243" t="str">
            <v>DO L Breen - ALC Claims - WHS scored as medium to improve safety of facility - high ability to self-fund being council and having multiple user groups of the reserve no evidence has been provided to show any different  - 0% of project being funded from other sources no evidence submitted- meet 4 of CRIF objectives - the applicant is council and has completed multiple projects and have attached a proposal plan that is reviewed annually - benefits the reserve users</v>
          </cell>
          <cell r="AF243" t="str">
            <v>DO L Breen - ALCs 42623, 42488 Attachments community project proposal states total expenditure $107,899.00 &amp; application states $245,456.00</v>
          </cell>
          <cell r="AG243" t="str">
            <v>High likelihood of achieving long-term outcomes</v>
          </cell>
          <cell r="AH243">
            <v>2</v>
          </cell>
          <cell r="AI243">
            <v>1</v>
          </cell>
          <cell r="AJ243">
            <v>0</v>
          </cell>
          <cell r="AK243">
            <v>2</v>
          </cell>
          <cell r="AL243">
            <v>3</v>
          </cell>
          <cell r="AM243">
            <v>2</v>
          </cell>
          <cell r="AN243">
            <v>245456</v>
          </cell>
          <cell r="AO243">
            <v>0</v>
          </cell>
          <cell r="AP243">
            <v>245456</v>
          </cell>
          <cell r="AQ243" t="str">
            <v>Local Parks &amp; Reserves</v>
          </cell>
          <cell r="AR243" t="str">
            <v>GOULBURN</v>
          </cell>
          <cell r="AS243" t="str">
            <v>South East</v>
          </cell>
          <cell r="AT243" t="str">
            <v>Y</v>
          </cell>
          <cell r="AU243">
            <v>3</v>
          </cell>
          <cell r="AV243">
            <v>3</v>
          </cell>
          <cell r="AZ243" t="str">
            <v>N</v>
          </cell>
          <cell r="BA243" t="str">
            <v>N</v>
          </cell>
          <cell r="BB243" t="str">
            <v>N</v>
          </cell>
          <cell r="BC243" t="str">
            <v>N</v>
          </cell>
          <cell r="BD243">
            <v>0</v>
          </cell>
          <cell r="BE243" t="str">
            <v>Y</v>
          </cell>
          <cell r="BF243">
            <v>0</v>
          </cell>
          <cell r="BG243" t="str">
            <v>Y</v>
          </cell>
          <cell r="BI243" t="str">
            <v>Y</v>
          </cell>
          <cell r="BJ243" t="str">
            <v>Y</v>
          </cell>
          <cell r="BK243" t="str">
            <v>WEST</v>
          </cell>
          <cell r="BL243" t="str">
            <v>BEGA VALLEY</v>
          </cell>
          <cell r="BM243" t="str">
            <v>BEGA</v>
          </cell>
          <cell r="BN243" t="str">
            <v>Other - Regional</v>
          </cell>
          <cell r="BO243" t="str">
            <v>580055,  ; {}</v>
          </cell>
          <cell r="BP243" t="str">
            <v>Bega Valley Shire Council</v>
          </cell>
          <cell r="BQ243" t="str">
            <v>PO Box 492</v>
          </cell>
          <cell r="BR243" t="str">
            <v>BEGA NSW 2550</v>
          </cell>
          <cell r="BU243" t="str">
            <v>R580055</v>
          </cell>
          <cell r="BV243" t="str">
            <v>F630058</v>
          </cell>
          <cell r="BW243" t="str">
            <v>21/04979</v>
          </cell>
          <cell r="BX243" t="str">
            <v>2021/22</v>
          </cell>
          <cell r="BY243" t="str">
            <v>No</v>
          </cell>
        </row>
        <row r="244">
          <cell r="A244">
            <v>210581</v>
          </cell>
          <cell r="B244" t="str">
            <v>WEED</v>
          </cell>
          <cell r="C244" t="str">
            <v>Y</v>
          </cell>
          <cell r="D244" t="str">
            <v>N</v>
          </cell>
          <cell r="E244" t="str">
            <v>Y</v>
          </cell>
          <cell r="F244">
            <v>28</v>
          </cell>
          <cell r="G244">
            <v>23320</v>
          </cell>
          <cell r="H244" t="str">
            <v>WEED &gt;=20 RAC Recommended</v>
          </cell>
          <cell r="I244" t="str">
            <v>CRIFAC Funding Recommended</v>
          </cell>
          <cell r="L244" t="str">
            <v>Bass Point Reserve</v>
          </cell>
          <cell r="N244" t="str">
            <v>CLM</v>
          </cell>
          <cell r="P244" t="str">
            <v>Shellharbour City Council</v>
          </cell>
          <cell r="Q244" t="str">
            <v>The main activity is to protect the two Endangered Ecological Communities (EECs) at Bass Point and any associated threatened species by undertaking a ground based control program targeting residual and regrowth Bitou bush and Lantana within the sensitive ecotone areas of the Park supported by precision and targeted control along the southern perimeter of the Park using drone technology.</v>
          </cell>
          <cell r="R244" t="str">
            <v>control of Bitou Bush and Lantana at Bass Point Reserve</v>
          </cell>
          <cell r="S244">
            <v>0</v>
          </cell>
          <cell r="T244" t="str">
            <v>David Pomery</v>
          </cell>
          <cell r="U244" t="str">
            <v>Illawarra District Weeds Authority</v>
          </cell>
          <cell r="V244" t="str">
            <v>Chief Weeds Officer</v>
          </cell>
          <cell r="W244" t="str">
            <v>Y</v>
          </cell>
          <cell r="X244">
            <v>78392627134</v>
          </cell>
          <cell r="Y244" t="str">
            <v>Yes</v>
          </cell>
          <cell r="Z244">
            <v>418481134</v>
          </cell>
          <cell r="AA244" t="str">
            <v>02 4233 1129</v>
          </cell>
          <cell r="AB244" t="str">
            <v>dpomery@isjo.org.au</v>
          </cell>
          <cell r="AC244" t="str">
            <v>Chief Weeds Officer</v>
          </cell>
          <cell r="AD244" t="str">
            <v>David Pomery</v>
          </cell>
          <cell r="AE244" t="str">
            <v>[DO - H.Wheeler] Fund fully. [LSC - R. Butler: Application Supported; Total assessment score = 28, Weed Score = 16] [LSC - J. Richards]: Application supported - total score = 28 [RAC] - Supported (Weed Score &gt;=20).</v>
          </cell>
          <cell r="AF244" t="str">
            <v>[DO - H.Wheeler] Ongoing coastal weeds project.</v>
          </cell>
          <cell r="AG244" t="str">
            <v>[DO - H.Wheeler] Controls priority weeds in EEC in highly visible places obo CL. ALC undetermined - activity does not affect ALC.</v>
          </cell>
          <cell r="AH244">
            <v>0</v>
          </cell>
          <cell r="AI244">
            <v>1</v>
          </cell>
          <cell r="AJ244">
            <v>3</v>
          </cell>
          <cell r="AK244">
            <v>2</v>
          </cell>
          <cell r="AL244">
            <v>3</v>
          </cell>
          <cell r="AM244">
            <v>3</v>
          </cell>
          <cell r="AN244">
            <v>23320</v>
          </cell>
          <cell r="AO244">
            <v>0</v>
          </cell>
          <cell r="AP244">
            <v>23320</v>
          </cell>
          <cell r="AQ244" t="str">
            <v>Local Parks &amp; Reserves</v>
          </cell>
          <cell r="AR244" t="str">
            <v>NOWRA</v>
          </cell>
          <cell r="AS244" t="str">
            <v>South East</v>
          </cell>
          <cell r="AT244" t="str">
            <v>Y</v>
          </cell>
          <cell r="AU244">
            <v>2</v>
          </cell>
          <cell r="AV244">
            <v>2</v>
          </cell>
          <cell r="AZ244" t="str">
            <v>Y</v>
          </cell>
          <cell r="BA244" t="str">
            <v>Y</v>
          </cell>
          <cell r="BB244" t="str">
            <v>Y</v>
          </cell>
          <cell r="BC244" t="str">
            <v>N</v>
          </cell>
          <cell r="BD244">
            <v>0</v>
          </cell>
          <cell r="BE244" t="str">
            <v>Y</v>
          </cell>
          <cell r="BF244">
            <v>0</v>
          </cell>
          <cell r="BG244" t="str">
            <v>Y</v>
          </cell>
          <cell r="BI244" t="str">
            <v>Y</v>
          </cell>
          <cell r="BJ244" t="str">
            <v>Y</v>
          </cell>
          <cell r="BK244" t="str">
            <v>EAST</v>
          </cell>
          <cell r="BL244" t="str">
            <v>SHELLHARBOUR</v>
          </cell>
          <cell r="BM244" t="str">
            <v>SHELLHARBOUR</v>
          </cell>
          <cell r="BN244" t="str">
            <v>Other - Regional</v>
          </cell>
          <cell r="BP244" t="str">
            <v>Shellharbour City Council</v>
          </cell>
          <cell r="BQ244" t="str">
            <v>PO Box 155</v>
          </cell>
          <cell r="BR244" t="str">
            <v>SHELLHARBOUR CITY CENTRE NSW 2529</v>
          </cell>
          <cell r="BU244" t="str">
            <v>R1003048</v>
          </cell>
          <cell r="BV244" t="str">
            <v>F629788</v>
          </cell>
          <cell r="BW244" t="str">
            <v>21/04889</v>
          </cell>
          <cell r="BX244" t="str">
            <v>2021/22</v>
          </cell>
          <cell r="BY244" t="str">
            <v>No</v>
          </cell>
        </row>
        <row r="245">
          <cell r="A245">
            <v>210583</v>
          </cell>
          <cell r="B245" t="str">
            <v>GENERAL</v>
          </cell>
          <cell r="C245" t="str">
            <v>Y</v>
          </cell>
          <cell r="D245" t="str">
            <v>N</v>
          </cell>
          <cell r="E245" t="str">
            <v>Y</v>
          </cell>
          <cell r="F245">
            <v>11</v>
          </cell>
          <cell r="G245">
            <v>88033</v>
          </cell>
          <cell r="H245" t="str">
            <v>GEN &lt; 12  RAC NOT Recommended</v>
          </cell>
          <cell r="I245" t="str">
            <v>CRIFAC Funding NOT Recommended</v>
          </cell>
          <cell r="L245" t="str">
            <v>Pratten Park</v>
          </cell>
          <cell r="N245" t="str">
            <v>CLM</v>
          </cell>
          <cell r="P245" t="str">
            <v>Inner West Council</v>
          </cell>
          <cell r="Q245" t="str">
            <v>Upgrade surfaces on 2 synthetic courts for more sustainable usage and extend life of courts to 20 years instead of 10 years.</v>
          </cell>
          <cell r="S245">
            <v>0</v>
          </cell>
          <cell r="T245" t="str">
            <v>Carolyn Walker</v>
          </cell>
          <cell r="U245" t="str">
            <v>Western Suburbs Lawn Tennis Association</v>
          </cell>
          <cell r="V245" t="str">
            <v>Secretary</v>
          </cell>
          <cell r="W245" t="str">
            <v>N</v>
          </cell>
          <cell r="X245">
            <v>19488017987</v>
          </cell>
          <cell r="Y245" t="str">
            <v>Yes</v>
          </cell>
          <cell r="Z245">
            <v>418437687</v>
          </cell>
          <cell r="AA245">
            <v>490663169</v>
          </cell>
          <cell r="AB245" t="str">
            <v>westslawntennis@gmail.com</v>
          </cell>
          <cell r="AC245" t="str">
            <v>Secretary</v>
          </cell>
          <cell r="AD245" t="str">
            <v>Carolyn Walker</v>
          </cell>
          <cell r="AE245" t="str">
            <v>D.O. - T.Taing - The upgrade of the courts will enhance the safety of the players and enable the continuation of the tennis courts at Pratten Park. The Western Suburbs Lawn Tennis Association is able to fund a portion of the works using income from court hire and classes however no contributions have been stated for t]his project. Inner West Council (CLM) and Tennis NSW have inspected the courts and provided advice however advice was not included in application. A tennis court venue has been located within 2km away from Pratten Park. Recommendation is to approve application but not provide grant to the maximum value applied for by Western Suburbs Lawn Tennis Association. DO-C.Wright Medium risk may be eligable for other funding opportunites and fund via income received from tennis cout hire recommend  funding total grant request, however if a reduced amount is required to support suggest funding of $52K for one tennis court this round AM - B.Tax - Recommneded grant amount changed to middle quote of the three provided</v>
          </cell>
          <cell r="AF245" t="str">
            <v>D.O. - T.Taing - CLM - Inner West Council. Reserve purpose - public park. No ALC. POM dated 2008 available (Ashfield Council). 3 quotes were provided and grant amount was requested for the highest quote amount. Grant amount adjusted to cover the price of 2 of the 3 quotes. There is no reason as to why the higher quote prevails over other quotes.</v>
          </cell>
          <cell r="AG245" t="str">
            <v>High likelihood of achieving long-term outcomes</v>
          </cell>
          <cell r="AH245">
            <v>2</v>
          </cell>
          <cell r="AI245">
            <v>1</v>
          </cell>
          <cell r="AJ245">
            <v>0</v>
          </cell>
          <cell r="AK245">
            <v>3</v>
          </cell>
          <cell r="AL245">
            <v>3</v>
          </cell>
          <cell r="AM245">
            <v>2</v>
          </cell>
          <cell r="AN245">
            <v>105640</v>
          </cell>
          <cell r="AO245">
            <v>0</v>
          </cell>
          <cell r="AP245">
            <v>105640</v>
          </cell>
          <cell r="AQ245" t="str">
            <v>Local Parks &amp; Reserves</v>
          </cell>
          <cell r="AR245" t="str">
            <v>METROPOLITAN</v>
          </cell>
          <cell r="AS245" t="str">
            <v>Sydney</v>
          </cell>
          <cell r="AT245" t="str">
            <v>Y</v>
          </cell>
          <cell r="AU245">
            <v>2</v>
          </cell>
          <cell r="AV245">
            <v>2</v>
          </cell>
          <cell r="AZ245" t="str">
            <v>N</v>
          </cell>
          <cell r="BA245" t="str">
            <v>N</v>
          </cell>
          <cell r="BB245" t="str">
            <v>Y</v>
          </cell>
          <cell r="BC245" t="str">
            <v>N</v>
          </cell>
          <cell r="BD245">
            <v>0</v>
          </cell>
          <cell r="BE245" t="str">
            <v>N</v>
          </cell>
          <cell r="BF245">
            <v>88033</v>
          </cell>
          <cell r="BG245" t="str">
            <v>Y</v>
          </cell>
          <cell r="BI245" t="str">
            <v>Y</v>
          </cell>
          <cell r="BJ245" t="str">
            <v>Y</v>
          </cell>
          <cell r="BK245" t="str">
            <v>EAST</v>
          </cell>
          <cell r="BL245" t="str">
            <v>INNER WEST</v>
          </cell>
          <cell r="BM245" t="str">
            <v>SUMMER HILL</v>
          </cell>
          <cell r="BN245" t="str">
            <v>Greater Sydney</v>
          </cell>
          <cell r="BP245" t="str">
            <v>Inner West Council</v>
          </cell>
          <cell r="BQ245" t="str">
            <v>PO Box 14</v>
          </cell>
          <cell r="BR245" t="str">
            <v>PETERSHAM NSW 2049</v>
          </cell>
          <cell r="BU245" t="str">
            <v>R500002</v>
          </cell>
          <cell r="BV245" t="str">
            <v>F630016</v>
          </cell>
          <cell r="BW245" t="str">
            <v>21/05340</v>
          </cell>
          <cell r="BX245" t="str">
            <v>2021/22</v>
          </cell>
          <cell r="BY245" t="str">
            <v>No</v>
          </cell>
        </row>
        <row r="246">
          <cell r="A246">
            <v>210584</v>
          </cell>
          <cell r="B246" t="str">
            <v>WEED</v>
          </cell>
          <cell r="C246" t="str">
            <v>Y</v>
          </cell>
          <cell r="D246" t="str">
            <v>N</v>
          </cell>
          <cell r="E246" t="str">
            <v>Y</v>
          </cell>
          <cell r="F246">
            <v>27</v>
          </cell>
          <cell r="G246">
            <v>20253</v>
          </cell>
          <cell r="H246" t="str">
            <v>WEED &gt;=20 RAC Recommended</v>
          </cell>
          <cell r="I246" t="str">
            <v>CRIFAC Funding Recommended</v>
          </cell>
          <cell r="L246" t="str">
            <v>Mallabula Park</v>
          </cell>
          <cell r="N246" t="str">
            <v>CLM</v>
          </cell>
          <cell r="P246" t="str">
            <v>Port Stephens Council</v>
          </cell>
          <cell r="Q246" t="str">
            <v>To continue on from what has been a successful control program in previous years controlling biosecurity risks in 8km of Port Stephens foreshore to improve biodiversity and water quality.</v>
          </cell>
          <cell r="R246" t="str">
            <v>control of weeds at Mallabula Park and Port Stephens foreshore</v>
          </cell>
          <cell r="S246">
            <v>0</v>
          </cell>
          <cell r="T246" t="str">
            <v>Taylar Morrison</v>
          </cell>
          <cell r="U246" t="str">
            <v>Port Stephens Council</v>
          </cell>
          <cell r="V246" t="str">
            <v>Invasive Species Officer</v>
          </cell>
          <cell r="W246" t="str">
            <v>Y</v>
          </cell>
          <cell r="X246">
            <v>16744377876</v>
          </cell>
          <cell r="Y246" t="str">
            <v>Yes</v>
          </cell>
          <cell r="Z246" t="str">
            <v>0408 673 093</v>
          </cell>
          <cell r="AA246" t="str">
            <v>02 4988 0495</v>
          </cell>
          <cell r="AB246" t="str">
            <v>Taylar.Morrison@portstephens.nsw.gov.au</v>
          </cell>
          <cell r="AC246" t="str">
            <v>Invasive Species Officer</v>
          </cell>
          <cell r="AD246" t="str">
            <v>Taylar Morrison</v>
          </cell>
          <cell r="AE246" t="str">
            <v>DO - M. Dawson - Application supported as an ongoing program to manage high value foreshore area R Micheli, AM: supported [LSC - R. Butler: Application Supported; Total assessment score = 27, Weed Score = 13] [LSC - J. Richards]: Application supported - total score = 27 [RAC] - Supported (Weed Score &gt;=20).</v>
          </cell>
          <cell r="AF246" t="str">
            <v>DO - M Dawson - Ongoing program of treatment to a signficant piece for foreshore land that provides signficant community benefit environmental outcomes and encourages community participation in management of crown land.</v>
          </cell>
          <cell r="AG246" t="str">
            <v>High cash and in-kind contribution, High likelihood of achieving long-term outcomes, Inability to access alternative funds</v>
          </cell>
          <cell r="AH246">
            <v>2</v>
          </cell>
          <cell r="AI246">
            <v>3</v>
          </cell>
          <cell r="AJ246">
            <v>2</v>
          </cell>
          <cell r="AK246">
            <v>2</v>
          </cell>
          <cell r="AL246">
            <v>3</v>
          </cell>
          <cell r="AM246">
            <v>2</v>
          </cell>
          <cell r="AN246">
            <v>20253</v>
          </cell>
          <cell r="AO246">
            <v>0</v>
          </cell>
          <cell r="AP246">
            <v>20253</v>
          </cell>
          <cell r="AQ246" t="str">
            <v>Commons</v>
          </cell>
          <cell r="AR246" t="str">
            <v>MAITLAND</v>
          </cell>
          <cell r="AS246" t="str">
            <v>Hunter</v>
          </cell>
          <cell r="AT246" t="str">
            <v>Y</v>
          </cell>
          <cell r="AU246">
            <v>2</v>
          </cell>
          <cell r="AV246">
            <v>2</v>
          </cell>
          <cell r="AZ246" t="str">
            <v>Y</v>
          </cell>
          <cell r="BA246" t="str">
            <v>Y</v>
          </cell>
          <cell r="BB246" t="str">
            <v>Y</v>
          </cell>
          <cell r="BC246" t="str">
            <v>N</v>
          </cell>
          <cell r="BD246">
            <v>0</v>
          </cell>
          <cell r="BE246" t="str">
            <v>Y</v>
          </cell>
          <cell r="BF246">
            <v>0</v>
          </cell>
          <cell r="BG246" t="str">
            <v>Y</v>
          </cell>
          <cell r="BI246" t="str">
            <v>Y</v>
          </cell>
          <cell r="BJ246" t="str">
            <v>Y</v>
          </cell>
          <cell r="BK246" t="str">
            <v>EAST</v>
          </cell>
          <cell r="BL246" t="str">
            <v>PORT STEPHENS</v>
          </cell>
          <cell r="BM246" t="str">
            <v>PORT STEPHENS</v>
          </cell>
          <cell r="BN246" t="str">
            <v>Other - Regional</v>
          </cell>
          <cell r="BO246" t="str">
            <v>78605,  ; {}</v>
          </cell>
          <cell r="BP246" t="str">
            <v>Port Stephens Council</v>
          </cell>
          <cell r="BQ246" t="str">
            <v>PO Box 42</v>
          </cell>
          <cell r="BR246" t="str">
            <v>RAYMOND TERRACE NSW 2324</v>
          </cell>
          <cell r="BU246" t="str">
            <v>R78605</v>
          </cell>
          <cell r="BV246" t="str">
            <v>F629604</v>
          </cell>
          <cell r="BW246" t="str">
            <v>21/05232</v>
          </cell>
          <cell r="BX246" t="str">
            <v>2021/22</v>
          </cell>
          <cell r="BY246" t="str">
            <v>No</v>
          </cell>
        </row>
        <row r="247">
          <cell r="A247">
            <v>210585</v>
          </cell>
          <cell r="B247" t="str">
            <v>GENERAL</v>
          </cell>
          <cell r="C247" t="str">
            <v>Y</v>
          </cell>
          <cell r="D247" t="str">
            <v>N</v>
          </cell>
          <cell r="E247" t="str">
            <v>Y</v>
          </cell>
          <cell r="F247">
            <v>10</v>
          </cell>
          <cell r="G247">
            <v>175000</v>
          </cell>
          <cell r="H247" t="str">
            <v>GEN &lt; 12  RAC NOT Recommended</v>
          </cell>
          <cell r="I247" t="str">
            <v>CRIFAC Funding NOT Recommended</v>
          </cell>
          <cell r="L247" t="str">
            <v>Moulamein South Recreation Reserve</v>
          </cell>
          <cell r="N247" t="str">
            <v>CLM</v>
          </cell>
          <cell r="P247" t="str">
            <v>Murray River Council</v>
          </cell>
          <cell r="Q247" t="str">
            <v>Upgrade signage across reserves to improve visual appearance.</v>
          </cell>
          <cell r="S247" t="str">
            <v>Julia Druitt</v>
          </cell>
          <cell r="T247" t="str">
            <v>Julia Druitt</v>
          </cell>
          <cell r="U247" t="str">
            <v>Murray River Council</v>
          </cell>
          <cell r="V247" t="str">
            <v>Grants Officer</v>
          </cell>
          <cell r="W247" t="str">
            <v>Y</v>
          </cell>
          <cell r="X247">
            <v>30308161484</v>
          </cell>
          <cell r="Y247" t="str">
            <v>Yes</v>
          </cell>
          <cell r="Z247" t="str">
            <v>0439 731 763</v>
          </cell>
          <cell r="AA247">
            <v>439731763</v>
          </cell>
          <cell r="AB247" t="str">
            <v>jdruitt@murrayriver.nsw.gov.au</v>
          </cell>
          <cell r="AC247" t="str">
            <v>Grants Officer</v>
          </cell>
          <cell r="AD247" t="str">
            <v>Julia Druitt</v>
          </cell>
          <cell r="AE247" t="str">
            <v>[DO - S.Flood] - New signage across multiple reserves will enhance the user experience as well as inform uses of WHS obligations.  Council project management fee of $26,250 taken off requested amount. Objective 2.  The project is over multiple recreation reserves within the Murray Shire Council some of which are subject to partial claim but signange will have not impact on the claims. [AM ¿ G Marsden] ¿  Only addresses 1 CRIF objective in my opinion. Score adjusted down.</v>
          </cell>
          <cell r="AF247" t="str">
            <v>New signage across multiple reserves will enhance the user experience as well as inform uses of WHS obligations.  Council project management fee of 26,250 taken off requested amount. The project is over multiple recreation reserves within the Murray Shire Council some of which are subject to partial claim but signange will have not impact on the claims.</v>
          </cell>
          <cell r="AG247" t="str">
            <v>Additional social, cultural or environmental factors. no alternative facilities in area, remote location., High likelihood of achieving long-term outcomes</v>
          </cell>
          <cell r="AH247">
            <v>2</v>
          </cell>
          <cell r="AI247">
            <v>1</v>
          </cell>
          <cell r="AJ247">
            <v>0</v>
          </cell>
          <cell r="AK247">
            <v>1</v>
          </cell>
          <cell r="AL247">
            <v>3</v>
          </cell>
          <cell r="AM247">
            <v>3</v>
          </cell>
          <cell r="AN247">
            <v>201250</v>
          </cell>
          <cell r="AO247">
            <v>0</v>
          </cell>
          <cell r="AP247">
            <v>201250</v>
          </cell>
          <cell r="AQ247" t="str">
            <v>Local Parks &amp; Reserves</v>
          </cell>
          <cell r="AR247" t="str">
            <v>HAY</v>
          </cell>
          <cell r="AS247" t="str">
            <v>South West</v>
          </cell>
          <cell r="AT247" t="str">
            <v>Y</v>
          </cell>
          <cell r="AU247">
            <v>3</v>
          </cell>
          <cell r="AV247">
            <v>3</v>
          </cell>
          <cell r="AZ247" t="str">
            <v>Y</v>
          </cell>
          <cell r="BA247" t="str">
            <v>N</v>
          </cell>
          <cell r="BB247" t="str">
            <v>Y</v>
          </cell>
          <cell r="BC247" t="str">
            <v>N</v>
          </cell>
          <cell r="BD247">
            <v>0</v>
          </cell>
          <cell r="BE247" t="str">
            <v>N</v>
          </cell>
          <cell r="BF247">
            <v>175000</v>
          </cell>
          <cell r="BG247" t="str">
            <v>Y</v>
          </cell>
          <cell r="BI247" t="str">
            <v>Y</v>
          </cell>
          <cell r="BJ247" t="str">
            <v>Y</v>
          </cell>
          <cell r="BK247" t="str">
            <v>WEST</v>
          </cell>
          <cell r="BL247" t="str">
            <v>MURRAY RIVER</v>
          </cell>
          <cell r="BM247" t="str">
            <v>MURRAY</v>
          </cell>
          <cell r="BN247" t="str">
            <v>Other - Regional</v>
          </cell>
          <cell r="BO247" t="str">
            <v>550000, 46212, 84852, 86486, 78859, 55898, 80369,  ; {} ; {} ; {} ; {} ; {} ; {} ; {}</v>
          </cell>
          <cell r="BP247" t="str">
            <v>Murray River Council</v>
          </cell>
          <cell r="BQ247" t="str">
            <v>PO Box 21</v>
          </cell>
          <cell r="BR247" t="str">
            <v>MATHOURA NSW 2710</v>
          </cell>
          <cell r="BU247" t="str">
            <v>R78859</v>
          </cell>
          <cell r="BV247" t="str">
            <v>F629802</v>
          </cell>
          <cell r="BW247" t="str">
            <v>21/05252</v>
          </cell>
          <cell r="BX247" t="str">
            <v>2021/22</v>
          </cell>
          <cell r="BY247" t="str">
            <v>No</v>
          </cell>
        </row>
        <row r="248">
          <cell r="A248">
            <v>210586</v>
          </cell>
          <cell r="B248" t="str">
            <v>GENERAL</v>
          </cell>
          <cell r="C248" t="str">
            <v>Y</v>
          </cell>
          <cell r="D248" t="str">
            <v>Y</v>
          </cell>
          <cell r="E248" t="str">
            <v>Y</v>
          </cell>
          <cell r="F248">
            <v>16</v>
          </cell>
          <cell r="G248">
            <v>103714</v>
          </cell>
          <cell r="H248" t="str">
            <v>GEN &gt;14 RAC Recommended</v>
          </cell>
          <cell r="I248" t="str">
            <v>CRIFAC Funding Recommended</v>
          </cell>
          <cell r="J248" t="str">
            <v>Public Hall</v>
          </cell>
          <cell r="K248" t="str">
            <v>No</v>
          </cell>
          <cell r="L248" t="str">
            <v>Tilpa Community Hall Reserve</v>
          </cell>
          <cell r="N248" t="str">
            <v>CLM</v>
          </cell>
          <cell r="P248" t="str">
            <v>Central Darling Shire Council</v>
          </cell>
          <cell r="Q248" t="str">
            <v>The Tilpa Community Hall Reserve improvement project will replace the ageing electricity power supply and provide plumbing upgrades including replacing the non functional septic system with an aerated water treatment system in this very remote community.</v>
          </cell>
          <cell r="R248" t="str">
            <v>replacement of electricity supply and plumbing upgrades including installation of an aerated water treatment system at Tilpa Community Hall</v>
          </cell>
          <cell r="S248">
            <v>0</v>
          </cell>
          <cell r="T248" t="str">
            <v>Andrew Morris</v>
          </cell>
          <cell r="U248" t="str">
            <v>Morris &amp; Piper Advisory Pty Ltd</v>
          </cell>
          <cell r="V248" t="str">
            <v>Consultant</v>
          </cell>
          <cell r="W248" t="str">
            <v>Y</v>
          </cell>
          <cell r="X248">
            <v>65061502439</v>
          </cell>
          <cell r="Y248" t="str">
            <v>Yes</v>
          </cell>
          <cell r="Z248">
            <v>427015580</v>
          </cell>
          <cell r="AA248">
            <v>427015580</v>
          </cell>
          <cell r="AB248" t="str">
            <v>andrew@morrispiper.com</v>
          </cell>
          <cell r="AC248" t="str">
            <v>Consultant</v>
          </cell>
          <cell r="AD248" t="str">
            <v>Reece Wilson</v>
          </cell>
          <cell r="AE248" t="str">
            <v>DO - supports application (noting $13,000 not to be included as this is project delivery costs - making total of application supported $103,714.00) AM - Agreed as above [RAC] Supported.</v>
          </cell>
          <cell r="AF248" t="str">
            <v>DO - Application will benefit broarder community Application Supported (noting $13,000 not to be included as this is project delivery costs - making total of application supported $103,714.00)</v>
          </cell>
          <cell r="AG248" t="str">
            <v>High WHS or Public Safety Risk if not supported (noting $13,000 not to be included as this is project delivery costs - making total of application supported $103,714.00)</v>
          </cell>
          <cell r="AH248">
            <v>4</v>
          </cell>
          <cell r="AI248">
            <v>3</v>
          </cell>
          <cell r="AJ248">
            <v>0</v>
          </cell>
          <cell r="AK248">
            <v>3</v>
          </cell>
          <cell r="AL248">
            <v>3</v>
          </cell>
          <cell r="AM248">
            <v>3</v>
          </cell>
          <cell r="AN248">
            <v>116714</v>
          </cell>
          <cell r="AO248">
            <v>0</v>
          </cell>
          <cell r="AP248">
            <v>116714</v>
          </cell>
          <cell r="AQ248" t="str">
            <v>Local Parks &amp; Reserves</v>
          </cell>
          <cell r="AR248" t="str">
            <v>WESTERN DIVISION</v>
          </cell>
          <cell r="AS248" t="str">
            <v>Far West</v>
          </cell>
          <cell r="AT248" t="str">
            <v>Y</v>
          </cell>
          <cell r="AU248">
            <v>2</v>
          </cell>
          <cell r="AV248">
            <v>2</v>
          </cell>
          <cell r="AZ248" t="str">
            <v>Y</v>
          </cell>
          <cell r="BA248" t="str">
            <v>N</v>
          </cell>
          <cell r="BB248" t="str">
            <v>Y</v>
          </cell>
          <cell r="BC248" t="str">
            <v>N</v>
          </cell>
          <cell r="BD248">
            <v>0</v>
          </cell>
          <cell r="BE248" t="str">
            <v>N</v>
          </cell>
          <cell r="BF248">
            <v>103714</v>
          </cell>
          <cell r="BG248" t="str">
            <v>Y</v>
          </cell>
          <cell r="BI248" t="str">
            <v>Y</v>
          </cell>
          <cell r="BJ248" t="str">
            <v>Y</v>
          </cell>
          <cell r="BK248" t="str">
            <v>WEST</v>
          </cell>
          <cell r="BL248" t="str">
            <v>CENTRAL DARLING</v>
          </cell>
          <cell r="BM248" t="str">
            <v>BARWON</v>
          </cell>
          <cell r="BN248" t="str">
            <v>Other - Regional</v>
          </cell>
          <cell r="BO248" t="str">
            <v>88701,  ; {}</v>
          </cell>
          <cell r="BP248" t="str">
            <v>Central Darling Shire Council</v>
          </cell>
          <cell r="BQ248" t="str">
            <v>PO Box 165</v>
          </cell>
          <cell r="BR248" t="str">
            <v>WILCANNIA NSW 2836</v>
          </cell>
          <cell r="BU248" t="str">
            <v>R88701</v>
          </cell>
          <cell r="BV248" t="str">
            <v>F630049</v>
          </cell>
          <cell r="BW248" t="str">
            <v>21/05417</v>
          </cell>
          <cell r="BX248" t="str">
            <v>2021/22</v>
          </cell>
          <cell r="BY248" t="str">
            <v>No</v>
          </cell>
        </row>
        <row r="249">
          <cell r="A249">
            <v>210589</v>
          </cell>
          <cell r="B249" t="str">
            <v>WEED</v>
          </cell>
          <cell r="C249" t="str">
            <v>Y</v>
          </cell>
          <cell r="D249" t="str">
            <v>N</v>
          </cell>
          <cell r="E249" t="str">
            <v>Y</v>
          </cell>
          <cell r="F249">
            <v>23</v>
          </cell>
          <cell r="G249">
            <v>10164</v>
          </cell>
          <cell r="H249" t="str">
            <v>WEED &gt;=20 RAC Recommended</v>
          </cell>
          <cell r="I249" t="str">
            <v>CRIFAC Funding Recommended</v>
          </cell>
          <cell r="L249" t="str">
            <v>Parish Reserve For Tomaree, Gloucester</v>
          </cell>
          <cell r="N249" t="str">
            <v>Minister PRMFP Lands Office - MAITLAND</v>
          </cell>
          <cell r="P249" t="str">
            <v>Port Stephens Council</v>
          </cell>
          <cell r="Q249" t="str">
            <v>Continued treatment of Ludwigia longifolia on Crown Land and mitigation of re-infestation throughout previously treated areas.</v>
          </cell>
          <cell r="R249" t="str">
            <v>control of Ludwigia Longifolia on Crown land at Parish Reserve For Tomaree, Gloucester</v>
          </cell>
          <cell r="S249">
            <v>0</v>
          </cell>
          <cell r="T249" t="str">
            <v>Taylar Morrison</v>
          </cell>
          <cell r="U249" t="str">
            <v>Port Stephens Council</v>
          </cell>
          <cell r="V249" t="str">
            <v>Invasive Species Officer</v>
          </cell>
          <cell r="W249" t="str">
            <v>Y</v>
          </cell>
          <cell r="X249">
            <v>16744377876</v>
          </cell>
          <cell r="Y249" t="str">
            <v>Yes</v>
          </cell>
          <cell r="Z249" t="str">
            <v>0408 673 093</v>
          </cell>
          <cell r="AA249" t="str">
            <v>02 4988 0495</v>
          </cell>
          <cell r="AB249" t="str">
            <v>Taylar.Morrison@portstephens.nsw.gov.au</v>
          </cell>
          <cell r="AC249" t="str">
            <v>Invasive Species Officer</v>
          </cell>
          <cell r="AD249" t="str">
            <v>Taylar Morrison</v>
          </cell>
          <cell r="AE249" t="str">
            <v>DO- M. Dawson - Highly invasive weed in high conservation wetland areas adjacent to National Park. Ongoing successful program that should continue to be supported. R Micheli, AM: supported [LSC - R. Butler: Application Supported; Total assessment score = 23, Weed Score = 11] [LSC - J. Richards]: Application supported - total score = 23 [RAC] - Supported (Weed Score &gt;=20).</v>
          </cell>
          <cell r="AF249" t="str">
            <v>DO - M Dawson - Ongoing prgram in wetland system to reduce spread to surrounding natural assets such the National Park. If seed source and plants are not continually reduced will singnificantly impact the environment.</v>
          </cell>
          <cell r="AG249" t="str">
            <v>High likelihood of achieving long-term outcomes, Inability to access alternative funds</v>
          </cell>
          <cell r="AH249">
            <v>2</v>
          </cell>
          <cell r="AI249">
            <v>3</v>
          </cell>
          <cell r="AJ249">
            <v>0</v>
          </cell>
          <cell r="AK249">
            <v>2</v>
          </cell>
          <cell r="AL249">
            <v>3</v>
          </cell>
          <cell r="AM249">
            <v>2</v>
          </cell>
          <cell r="AN249">
            <v>10164</v>
          </cell>
          <cell r="AO249">
            <v>0</v>
          </cell>
          <cell r="AP249">
            <v>10164</v>
          </cell>
          <cell r="AQ249" t="str">
            <v>Commons</v>
          </cell>
          <cell r="AR249" t="str">
            <v>MAITLAND</v>
          </cell>
          <cell r="AS249" t="str">
            <v>Hunter</v>
          </cell>
          <cell r="AT249" t="str">
            <v>Y</v>
          </cell>
          <cell r="AU249">
            <v>2</v>
          </cell>
          <cell r="AV249">
            <v>2</v>
          </cell>
          <cell r="AZ249" t="str">
            <v>Y</v>
          </cell>
          <cell r="BA249" t="str">
            <v>Y</v>
          </cell>
          <cell r="BB249" t="str">
            <v>Y</v>
          </cell>
          <cell r="BC249" t="str">
            <v>N</v>
          </cell>
          <cell r="BD249">
            <v>0</v>
          </cell>
          <cell r="BE249" t="str">
            <v>Y</v>
          </cell>
          <cell r="BF249">
            <v>0</v>
          </cell>
          <cell r="BG249" t="str">
            <v>Y</v>
          </cell>
          <cell r="BI249" t="str">
            <v>Y</v>
          </cell>
          <cell r="BJ249" t="str">
            <v>Y</v>
          </cell>
          <cell r="BK249" t="str">
            <v>EAST</v>
          </cell>
          <cell r="BL249" t="str">
            <v>PORT STEPHENS</v>
          </cell>
          <cell r="BM249" t="str">
            <v>PORT STEPHENS</v>
          </cell>
          <cell r="BN249" t="str">
            <v>Other - Regional</v>
          </cell>
          <cell r="BO249" t="str">
            <v>753204,  ; {}</v>
          </cell>
          <cell r="BP249" t="str">
            <v>Port Stephens Council</v>
          </cell>
          <cell r="BQ249" t="str">
            <v>PO Box 42</v>
          </cell>
          <cell r="BR249" t="str">
            <v>RAYMOND TERRACE NSW 2324</v>
          </cell>
          <cell r="BU249" t="str">
            <v>R753204</v>
          </cell>
          <cell r="BV249" t="str">
            <v>F629640</v>
          </cell>
          <cell r="BW249" t="str">
            <v>21/05329</v>
          </cell>
          <cell r="BX249" t="str">
            <v>2021/22</v>
          </cell>
          <cell r="BY249" t="str">
            <v>No</v>
          </cell>
        </row>
        <row r="250">
          <cell r="A250">
            <v>210590</v>
          </cell>
          <cell r="B250" t="str">
            <v>WEED</v>
          </cell>
          <cell r="C250" t="str">
            <v>Y</v>
          </cell>
          <cell r="D250" t="str">
            <v>N</v>
          </cell>
          <cell r="E250" t="str">
            <v>Y</v>
          </cell>
          <cell r="F250">
            <v>26</v>
          </cell>
          <cell r="G250">
            <v>39488</v>
          </cell>
          <cell r="H250" t="str">
            <v>WEED &gt;=20 RAC Recommended</v>
          </cell>
          <cell r="I250" t="str">
            <v>CRIFAC Funding Recommended</v>
          </cell>
          <cell r="L250" t="str">
            <v>One Mile Beach</v>
          </cell>
          <cell r="N250" t="str">
            <v>CLM</v>
          </cell>
          <cell r="P250" t="str">
            <v>Port Stephens Council</v>
          </cell>
          <cell r="Q250" t="str">
            <v>Continued dunal and koala habitat restoration at One Mile Beach.</v>
          </cell>
          <cell r="R250" t="str">
            <v>control of weeds and dunal and koala habitat restoration at One Mile Beach</v>
          </cell>
          <cell r="S250">
            <v>0</v>
          </cell>
          <cell r="T250" t="str">
            <v>Taylar Morrison</v>
          </cell>
          <cell r="U250" t="str">
            <v>Port Stephens Council</v>
          </cell>
          <cell r="V250" t="str">
            <v>Invasive Species Officer</v>
          </cell>
          <cell r="W250" t="str">
            <v>Y</v>
          </cell>
          <cell r="X250">
            <v>16744377876</v>
          </cell>
          <cell r="Y250" t="str">
            <v>Yes</v>
          </cell>
          <cell r="Z250" t="str">
            <v>0408 673 093</v>
          </cell>
          <cell r="AA250" t="str">
            <v>02 4988 0495</v>
          </cell>
          <cell r="AB250" t="str">
            <v>Taylar.Morrison@portstephens.nsw.gov.au</v>
          </cell>
          <cell r="AC250" t="str">
            <v>Invasive Species Officer</v>
          </cell>
          <cell r="AD250" t="str">
            <v>Taylar Morrison</v>
          </cell>
          <cell r="AE250" t="str">
            <v>DO- M. Dawson - Application supported. Has been ongoing project for a number of years with good results being achieved on ground. Continued support required to ensure works already undertaken are not compromised. High tourist area. R Micheli, AM: supported [LSC - R. Butler: Application Supported; Total assessment score = 26, Weed Score = 13] [LSC - J. Richards]: Application supported - total score = 26 [RAC] - Supported (Weed Score &gt;=20).</v>
          </cell>
          <cell r="AF250" t="str">
            <v>Do - M Dawson - High value recreation and koala habit area. Works have been funded for several years and significant progress has been in restoration of the site. Works meet Crown Lands legislative obligations under the Biosecurity Act.</v>
          </cell>
          <cell r="AG250" t="str">
            <v>High cash and in-kind contribution, High likelihood of achieving long-term outcomes, Inability to access alternative funds</v>
          </cell>
          <cell r="AH250">
            <v>2</v>
          </cell>
          <cell r="AI250">
            <v>2</v>
          </cell>
          <cell r="AJ250">
            <v>1</v>
          </cell>
          <cell r="AK250">
            <v>3</v>
          </cell>
          <cell r="AL250">
            <v>3</v>
          </cell>
          <cell r="AM250">
            <v>2</v>
          </cell>
          <cell r="AN250">
            <v>39488</v>
          </cell>
          <cell r="AO250">
            <v>0</v>
          </cell>
          <cell r="AP250">
            <v>39488</v>
          </cell>
          <cell r="AQ250" t="str">
            <v>Local Parks &amp; Reserves</v>
          </cell>
          <cell r="AR250" t="str">
            <v>MAITLAND</v>
          </cell>
          <cell r="AS250" t="str">
            <v>Hunter</v>
          </cell>
          <cell r="AT250" t="str">
            <v>Y</v>
          </cell>
          <cell r="AU250">
            <v>2</v>
          </cell>
          <cell r="AV250">
            <v>2</v>
          </cell>
          <cell r="AZ250" t="str">
            <v>Y</v>
          </cell>
          <cell r="BA250" t="str">
            <v>Y</v>
          </cell>
          <cell r="BB250" t="str">
            <v>Y</v>
          </cell>
          <cell r="BC250" t="str">
            <v>N</v>
          </cell>
          <cell r="BD250">
            <v>0</v>
          </cell>
          <cell r="BE250" t="str">
            <v>Y</v>
          </cell>
          <cell r="BF250">
            <v>0</v>
          </cell>
          <cell r="BG250" t="str">
            <v>Y</v>
          </cell>
          <cell r="BI250" t="str">
            <v>Y</v>
          </cell>
          <cell r="BJ250" t="str">
            <v>Y</v>
          </cell>
          <cell r="BK250" t="str">
            <v>EAST</v>
          </cell>
          <cell r="BL250" t="str">
            <v>PORT STEPHENS</v>
          </cell>
          <cell r="BM250" t="str">
            <v>PORT STEPHENS</v>
          </cell>
          <cell r="BN250" t="str">
            <v>Other - Regional</v>
          </cell>
          <cell r="BO250" t="str">
            <v>84851,  ; {}</v>
          </cell>
          <cell r="BP250" t="str">
            <v>Port Stephens Council</v>
          </cell>
          <cell r="BQ250" t="str">
            <v>PO Box 42</v>
          </cell>
          <cell r="BR250" t="str">
            <v>RAYMOND TERRACE NSW 2324</v>
          </cell>
          <cell r="BU250" t="str">
            <v>R84851</v>
          </cell>
          <cell r="BV250" t="str">
            <v>F629519</v>
          </cell>
          <cell r="BW250" t="str">
            <v>21/05310</v>
          </cell>
          <cell r="BX250" t="str">
            <v>2021/22</v>
          </cell>
          <cell r="BY250" t="str">
            <v>No</v>
          </cell>
        </row>
        <row r="251">
          <cell r="A251">
            <v>210591</v>
          </cell>
          <cell r="B251" t="str">
            <v>GENERAL</v>
          </cell>
          <cell r="C251" t="str">
            <v>Y</v>
          </cell>
          <cell r="D251" t="str">
            <v>Y</v>
          </cell>
          <cell r="E251" t="str">
            <v>Y</v>
          </cell>
          <cell r="F251">
            <v>11</v>
          </cell>
          <cell r="G251">
            <v>89689</v>
          </cell>
          <cell r="H251" t="str">
            <v>GEN &lt; 12  RAC NOT Recommended</v>
          </cell>
          <cell r="I251" t="str">
            <v>CRIFAC Funding NOT Recommended</v>
          </cell>
          <cell r="L251" t="str">
            <v>Nowra Showground</v>
          </cell>
          <cell r="N251" t="str">
            <v>CLM</v>
          </cell>
          <cell r="P251" t="str">
            <v>Shoalhaven City Council</v>
          </cell>
          <cell r="Q251" t="str">
            <v>Stage 2 of the upgrade of a comprehensive digital audio communication system for all areas of  Nowra Showground</v>
          </cell>
          <cell r="S251">
            <v>0</v>
          </cell>
          <cell r="T251" t="str">
            <v>Suzanne Hammond-Warne</v>
          </cell>
          <cell r="U251" t="str">
            <v>Nowra Show Society Inc</v>
          </cell>
          <cell r="V251" t="str">
            <v>Secretary</v>
          </cell>
          <cell r="W251" t="str">
            <v>Y</v>
          </cell>
          <cell r="X251">
            <v>36200908752</v>
          </cell>
          <cell r="Y251" t="str">
            <v>Yes</v>
          </cell>
          <cell r="Z251">
            <v>491128900</v>
          </cell>
          <cell r="AA251">
            <v>491128900</v>
          </cell>
          <cell r="AB251" t="str">
            <v>info@nowrashow.org.au</v>
          </cell>
          <cell r="AC251" t="str">
            <v>Secretary</v>
          </cell>
          <cell r="AD251" t="str">
            <v>Suzanne Hammond-Warne</v>
          </cell>
          <cell r="AE251" t="str">
            <v>DO - CGarner &amp; NDibben - Recommend granting 100% of the amount due to benefit gained by all users of the Showground Reserve.</v>
          </cell>
          <cell r="AF251" t="str">
            <v>DO - CGarner &amp; NDibben - ALC Claims, WHS - Medium as Showground is multi-purpose area, a designated Evauation Centre and improved audio communication system will be a benefit to the community and all users.   Only 1 quote has been provided but it should have 3 quotes with nil explanation,  noted CLM providing no financial assistance</v>
          </cell>
          <cell r="AG251" t="str">
            <v>High likelihood of achieving long-term outcomes</v>
          </cell>
          <cell r="AH251">
            <v>2</v>
          </cell>
          <cell r="AI251">
            <v>1</v>
          </cell>
          <cell r="AJ251">
            <v>0</v>
          </cell>
          <cell r="AK251">
            <v>3</v>
          </cell>
          <cell r="AL251">
            <v>2</v>
          </cell>
          <cell r="AM251">
            <v>3</v>
          </cell>
          <cell r="AN251">
            <v>89689</v>
          </cell>
          <cell r="AO251">
            <v>0</v>
          </cell>
          <cell r="AP251">
            <v>89689</v>
          </cell>
          <cell r="AQ251" t="str">
            <v>Showgrounds</v>
          </cell>
          <cell r="AR251" t="str">
            <v>NOWRA</v>
          </cell>
          <cell r="AS251" t="str">
            <v>South East</v>
          </cell>
          <cell r="AT251" t="str">
            <v>Y</v>
          </cell>
          <cell r="AU251">
            <v>2</v>
          </cell>
          <cell r="AV251">
            <v>2</v>
          </cell>
          <cell r="AZ251" t="str">
            <v>Y</v>
          </cell>
          <cell r="BA251" t="str">
            <v>N</v>
          </cell>
          <cell r="BB251" t="str">
            <v>N</v>
          </cell>
          <cell r="BC251" t="str">
            <v>N</v>
          </cell>
          <cell r="BD251">
            <v>0</v>
          </cell>
          <cell r="BE251" t="str">
            <v>Y</v>
          </cell>
          <cell r="BF251">
            <v>0</v>
          </cell>
          <cell r="BG251" t="str">
            <v>Y</v>
          </cell>
          <cell r="BI251" t="str">
            <v>Y</v>
          </cell>
          <cell r="BJ251" t="str">
            <v>Y</v>
          </cell>
          <cell r="BK251" t="str">
            <v>EAST</v>
          </cell>
          <cell r="BL251" t="str">
            <v>SHOALHAVEN</v>
          </cell>
          <cell r="BM251" t="str">
            <v>SOUTH COAST</v>
          </cell>
          <cell r="BN251" t="str">
            <v>Other - Regional</v>
          </cell>
          <cell r="BP251" t="str">
            <v>Shoalhaven City Council</v>
          </cell>
          <cell r="BQ251" t="str">
            <v>PO Box 42</v>
          </cell>
          <cell r="BR251" t="str">
            <v>NOWRA NSW 2541</v>
          </cell>
          <cell r="BU251" t="str">
            <v>R580011</v>
          </cell>
          <cell r="BV251" t="str">
            <v>F629599</v>
          </cell>
          <cell r="BW251" t="str">
            <v>21/05295</v>
          </cell>
          <cell r="BX251" t="str">
            <v>2021/22</v>
          </cell>
          <cell r="BY251" t="str">
            <v>No</v>
          </cell>
        </row>
        <row r="252">
          <cell r="A252">
            <v>210596</v>
          </cell>
          <cell r="B252" t="str">
            <v>WEED</v>
          </cell>
          <cell r="C252" t="str">
            <v>Y</v>
          </cell>
          <cell r="D252" t="str">
            <v>N</v>
          </cell>
          <cell r="E252" t="str">
            <v>Y</v>
          </cell>
          <cell r="F252">
            <v>19</v>
          </cell>
          <cell r="G252">
            <v>29969</v>
          </cell>
          <cell r="H252" t="str">
            <v>WEED&lt;20 RAC NOT Recommended</v>
          </cell>
          <cell r="I252" t="str">
            <v>CRIFAC Funding NOT Recommended</v>
          </cell>
          <cell r="L252" t="str">
            <v>Lloyd Rees Park</v>
          </cell>
          <cell r="N252" t="str">
            <v>CLM</v>
          </cell>
          <cell r="P252" t="str">
            <v>Lane Cove Council</v>
          </cell>
          <cell r="Q252" t="str">
            <v>The Project involves removing Biosecurity weeds to encourage natural regeneration of the diverse vegetation types of Coastal Escarpment Littoral Rainforest (EEC), Coastal Enriched Sandstone Moist Forest, Coastal Enriched Sandstone Sheltered Forest and Coastal Sandstone Foreshore Forest all of which exist within this reserve.</v>
          </cell>
          <cell r="S252" t="str">
            <v>Jeff Culleton</v>
          </cell>
          <cell r="T252" t="str">
            <v>Jeff Culleton</v>
          </cell>
          <cell r="U252" t="str">
            <v>Lane Cove Council</v>
          </cell>
          <cell r="V252" t="str">
            <v>Coordinator Bushland</v>
          </cell>
          <cell r="W252" t="str">
            <v>Y</v>
          </cell>
          <cell r="X252" t="str">
            <v>42 062 211 626</v>
          </cell>
          <cell r="Y252" t="str">
            <v>Yes</v>
          </cell>
          <cell r="Z252" t="str">
            <v>0432 139 912</v>
          </cell>
          <cell r="AA252" t="str">
            <v>02 9911 3565</v>
          </cell>
          <cell r="AB252" t="str">
            <v>jculleton@lanecove.nsw.gov.au</v>
          </cell>
          <cell r="AC252" t="str">
            <v>Coordinator Bushland</v>
          </cell>
          <cell r="AD252" t="str">
            <v>Jeff Culleton</v>
          </cell>
          <cell r="AE252" t="str">
            <v>[DO srees] Expensive quote for no in-kind contribution- Fund if feasible but as a lower priority. [LSC - R. Butler: Application Supported; Total assessment score = 19, Weed Score = 10] [LSC - J. Richards]: Application supported - total score = 19</v>
          </cell>
          <cell r="AF252" t="str">
            <v>[DO srees] Quote by Wadanguli (contractor) for Gore Creek Valley &amp; Foreshore is relatively high, considering there is NO IN KIND  financial contribution. The Council POM provided is dated October 2019 and may not be on list at 18/05140#12</v>
          </cell>
          <cell r="AG252" t="str">
            <v>[DO srees] Some WONS weeds (Madeira Vine &amp; Asparagus) to be treated along with Monkeys Comb and Ochna</v>
          </cell>
          <cell r="AH252">
            <v>2</v>
          </cell>
          <cell r="AI252">
            <v>2</v>
          </cell>
          <cell r="AJ252">
            <v>0</v>
          </cell>
          <cell r="AK252">
            <v>2</v>
          </cell>
          <cell r="AL252">
            <v>1</v>
          </cell>
          <cell r="AM252">
            <v>2</v>
          </cell>
          <cell r="AN252">
            <v>29969</v>
          </cell>
          <cell r="AO252">
            <v>0</v>
          </cell>
          <cell r="AP252">
            <v>29969</v>
          </cell>
          <cell r="AQ252" t="str">
            <v>Local Parks &amp; Reserves</v>
          </cell>
          <cell r="AR252" t="str">
            <v>METROPOLITAN</v>
          </cell>
          <cell r="AS252" t="str">
            <v>Sydney</v>
          </cell>
          <cell r="AT252" t="str">
            <v>Y</v>
          </cell>
          <cell r="AU252">
            <v>3</v>
          </cell>
          <cell r="AV252">
            <v>3</v>
          </cell>
          <cell r="AZ252" t="str">
            <v>Y</v>
          </cell>
          <cell r="BA252" t="str">
            <v>Y</v>
          </cell>
          <cell r="BB252" t="str">
            <v>Y</v>
          </cell>
          <cell r="BC252" t="str">
            <v>N</v>
          </cell>
          <cell r="BD252">
            <v>0</v>
          </cell>
          <cell r="BE252" t="str">
            <v>Y</v>
          </cell>
          <cell r="BF252">
            <v>0</v>
          </cell>
          <cell r="BG252" t="str">
            <v>Y</v>
          </cell>
          <cell r="BI252" t="str">
            <v>Y</v>
          </cell>
          <cell r="BJ252" t="str">
            <v>Y</v>
          </cell>
          <cell r="BK252" t="str">
            <v>EAST</v>
          </cell>
          <cell r="BL252" t="str">
            <v>LANE COVE</v>
          </cell>
          <cell r="BM252" t="str">
            <v>LANE COVE</v>
          </cell>
          <cell r="BN252" t="str">
            <v>Greater Sydney</v>
          </cell>
          <cell r="BO252" t="str">
            <v>88921,  ; {}</v>
          </cell>
          <cell r="BP252" t="str">
            <v>Lane Cove Council</v>
          </cell>
          <cell r="BQ252" t="str">
            <v>PO Box 20</v>
          </cell>
          <cell r="BR252" t="str">
            <v>LANE COVE NSW 2066</v>
          </cell>
          <cell r="BU252" t="str">
            <v>R88921</v>
          </cell>
          <cell r="BV252" t="str">
            <v>F629934</v>
          </cell>
          <cell r="BW252" t="str">
            <v>21/05211</v>
          </cell>
          <cell r="BX252" t="str">
            <v>2021/22</v>
          </cell>
          <cell r="BY252" t="str">
            <v>No</v>
          </cell>
        </row>
        <row r="253">
          <cell r="A253">
            <v>210598</v>
          </cell>
          <cell r="B253" t="str">
            <v>WEED</v>
          </cell>
          <cell r="C253" t="str">
            <v>Y</v>
          </cell>
          <cell r="D253" t="str">
            <v>N</v>
          </cell>
          <cell r="E253" t="str">
            <v>Y</v>
          </cell>
          <cell r="F253">
            <v>23</v>
          </cell>
          <cell r="G253">
            <v>9702</v>
          </cell>
          <cell r="H253" t="str">
            <v>WEED &gt;=20 RAC Recommended</v>
          </cell>
          <cell r="I253" t="str">
            <v>CRIFAC Funding Recommended</v>
          </cell>
          <cell r="L253" t="str">
            <v>Bourke TSR's</v>
          </cell>
          <cell r="N253" t="str">
            <v>Local Land Services Western</v>
          </cell>
          <cell r="P253" t="str">
            <v>Local Land Services Western</v>
          </cell>
          <cell r="Q253" t="str">
            <v>Weed control of African boxthorn (Lycium ferocissimum), and Common pear (Opuntia stricta) on approximately 7,700 hectares of Bourke Crown land reserves.</v>
          </cell>
          <cell r="R253" t="str">
            <v>control of African Boxthorn and Common Pear at Bourke TSR's</v>
          </cell>
          <cell r="S253">
            <v>0</v>
          </cell>
          <cell r="T253" t="str">
            <v>Kerryn Hart</v>
          </cell>
          <cell r="U253" t="str">
            <v>Western Local Land Services</v>
          </cell>
          <cell r="V253" t="str">
            <v>TSR Coordinator</v>
          </cell>
          <cell r="W253" t="str">
            <v>Y</v>
          </cell>
          <cell r="X253">
            <v>57876455969</v>
          </cell>
          <cell r="Y253" t="str">
            <v>Yes</v>
          </cell>
          <cell r="Z253">
            <v>437034935</v>
          </cell>
          <cell r="AA253">
            <v>350219401</v>
          </cell>
          <cell r="AB253" t="str">
            <v>kerryn.hart@lls.nsw.gov.au</v>
          </cell>
          <cell r="AC253" t="str">
            <v>TSR Coordinator</v>
          </cell>
          <cell r="AD253" t="str">
            <v>Kerryn Hart</v>
          </cell>
          <cell r="AE253" t="str">
            <v>DO - Reasonable cost, priority weeds, low risk of failure due to LLS AM - Agreed as above [LSC - R. Butler: Application Supported; Increased WHS score from 0 to 2, based on the weed type; Total assessment score = 23, Weed Score = 10] [LSC- J. Richards]: Application Supported - total score of 23 [RAC] - Supported (Weed Score &gt;=20).</v>
          </cell>
          <cell r="AF253" t="str">
            <v>Reasonable cost, priority weeds, low risk of failure due to LLS</v>
          </cell>
          <cell r="AG253" t="str">
            <v>High likelihood of achieving long-term outcomes</v>
          </cell>
          <cell r="AH253">
            <v>2</v>
          </cell>
          <cell r="AI253">
            <v>3</v>
          </cell>
          <cell r="AJ253">
            <v>1</v>
          </cell>
          <cell r="AK253">
            <v>1</v>
          </cell>
          <cell r="AL253">
            <v>3</v>
          </cell>
          <cell r="AM253">
            <v>3</v>
          </cell>
          <cell r="AN253">
            <v>9702</v>
          </cell>
          <cell r="AO253">
            <v>0</v>
          </cell>
          <cell r="AP253">
            <v>9702</v>
          </cell>
          <cell r="AQ253" t="str">
            <v>Local Parks &amp; Reserves</v>
          </cell>
          <cell r="AR253" t="str">
            <v>WESTERN DIVISION</v>
          </cell>
          <cell r="AS253" t="str">
            <v>Far West</v>
          </cell>
          <cell r="AT253" t="str">
            <v>Y</v>
          </cell>
          <cell r="AU253">
            <v>2</v>
          </cell>
          <cell r="AV253">
            <v>2</v>
          </cell>
          <cell r="AZ253" t="str">
            <v>Y</v>
          </cell>
          <cell r="BA253" t="str">
            <v>Y</v>
          </cell>
          <cell r="BB253" t="str">
            <v>Y</v>
          </cell>
          <cell r="BC253" t="str">
            <v>N</v>
          </cell>
          <cell r="BD253">
            <v>0</v>
          </cell>
          <cell r="BE253" t="str">
            <v>Y</v>
          </cell>
          <cell r="BF253">
            <v>0</v>
          </cell>
          <cell r="BG253" t="str">
            <v>Y</v>
          </cell>
          <cell r="BI253" t="str">
            <v>Y</v>
          </cell>
          <cell r="BJ253" t="str">
            <v>Y</v>
          </cell>
          <cell r="BK253" t="str">
            <v>WEST</v>
          </cell>
          <cell r="BL253" t="str">
            <v>BOURKE</v>
          </cell>
          <cell r="BM253" t="str">
            <v>BARWON</v>
          </cell>
          <cell r="BN253" t="str">
            <v>Other - Regional</v>
          </cell>
          <cell r="BP253" t="str">
            <v>Local Land Services Central West (Coonamble)</v>
          </cell>
          <cell r="BQ253" t="str">
            <v>PO Box 40</v>
          </cell>
          <cell r="BR253" t="str">
            <v>COONAMBLE NSW 2829</v>
          </cell>
          <cell r="BU253" t="str">
            <v>R79200</v>
          </cell>
          <cell r="BV253" t="str">
            <v>F629668</v>
          </cell>
          <cell r="BW253" t="str">
            <v>21/04944</v>
          </cell>
          <cell r="BX253" t="str">
            <v>2021/22</v>
          </cell>
          <cell r="BY253" t="str">
            <v>No</v>
          </cell>
        </row>
        <row r="254">
          <cell r="A254">
            <v>210599</v>
          </cell>
          <cell r="B254" t="str">
            <v>PEST</v>
          </cell>
          <cell r="C254" t="str">
            <v>Y</v>
          </cell>
          <cell r="D254" t="str">
            <v>N</v>
          </cell>
          <cell r="E254" t="str">
            <v>Y</v>
          </cell>
          <cell r="F254">
            <v>28</v>
          </cell>
          <cell r="G254">
            <v>14000</v>
          </cell>
          <cell r="H254" t="str">
            <v>Pest &gt;=21 RAC Recommended</v>
          </cell>
          <cell r="I254" t="str">
            <v>CRIFAC Funding Recommended</v>
          </cell>
          <cell r="L254" t="str">
            <v>Harrington Beach State Park</v>
          </cell>
          <cell r="N254" t="str">
            <v>CLM</v>
          </cell>
          <cell r="P254" t="str">
            <v>Mid-Coast Council</v>
          </cell>
          <cell r="Q254" t="str">
            <v>The project aims to undertake fox control activities on Crown Land within the Manning Regional Crown Reserve, to reduce fox predation on migratory and endangered shorebirds; complementing pest control programs being implemented elsewhere in the locality by Hunter Local Land Services, DPIE Crown Lands and NSW National Parks and Wildlife Service.</v>
          </cell>
          <cell r="R254" t="str">
            <v>control of foxes at Harrington Beach State Park</v>
          </cell>
          <cell r="S254">
            <v>0</v>
          </cell>
          <cell r="T254" t="str">
            <v>Peter Goonan</v>
          </cell>
          <cell r="U254" t="str">
            <v>MidCoast Council</v>
          </cell>
          <cell r="V254" t="str">
            <v>Environmental Projects Officer</v>
          </cell>
          <cell r="W254" t="str">
            <v>Y</v>
          </cell>
          <cell r="X254" t="str">
            <v>44 961 208 161</v>
          </cell>
          <cell r="Y254" t="str">
            <v>Yes</v>
          </cell>
          <cell r="Z254" t="str">
            <v>02 7955 7277</v>
          </cell>
          <cell r="AA254" t="str">
            <v>02 7955 7277</v>
          </cell>
          <cell r="AB254" t="str">
            <v>peter.goonan@MidCoast.nsw.gov.au</v>
          </cell>
          <cell r="AC254" t="str">
            <v>Environmental Projects Officer</v>
          </cell>
          <cell r="AD254" t="str">
            <v>Peter Goonan</v>
          </cell>
          <cell r="AE254" t="str">
            <v>[LSC- R. Butler: Application Supported; Total assessment score = 28, Pest Score = 16] [LSC- J. Richards] Application supported, Total score = 28  [RAC] - Supported (Pest Score &gt;=21).</v>
          </cell>
          <cell r="AF254" t="str">
            <v>[Panel - Q.Hart: good collaboration, best practice in general, is 1080 baiting an option on the site? - more inline with best practice; funding amount reasonable]</v>
          </cell>
          <cell r="AG254" t="str">
            <v>Additional social, cultural or environmental factors - Statutory pest control activities, High likelihood of achieving long-term outcomes</v>
          </cell>
          <cell r="AH254">
            <v>2</v>
          </cell>
          <cell r="AI254">
            <v>2</v>
          </cell>
          <cell r="AJ254">
            <v>2</v>
          </cell>
          <cell r="AK254">
            <v>2</v>
          </cell>
          <cell r="AL254">
            <v>2</v>
          </cell>
          <cell r="AM254">
            <v>2</v>
          </cell>
          <cell r="AN254">
            <v>14000</v>
          </cell>
          <cell r="AO254">
            <v>0</v>
          </cell>
          <cell r="AP254">
            <v>14000</v>
          </cell>
          <cell r="AQ254" t="str">
            <v>State Parks</v>
          </cell>
          <cell r="AR254" t="str">
            <v>MAITLAND</v>
          </cell>
          <cell r="AS254" t="str">
            <v>Hunter</v>
          </cell>
          <cell r="AT254" t="str">
            <v>Y</v>
          </cell>
          <cell r="AU254">
            <v>2</v>
          </cell>
          <cell r="AV254">
            <v>2</v>
          </cell>
          <cell r="AZ254" t="str">
            <v>Y</v>
          </cell>
          <cell r="BA254" t="str">
            <v>Y</v>
          </cell>
          <cell r="BB254" t="str">
            <v>Y</v>
          </cell>
          <cell r="BC254" t="str">
            <v>N</v>
          </cell>
          <cell r="BD254">
            <v>0</v>
          </cell>
          <cell r="BE254" t="str">
            <v>Y</v>
          </cell>
          <cell r="BF254">
            <v>0</v>
          </cell>
          <cell r="BG254" t="str">
            <v>Y</v>
          </cell>
          <cell r="BI254" t="str">
            <v>Y</v>
          </cell>
          <cell r="BJ254" t="str">
            <v>Y</v>
          </cell>
          <cell r="BK254" t="str">
            <v>EAST</v>
          </cell>
          <cell r="BL254" t="str">
            <v>MID-COAST</v>
          </cell>
          <cell r="BM254" t="str">
            <v>PORT MACQUARIE</v>
          </cell>
          <cell r="BN254" t="str">
            <v>Other - Regional</v>
          </cell>
          <cell r="BO254" t="str">
            <v>1014609, 754415, 1014610,  ; {} ; {} ; {}</v>
          </cell>
          <cell r="BP254" t="str">
            <v>Mid-Coast Council</v>
          </cell>
          <cell r="BQ254" t="str">
            <v>PO Box 450</v>
          </cell>
          <cell r="BR254" t="str">
            <v>FORSTER NSW 2428</v>
          </cell>
          <cell r="BU254" t="str">
            <v>R1014609</v>
          </cell>
          <cell r="BV254" t="str">
            <v>F629982</v>
          </cell>
          <cell r="BW254" t="str">
            <v>21/05136</v>
          </cell>
          <cell r="BX254" t="str">
            <v>2021/22</v>
          </cell>
          <cell r="BY254" t="str">
            <v>No</v>
          </cell>
        </row>
        <row r="255">
          <cell r="A255">
            <v>210600</v>
          </cell>
          <cell r="B255" t="str">
            <v>WEED</v>
          </cell>
          <cell r="C255" t="str">
            <v>Y</v>
          </cell>
          <cell r="D255" t="str">
            <v>N</v>
          </cell>
          <cell r="E255" t="str">
            <v>Y</v>
          </cell>
          <cell r="F255">
            <v>23</v>
          </cell>
          <cell r="G255">
            <v>2101</v>
          </cell>
          <cell r="H255" t="str">
            <v>WEED &gt;=20 RAC Recommended</v>
          </cell>
          <cell r="I255" t="str">
            <v>CRIFAC Funding Recommended</v>
          </cell>
          <cell r="L255" t="str">
            <v>Coleambally Irrigation Biodiversity Reserve Trust</v>
          </cell>
          <cell r="N255" t="str">
            <v>CLM</v>
          </cell>
          <cell r="P255" t="str">
            <v>Coleambally Irrigation Co-Operative Limited</v>
          </cell>
          <cell r="Q255" t="str">
            <v>Implement a control program for noxious weed using both mechanical and herbicide treatment methods.</v>
          </cell>
          <cell r="R255" t="str">
            <v>control of noxious weeds at Coleambally Irrigation Biodiversity Reserve</v>
          </cell>
          <cell r="S255">
            <v>0</v>
          </cell>
          <cell r="T255" t="str">
            <v>Keith Thompson</v>
          </cell>
          <cell r="U255" t="str">
            <v>Coleambally Irrigation Co-operative Limited</v>
          </cell>
          <cell r="V255" t="str">
            <v>Environmental Compliance Officer</v>
          </cell>
          <cell r="W255" t="str">
            <v>Y</v>
          </cell>
          <cell r="X255">
            <v>75951271684</v>
          </cell>
          <cell r="Y255" t="str">
            <v>Yes</v>
          </cell>
          <cell r="Z255">
            <v>439084569</v>
          </cell>
          <cell r="AA255" t="str">
            <v>02 6950 4003</v>
          </cell>
          <cell r="AB255" t="str">
            <v>kthompson@colyirr.com.au</v>
          </cell>
          <cell r="AC255" t="str">
            <v>Environmental Compliance Officer</v>
          </cell>
          <cell r="AD255" t="str">
            <v>MARK  ROBB</v>
          </cell>
          <cell r="AE255" t="str">
            <v>[DO-S.Fitzgerald: Recommended] [LSC - R. Butler: Application Supported; Total assessment score = 23, Weed Score = 14] [LSC - J. Richards]: Application supported - total score = 23 [RAC] - Supported (Weed Score &gt;=20).</v>
          </cell>
          <cell r="AF255" t="str">
            <v>[DO-S.Fitzgerald: All supporting documentation in order]</v>
          </cell>
          <cell r="AG255" t="str">
            <v>Other (need to provide details):[DO-S.Fitzgerald: Environmental benefits due to controlling priority weeds that can be easily spread within the area which is classed as an Endangered Ecological Community]</v>
          </cell>
          <cell r="AH255">
            <v>0</v>
          </cell>
          <cell r="AI255">
            <v>1</v>
          </cell>
          <cell r="AJ255">
            <v>0</v>
          </cell>
          <cell r="AK255">
            <v>2</v>
          </cell>
          <cell r="AL255">
            <v>3</v>
          </cell>
          <cell r="AM255">
            <v>3</v>
          </cell>
          <cell r="AN255">
            <v>2101</v>
          </cell>
          <cell r="AO255">
            <v>0</v>
          </cell>
          <cell r="AP255">
            <v>2101</v>
          </cell>
          <cell r="AQ255" t="str">
            <v>Local Parks &amp; Reserves</v>
          </cell>
          <cell r="AR255" t="str">
            <v>GRIFFITH</v>
          </cell>
          <cell r="AS255" t="str">
            <v>South West</v>
          </cell>
          <cell r="AT255" t="str">
            <v>Y</v>
          </cell>
          <cell r="AU255">
            <v>2</v>
          </cell>
          <cell r="AV255">
            <v>2</v>
          </cell>
          <cell r="AZ255" t="str">
            <v>Y</v>
          </cell>
          <cell r="BA255" t="str">
            <v>Y</v>
          </cell>
          <cell r="BB255" t="str">
            <v>Y</v>
          </cell>
          <cell r="BC255" t="str">
            <v>N</v>
          </cell>
          <cell r="BD255">
            <v>0</v>
          </cell>
          <cell r="BE255" t="str">
            <v>Y</v>
          </cell>
          <cell r="BF255">
            <v>0</v>
          </cell>
          <cell r="BG255" t="str">
            <v>Y</v>
          </cell>
          <cell r="BI255" t="str">
            <v>Y</v>
          </cell>
          <cell r="BJ255" t="str">
            <v>Y</v>
          </cell>
          <cell r="BK255" t="str">
            <v>WEST</v>
          </cell>
          <cell r="BL255" t="str">
            <v>FEDERATION</v>
          </cell>
          <cell r="BM255" t="str">
            <v>MURRAY</v>
          </cell>
          <cell r="BN255" t="str">
            <v>Other - Regional</v>
          </cell>
          <cell r="BO255" t="str">
            <v>1013089,  ; {}</v>
          </cell>
          <cell r="BP255" t="str">
            <v>Coleambally Irrigation Co-Operative Limited</v>
          </cell>
          <cell r="BQ255" t="str">
            <v>PO Box 103</v>
          </cell>
          <cell r="BR255" t="str">
            <v>COLEAMBALLY NSW 2707</v>
          </cell>
          <cell r="BU255" t="str">
            <v>R1013089</v>
          </cell>
          <cell r="BV255" t="str">
            <v>F629986</v>
          </cell>
          <cell r="BW255" t="str">
            <v>21/04998</v>
          </cell>
          <cell r="BX255" t="str">
            <v>2021/22</v>
          </cell>
          <cell r="BY255" t="str">
            <v>No</v>
          </cell>
        </row>
        <row r="256">
          <cell r="A256">
            <v>210602</v>
          </cell>
          <cell r="B256" t="str">
            <v>GENERAL</v>
          </cell>
          <cell r="C256" t="str">
            <v>N</v>
          </cell>
          <cell r="D256" t="str">
            <v>N</v>
          </cell>
          <cell r="E256" t="str">
            <v>N</v>
          </cell>
          <cell r="F256">
            <v>0</v>
          </cell>
          <cell r="G256">
            <v>0</v>
          </cell>
          <cell r="H256" t="str">
            <v>Ineligible - Authorisation</v>
          </cell>
          <cell r="I256" t="str">
            <v>CRIFAC Funding NOT Recommended</v>
          </cell>
          <cell r="L256" t="str">
            <v>Killarney Vale</v>
          </cell>
          <cell r="N256" t="str">
            <v>CLM</v>
          </cell>
          <cell r="P256" t="str">
            <v>Central Coast Council</v>
          </cell>
          <cell r="Q256" t="str">
            <v>Purchase and install premium solar panels and batteries to provide the power needs of the clubhouse and change rooms.</v>
          </cell>
          <cell r="S256">
            <v>0</v>
          </cell>
          <cell r="T256" t="str">
            <v>Ryan Stanton</v>
          </cell>
          <cell r="U256" t="str">
            <v>Killarney Vale Australian Football Club Inc</v>
          </cell>
          <cell r="V256" t="str">
            <v>Projects and Grants Officer</v>
          </cell>
          <cell r="W256" t="str">
            <v>N</v>
          </cell>
          <cell r="X256">
            <v>46954426407</v>
          </cell>
          <cell r="Y256" t="str">
            <v>Yes</v>
          </cell>
          <cell r="Z256">
            <v>419409941</v>
          </cell>
          <cell r="AA256">
            <v>243324049</v>
          </cell>
          <cell r="AB256" t="str">
            <v>ryan.stanton32@outlook.com</v>
          </cell>
          <cell r="AC256" t="str">
            <v>Projects and Grants Officer</v>
          </cell>
          <cell r="AD256" t="str">
            <v>Ryan Stanton</v>
          </cell>
          <cell r="AE256" t="str">
            <v>[FT] - D. Ryan - INELIGIBLE - AUTHORISATION - do not assess</v>
          </cell>
          <cell r="AH256">
            <v>0</v>
          </cell>
          <cell r="AI256">
            <v>0</v>
          </cell>
          <cell r="AJ256">
            <v>0</v>
          </cell>
          <cell r="AK256">
            <v>0</v>
          </cell>
          <cell r="AL256">
            <v>0</v>
          </cell>
          <cell r="AM256">
            <v>0</v>
          </cell>
          <cell r="AN256">
            <v>28000</v>
          </cell>
          <cell r="AO256">
            <v>0</v>
          </cell>
          <cell r="AP256">
            <v>28000</v>
          </cell>
          <cell r="AQ256" t="str">
            <v>Local Parks &amp; Reserves</v>
          </cell>
          <cell r="AR256" t="str">
            <v>MAITLAND</v>
          </cell>
          <cell r="AS256" t="str">
            <v>Hunter</v>
          </cell>
          <cell r="AT256" t="str">
            <v>N</v>
          </cell>
          <cell r="AZ256" t="str">
            <v>N</v>
          </cell>
          <cell r="BA256" t="str">
            <v>N</v>
          </cell>
          <cell r="BB256" t="str">
            <v>N</v>
          </cell>
          <cell r="BC256" t="str">
            <v>N</v>
          </cell>
          <cell r="BD256">
            <v>0</v>
          </cell>
          <cell r="BE256" t="str">
            <v>N</v>
          </cell>
          <cell r="BF256">
            <v>0</v>
          </cell>
          <cell r="BG256" t="str">
            <v>Y</v>
          </cell>
          <cell r="BI256" t="str">
            <v>Y</v>
          </cell>
          <cell r="BJ256" t="str">
            <v>Y</v>
          </cell>
          <cell r="BK256" t="str">
            <v>EAST</v>
          </cell>
          <cell r="BL256" t="str">
            <v>CENTRAL COAST</v>
          </cell>
          <cell r="BM256" t="str">
            <v>THE ENTRANCE</v>
          </cell>
          <cell r="BN256" t="str">
            <v>Other - Regional</v>
          </cell>
          <cell r="BP256" t="str">
            <v>Central Coast Council</v>
          </cell>
          <cell r="BQ256" t="str">
            <v>PO Box 20</v>
          </cell>
          <cell r="BR256" t="str">
            <v>WYONG NSW 2259</v>
          </cell>
          <cell r="BU256" t="str">
            <v>R63621</v>
          </cell>
          <cell r="BV256" t="str">
            <v>F629883</v>
          </cell>
          <cell r="BW256" t="str">
            <v>21/05182</v>
          </cell>
          <cell r="BX256" t="str">
            <v>2021/22</v>
          </cell>
          <cell r="BY256" t="str">
            <v>No</v>
          </cell>
        </row>
        <row r="257">
          <cell r="A257">
            <v>210603</v>
          </cell>
          <cell r="B257" t="str">
            <v>WEED</v>
          </cell>
          <cell r="C257" t="str">
            <v>Y</v>
          </cell>
          <cell r="D257" t="str">
            <v>N</v>
          </cell>
          <cell r="E257" t="str">
            <v>Y</v>
          </cell>
          <cell r="F257">
            <v>32</v>
          </cell>
          <cell r="G257">
            <v>22100</v>
          </cell>
          <cell r="H257" t="str">
            <v>WEED &gt;=20 RAC Recommended</v>
          </cell>
          <cell r="I257" t="str">
            <v>CRIFAC Funding Recommended</v>
          </cell>
          <cell r="L257" t="str">
            <v>Windang Reserve</v>
          </cell>
          <cell r="N257" t="str">
            <v>CLM</v>
          </cell>
          <cell r="P257" t="str">
            <v>Wollongong City Council</v>
          </cell>
          <cell r="Q257" t="str">
            <v>To mitigate the threatening processes Bitou Bush has on the habitat value of the SEPP 26 Littoral Rainforest and Bangalay Sand Forest complex found on Perkins beach, by undertaking a ground based spraying and manual removal program at the northern and southern ends of Windang reserve. (Perkins beach).</v>
          </cell>
          <cell r="R257" t="str">
            <v>control of Bitou Bush at Windang Reserve</v>
          </cell>
          <cell r="S257">
            <v>0</v>
          </cell>
          <cell r="T257" t="str">
            <v>David Pomery</v>
          </cell>
          <cell r="U257" t="str">
            <v>Illawarra District Weeds Authority</v>
          </cell>
          <cell r="V257" t="str">
            <v>Chief Weeds Officer</v>
          </cell>
          <cell r="W257" t="str">
            <v>Y</v>
          </cell>
          <cell r="X257">
            <v>63139525939</v>
          </cell>
          <cell r="Y257" t="str">
            <v>Yes</v>
          </cell>
          <cell r="Z257">
            <v>418481134</v>
          </cell>
          <cell r="AA257" t="str">
            <v>02 4233 1129</v>
          </cell>
          <cell r="AB257" t="str">
            <v>dpomery@isjo.org.au</v>
          </cell>
          <cell r="AC257" t="str">
            <v>Chief Weeds Officer</v>
          </cell>
          <cell r="AD257" t="str">
            <v>David Pomery</v>
          </cell>
          <cell r="AE257" t="str">
            <v>[DO - H.Wheeler] Fund fully. [LSC - R. Butler: Application Supported; Total assessment score = 32, Weed Score = 20] [LSC - J. Richards]: Application supported - total score = 32 [RAC] - Supported (Weed Score &gt;=20).</v>
          </cell>
          <cell r="AF257" t="str">
            <v>[DO - H.Wheeler] Ongoing coastal weeds project. ALC undetermined - activity does not affect ALC.</v>
          </cell>
          <cell r="AG257" t="str">
            <v>[DO - H.Wheeler] Controls priority weeds in EEC in highly visible places obo CL.</v>
          </cell>
          <cell r="AH257">
            <v>0</v>
          </cell>
          <cell r="AI257">
            <v>1</v>
          </cell>
          <cell r="AJ257">
            <v>3</v>
          </cell>
          <cell r="AK257">
            <v>2</v>
          </cell>
          <cell r="AL257">
            <v>3</v>
          </cell>
          <cell r="AM257">
            <v>3</v>
          </cell>
          <cell r="AN257">
            <v>22100</v>
          </cell>
          <cell r="AO257">
            <v>0</v>
          </cell>
          <cell r="AP257">
            <v>22100</v>
          </cell>
          <cell r="AQ257" t="str">
            <v>Local Parks &amp; Reserves</v>
          </cell>
          <cell r="AR257" t="str">
            <v>NOWRA</v>
          </cell>
          <cell r="AS257" t="str">
            <v>South East</v>
          </cell>
          <cell r="AT257" t="str">
            <v>Y</v>
          </cell>
          <cell r="AU257">
            <v>2</v>
          </cell>
          <cell r="AV257">
            <v>2</v>
          </cell>
          <cell r="AZ257" t="str">
            <v>Y</v>
          </cell>
          <cell r="BA257" t="str">
            <v>Y</v>
          </cell>
          <cell r="BB257" t="str">
            <v>Y</v>
          </cell>
          <cell r="BC257" t="str">
            <v>N</v>
          </cell>
          <cell r="BD257">
            <v>0</v>
          </cell>
          <cell r="BE257" t="str">
            <v>Y</v>
          </cell>
          <cell r="BF257">
            <v>0</v>
          </cell>
          <cell r="BG257" t="str">
            <v>Y</v>
          </cell>
          <cell r="BI257" t="str">
            <v>Y</v>
          </cell>
          <cell r="BJ257" t="str">
            <v>Y</v>
          </cell>
          <cell r="BK257" t="str">
            <v>EAST</v>
          </cell>
          <cell r="BL257" t="str">
            <v>WOLLONGONG</v>
          </cell>
          <cell r="BM257" t="str">
            <v>WOLLONGONG</v>
          </cell>
          <cell r="BN257" t="str">
            <v>Other - Regional</v>
          </cell>
          <cell r="BP257" t="str">
            <v>Wollongong City Council</v>
          </cell>
          <cell r="BQ257" t="str">
            <v>LB 8821</v>
          </cell>
          <cell r="BR257" t="str">
            <v>WOLLONGONG NSW 2500</v>
          </cell>
          <cell r="BU257" t="str">
            <v>R53977</v>
          </cell>
          <cell r="BV257" t="str">
            <v>F629747</v>
          </cell>
          <cell r="BW257" t="str">
            <v>21/05508</v>
          </cell>
          <cell r="BX257" t="str">
            <v>2021/22</v>
          </cell>
          <cell r="BY257" t="str">
            <v>No</v>
          </cell>
        </row>
        <row r="258">
          <cell r="A258">
            <v>210605</v>
          </cell>
          <cell r="B258" t="str">
            <v>GENERAL</v>
          </cell>
          <cell r="C258" t="str">
            <v>Y</v>
          </cell>
          <cell r="D258" t="str">
            <v>N</v>
          </cell>
          <cell r="E258" t="str">
            <v>Y</v>
          </cell>
          <cell r="F258">
            <v>10</v>
          </cell>
          <cell r="G258">
            <v>24850</v>
          </cell>
          <cell r="H258" t="str">
            <v>GEN &lt; 12  RAC NOT Recommended</v>
          </cell>
          <cell r="I258" t="str">
            <v>CRIFAC Funding NOT Recommended</v>
          </cell>
          <cell r="L258" t="str">
            <v>The Hillsborough Showground Reserve Trust</v>
          </cell>
          <cell r="N258" t="str">
            <v>CLM</v>
          </cell>
          <cell r="P258" t="str">
            <v>Lake Macquarie City Council</v>
          </cell>
          <cell r="Q258" t="str">
            <v>Purchase and install a replacement Office as the current Office has been condemned and is marked for demolition. The demolition work for this Office is being funded by the previous stimulus, offering employment for contractors in our local community.</v>
          </cell>
          <cell r="S258" t="str">
            <v>Paul York</v>
          </cell>
          <cell r="T258" t="str">
            <v>Paul York</v>
          </cell>
          <cell r="U258" t="str">
            <v>Combined Northern Canine Committee</v>
          </cell>
          <cell r="V258" t="str">
            <v>Grounds Manager</v>
          </cell>
          <cell r="W258" t="str">
            <v>Y</v>
          </cell>
          <cell r="X258">
            <v>81065027868</v>
          </cell>
          <cell r="Y258" t="str">
            <v>Yes</v>
          </cell>
          <cell r="Z258">
            <v>419266726</v>
          </cell>
          <cell r="AA258">
            <v>419266726</v>
          </cell>
          <cell r="AB258" t="str">
            <v>babanga5@bigpond.com</v>
          </cell>
          <cell r="AC258" t="str">
            <v>Grounds Manager</v>
          </cell>
          <cell r="AD258" t="str">
            <v>Paul York</v>
          </cell>
          <cell r="AE258" t="str">
            <v>R Micheli, AM: Recommended - New office which meets many of the CRIF Objectives. Some in-kind support proposed including painting and other ancillary work. Will support the showground stimulus project which involves the demolition of the current office and other works.</v>
          </cell>
          <cell r="AF258" t="str">
            <v>DO - M Dawson - High use reserve, office requires replacement after demolition of old office due to asbestos</v>
          </cell>
          <cell r="AG258" t="str">
            <v>Inability to access alternative funds, in-kind contribution</v>
          </cell>
          <cell r="AH258">
            <v>0</v>
          </cell>
          <cell r="AI258">
            <v>2</v>
          </cell>
          <cell r="AJ258">
            <v>1</v>
          </cell>
          <cell r="AK258">
            <v>3</v>
          </cell>
          <cell r="AL258">
            <v>2</v>
          </cell>
          <cell r="AM258">
            <v>2</v>
          </cell>
          <cell r="AN258">
            <v>24850</v>
          </cell>
          <cell r="AO258">
            <v>0</v>
          </cell>
          <cell r="AP258">
            <v>24850</v>
          </cell>
          <cell r="AQ258" t="str">
            <v>Showgrounds</v>
          </cell>
          <cell r="AR258" t="str">
            <v>MAITLAND</v>
          </cell>
          <cell r="AS258" t="str">
            <v>Hunter</v>
          </cell>
          <cell r="AT258" t="str">
            <v>Y</v>
          </cell>
          <cell r="AU258">
            <v>3</v>
          </cell>
          <cell r="AV258">
            <v>3</v>
          </cell>
          <cell r="AZ258" t="str">
            <v>Y</v>
          </cell>
          <cell r="BA258" t="str">
            <v>N</v>
          </cell>
          <cell r="BB258" t="str">
            <v>N</v>
          </cell>
          <cell r="BC258" t="str">
            <v>N</v>
          </cell>
          <cell r="BD258">
            <v>0</v>
          </cell>
          <cell r="BE258" t="str">
            <v>Y</v>
          </cell>
          <cell r="BF258">
            <v>0</v>
          </cell>
          <cell r="BG258" t="str">
            <v>Y</v>
          </cell>
          <cell r="BI258" t="str">
            <v>Y</v>
          </cell>
          <cell r="BJ258" t="str">
            <v>Y</v>
          </cell>
          <cell r="BK258" t="str">
            <v>EAST</v>
          </cell>
          <cell r="BL258" t="str">
            <v>LAKE MACQUARIE</v>
          </cell>
          <cell r="BM258" t="str">
            <v>CHARLESTOWN</v>
          </cell>
          <cell r="BN258" t="str">
            <v>Other - Regional</v>
          </cell>
          <cell r="BP258" t="str">
            <v>Lake Macquarie City Council</v>
          </cell>
          <cell r="BQ258" t="str">
            <v>C/- The Property Department</v>
          </cell>
          <cell r="BR258" t="str">
            <v>PO Box 1906</v>
          </cell>
          <cell r="BS258" t="str">
            <v>HUNTER REGION MC NSW 2310</v>
          </cell>
          <cell r="BU258" t="str">
            <v>R86839</v>
          </cell>
          <cell r="BV258" t="str">
            <v>F629703</v>
          </cell>
          <cell r="BW258" t="str">
            <v>21/05412</v>
          </cell>
          <cell r="BX258" t="str">
            <v>2021/22</v>
          </cell>
          <cell r="BY258" t="str">
            <v>No</v>
          </cell>
        </row>
        <row r="259">
          <cell r="A259">
            <v>210613</v>
          </cell>
          <cell r="B259" t="str">
            <v>GENERAL</v>
          </cell>
          <cell r="C259" t="str">
            <v>Y</v>
          </cell>
          <cell r="D259" t="str">
            <v>N</v>
          </cell>
          <cell r="E259" t="str">
            <v>Y</v>
          </cell>
          <cell r="F259">
            <v>14</v>
          </cell>
          <cell r="G259">
            <v>146853</v>
          </cell>
          <cell r="H259" t="str">
            <v>GEN &gt;14 RAC Recommended</v>
          </cell>
          <cell r="I259" t="str">
            <v>CRIFAC Funding Recommended</v>
          </cell>
          <cell r="J259" t="str">
            <v>Showground</v>
          </cell>
          <cell r="K259" t="str">
            <v>No</v>
          </cell>
          <cell r="L259" t="str">
            <v>Candelo Showground</v>
          </cell>
          <cell r="N259" t="str">
            <v>Candelo Showground Land Manager</v>
          </cell>
          <cell r="P259" t="str">
            <v>Candelo Showground Land Manager</v>
          </cell>
          <cell r="Q259" t="str">
            <v>Removal of existing toilet block and replace with new, fully compliant facility.</v>
          </cell>
          <cell r="R259" t="str">
            <v>demolition and construction of new accessible amenities block at Candelo Showground</v>
          </cell>
          <cell r="S259" t="str">
            <v>Gerry Gill</v>
          </cell>
          <cell r="T259" t="str">
            <v>Gerry Gill</v>
          </cell>
          <cell r="U259" t="str">
            <v>Candelo Showground Land Manager</v>
          </cell>
          <cell r="V259" t="str">
            <v>Secretary</v>
          </cell>
          <cell r="W259" t="str">
            <v>Y</v>
          </cell>
          <cell r="X259">
            <v>69626934951</v>
          </cell>
          <cell r="Y259" t="str">
            <v>Yes</v>
          </cell>
          <cell r="Z259">
            <v>413078564</v>
          </cell>
          <cell r="AA259">
            <v>64932944</v>
          </cell>
          <cell r="AB259" t="str">
            <v>gerry-gill1@hotmail.com</v>
          </cell>
          <cell r="AC259" t="str">
            <v>Secretary</v>
          </cell>
          <cell r="AD259" t="str">
            <v>Gerry Gill</v>
          </cell>
          <cell r="AE259" t="str">
            <v>DO L Breen - ALC Claims - WHS scored as High to install new toilet block including disabled toilet - Moderate ability to self-fund as they are Showground CLM and make small profit - 0% of project being funded from other sources no evidence submitted- meet 4 of CRIF objectives - the applicant is council and has completed multiple projects and have attached a proposal plan that is reviewed annually - benefits the reserve users [RAC] Supported</v>
          </cell>
          <cell r="AF259" t="str">
            <v>DO L Breen - ALCs 42623, 42488</v>
          </cell>
          <cell r="AG259" t="str">
            <v>High likelihood of achieving long-term outcomes</v>
          </cell>
          <cell r="AH259">
            <v>4</v>
          </cell>
          <cell r="AI259">
            <v>2</v>
          </cell>
          <cell r="AJ259">
            <v>0</v>
          </cell>
          <cell r="AK259">
            <v>3</v>
          </cell>
          <cell r="AL259">
            <v>2</v>
          </cell>
          <cell r="AM259">
            <v>3</v>
          </cell>
          <cell r="AN259">
            <v>146853</v>
          </cell>
          <cell r="AO259">
            <v>0</v>
          </cell>
          <cell r="AP259">
            <v>146853</v>
          </cell>
          <cell r="AQ259" t="str">
            <v>Showgrounds</v>
          </cell>
          <cell r="AR259" t="str">
            <v>GOULBURN</v>
          </cell>
          <cell r="AS259" t="str">
            <v>South East</v>
          </cell>
          <cell r="AT259" t="str">
            <v>Y</v>
          </cell>
          <cell r="AU259">
            <v>2</v>
          </cell>
          <cell r="AV259">
            <v>2</v>
          </cell>
          <cell r="AZ259" t="str">
            <v>N</v>
          </cell>
          <cell r="BA259" t="str">
            <v>N</v>
          </cell>
          <cell r="BB259" t="str">
            <v>N</v>
          </cell>
          <cell r="BC259" t="str">
            <v>N</v>
          </cell>
          <cell r="BD259">
            <v>0</v>
          </cell>
          <cell r="BE259" t="str">
            <v>Y</v>
          </cell>
          <cell r="BF259">
            <v>0</v>
          </cell>
          <cell r="BG259" t="str">
            <v>Y</v>
          </cell>
          <cell r="BI259" t="str">
            <v>Y</v>
          </cell>
          <cell r="BJ259" t="str">
            <v>Y</v>
          </cell>
          <cell r="BK259" t="str">
            <v>WEST</v>
          </cell>
          <cell r="BL259" t="str">
            <v>BEGA VALLEY</v>
          </cell>
          <cell r="BM259" t="str">
            <v>BEGA</v>
          </cell>
          <cell r="BN259" t="str">
            <v>Other - Regional</v>
          </cell>
          <cell r="BO259" t="str">
            <v>580106,  ; {}</v>
          </cell>
          <cell r="BP259" t="str">
            <v>Candelo Showground Land Manager</v>
          </cell>
          <cell r="BQ259" t="str">
            <v>464 Slaters Lane</v>
          </cell>
          <cell r="BR259" t="str">
            <v>CANDELO NSW 2550</v>
          </cell>
          <cell r="BU259" t="str">
            <v>R580106</v>
          </cell>
          <cell r="BV259" t="str">
            <v>F629674</v>
          </cell>
          <cell r="BW259" t="str">
            <v>21/04980</v>
          </cell>
          <cell r="BX259" t="str">
            <v>2021/22</v>
          </cell>
          <cell r="BY259" t="str">
            <v>No</v>
          </cell>
        </row>
        <row r="260">
          <cell r="A260">
            <v>210617</v>
          </cell>
          <cell r="B260" t="str">
            <v>GENERAL</v>
          </cell>
          <cell r="C260" t="str">
            <v>Y</v>
          </cell>
          <cell r="D260" t="str">
            <v>N</v>
          </cell>
          <cell r="E260" t="str">
            <v>Y</v>
          </cell>
          <cell r="F260">
            <v>12</v>
          </cell>
          <cell r="G260">
            <v>30000</v>
          </cell>
          <cell r="H260" t="str">
            <v>GEN &lt; 12  RAC NOT Recommended</v>
          </cell>
          <cell r="I260" t="str">
            <v>CRIFAC Funding NOT Recommended</v>
          </cell>
          <cell r="L260" t="str">
            <v>Newcastle Velodrome</v>
          </cell>
          <cell r="N260" t="str">
            <v>Newcastle Velodrome Land Manager</v>
          </cell>
          <cell r="P260" t="str">
            <v>Newcastle Velodrome Land Manager</v>
          </cell>
          <cell r="Q260" t="str">
            <v>Upgrade the Velodrome Lighting to LED to improve lighting standards and save energy</v>
          </cell>
          <cell r="S260">
            <v>0</v>
          </cell>
          <cell r="T260" t="str">
            <v>Paul Nelson</v>
          </cell>
          <cell r="U260" t="str">
            <v>Newcastle Velodrome Land Manager Board</v>
          </cell>
          <cell r="V260" t="str">
            <v>Land Manager Board Member</v>
          </cell>
          <cell r="W260" t="str">
            <v>N</v>
          </cell>
          <cell r="X260">
            <v>70414625105</v>
          </cell>
          <cell r="Y260" t="str">
            <v>Yes</v>
          </cell>
          <cell r="Z260">
            <v>419235931</v>
          </cell>
          <cell r="AA260">
            <v>419235931</v>
          </cell>
          <cell r="AB260" t="str">
            <v>paulsteven.nelson@gmail.com</v>
          </cell>
          <cell r="AC260" t="str">
            <v>Land Manager Board Member</v>
          </cell>
          <cell r="AD260" t="str">
            <v>Paul Nelson</v>
          </cell>
          <cell r="AE260" t="str">
            <v>[FT] - D.Ryan - Quotes accepted re COVID- equity with others  R Micheli, AM: Recommended - New LED lighting will increase use of facility, improve security in area prone to vandalism and save on energy bills. [RAC] - Supported by default (score &gt;=12 and below $100k).</v>
          </cell>
          <cell r="AF260" t="str">
            <v>R Micheli - No ALC 24/8/21; In keeping with reserve purpose.</v>
          </cell>
          <cell r="AG260" t="str">
            <v>Other (need to provide details): Better lighting will allow increased use of site for cycling and save energy</v>
          </cell>
          <cell r="AH260">
            <v>2</v>
          </cell>
          <cell r="AI260">
            <v>3</v>
          </cell>
          <cell r="AJ260">
            <v>1</v>
          </cell>
          <cell r="AK260">
            <v>3</v>
          </cell>
          <cell r="AL260">
            <v>1</v>
          </cell>
          <cell r="AM260">
            <v>2</v>
          </cell>
          <cell r="AN260">
            <v>30000</v>
          </cell>
          <cell r="AO260">
            <v>0</v>
          </cell>
          <cell r="AP260">
            <v>30000</v>
          </cell>
          <cell r="AQ260" t="str">
            <v>Local Parks &amp; Reserves</v>
          </cell>
          <cell r="AR260" t="str">
            <v>MAITLAND</v>
          </cell>
          <cell r="AS260" t="str">
            <v>Hunter</v>
          </cell>
          <cell r="AT260" t="str">
            <v>Y</v>
          </cell>
          <cell r="AU260">
            <v>2</v>
          </cell>
          <cell r="AV260">
            <v>2</v>
          </cell>
          <cell r="AZ260" t="str">
            <v>Y</v>
          </cell>
          <cell r="BA260" t="str">
            <v>N</v>
          </cell>
          <cell r="BB260" t="str">
            <v>N</v>
          </cell>
          <cell r="BC260" t="str">
            <v>N</v>
          </cell>
          <cell r="BD260">
            <v>0</v>
          </cell>
          <cell r="BE260" t="str">
            <v>Y</v>
          </cell>
          <cell r="BF260">
            <v>0</v>
          </cell>
          <cell r="BG260" t="str">
            <v>Y</v>
          </cell>
          <cell r="BI260" t="str">
            <v>Y</v>
          </cell>
          <cell r="BJ260" t="str">
            <v>Y</v>
          </cell>
          <cell r="BK260" t="str">
            <v>EAST</v>
          </cell>
          <cell r="BL260" t="str">
            <v>NEWCASTLE</v>
          </cell>
          <cell r="BM260" t="str">
            <v>NEWCASTLE</v>
          </cell>
          <cell r="BN260" t="str">
            <v>Other - Regional</v>
          </cell>
          <cell r="BP260" t="str">
            <v>Newcastle Velodrome Land Manager</v>
          </cell>
          <cell r="BQ260" t="str">
            <v>C/- Mr Neil Robinson</v>
          </cell>
          <cell r="BR260" t="str">
            <v>14 Ballantrae St</v>
          </cell>
          <cell r="BS260" t="str">
            <v>JEWELLS NSW 2280</v>
          </cell>
          <cell r="BU260" t="str">
            <v>R87430</v>
          </cell>
          <cell r="BV260" t="str">
            <v>F629563</v>
          </cell>
          <cell r="BW260" t="str">
            <v>21/05287</v>
          </cell>
          <cell r="BX260" t="str">
            <v>2021/22</v>
          </cell>
          <cell r="BY260" t="str">
            <v>No</v>
          </cell>
        </row>
        <row r="261">
          <cell r="A261">
            <v>210622</v>
          </cell>
          <cell r="B261" t="str">
            <v>WEED</v>
          </cell>
          <cell r="C261" t="str">
            <v>Y</v>
          </cell>
          <cell r="D261" t="str">
            <v>N</v>
          </cell>
          <cell r="E261" t="str">
            <v>Y</v>
          </cell>
          <cell r="F261">
            <v>25</v>
          </cell>
          <cell r="G261">
            <v>7700</v>
          </cell>
          <cell r="H261" t="str">
            <v>WEED &gt;=20 RAC Recommended</v>
          </cell>
          <cell r="I261" t="str">
            <v>CRIFAC Funding Recommended</v>
          </cell>
          <cell r="L261" t="str">
            <v>Brewarrina TSR</v>
          </cell>
          <cell r="N261" t="str">
            <v>Local Land Services Western</v>
          </cell>
          <cell r="P261" t="str">
            <v>Local Land Services Western</v>
          </cell>
          <cell r="Q261" t="str">
            <v>Weed control of African Boxthorn (Lycium ferocissimum), and Boxing Glove Cactus (Cylindropuntia fulgida var. mamillata) on approximately 1,400 hectares of Brewarrina Crown land reserves.</v>
          </cell>
          <cell r="R261" t="str">
            <v>control of African Boxthorn and Boxing Glove Cactus at Brewarrina TSR</v>
          </cell>
          <cell r="S261">
            <v>0</v>
          </cell>
          <cell r="T261" t="str">
            <v>Kerryn Hart</v>
          </cell>
          <cell r="U261" t="str">
            <v>Western Local Land Services</v>
          </cell>
          <cell r="V261" t="str">
            <v>TSR Coordinator</v>
          </cell>
          <cell r="W261" t="str">
            <v>Y</v>
          </cell>
          <cell r="X261">
            <v>57876455969</v>
          </cell>
          <cell r="Y261" t="str">
            <v>Yes</v>
          </cell>
          <cell r="Z261">
            <v>437034935</v>
          </cell>
          <cell r="AA261" t="str">
            <v>03 50219401</v>
          </cell>
          <cell r="AB261" t="str">
            <v>kerryn.hart@lls.nsw.gov.au</v>
          </cell>
          <cell r="AC261" t="str">
            <v>TSR Coordinator</v>
          </cell>
          <cell r="AD261" t="str">
            <v>Kerryn Hart</v>
          </cell>
          <cell r="AE261" t="str">
            <v>DO - Reasonable cost, priority weeds, low risk of failure due to LLS AM - Agreed as above [LSC - R. Butler: Application Supported; Increased WHS score from 0 to 2, based on the weed type; Total assessment score = 25, Weed Score = 12] [LSC- J. Richards]: Application Supported - total score of 25 [RAC] - Supported (Weed Score &gt;=20).</v>
          </cell>
          <cell r="AF261" t="str">
            <v>Reasonable cost, priority weeds, low risk of failure due to LLS</v>
          </cell>
          <cell r="AG261" t="str">
            <v>High likelihood of achieving long-term outcomes</v>
          </cell>
          <cell r="AH261">
            <v>2</v>
          </cell>
          <cell r="AI261">
            <v>3</v>
          </cell>
          <cell r="AJ261">
            <v>1</v>
          </cell>
          <cell r="AK261">
            <v>1</v>
          </cell>
          <cell r="AL261">
            <v>3</v>
          </cell>
          <cell r="AM261">
            <v>3</v>
          </cell>
          <cell r="AN261">
            <v>7700</v>
          </cell>
          <cell r="AO261">
            <v>0</v>
          </cell>
          <cell r="AP261">
            <v>7700</v>
          </cell>
          <cell r="AQ261" t="str">
            <v>Local Parks &amp; Reserves</v>
          </cell>
          <cell r="AR261" t="str">
            <v>WESTERN DIVISION</v>
          </cell>
          <cell r="AS261" t="str">
            <v>Far West</v>
          </cell>
          <cell r="AT261" t="str">
            <v>Y</v>
          </cell>
          <cell r="AU261">
            <v>2</v>
          </cell>
          <cell r="AV261">
            <v>2</v>
          </cell>
          <cell r="AZ261" t="str">
            <v>Y</v>
          </cell>
          <cell r="BA261" t="str">
            <v>Y</v>
          </cell>
          <cell r="BB261" t="str">
            <v>Y</v>
          </cell>
          <cell r="BC261" t="str">
            <v>N</v>
          </cell>
          <cell r="BD261">
            <v>0</v>
          </cell>
          <cell r="BE261" t="str">
            <v>Y</v>
          </cell>
          <cell r="BF261">
            <v>0</v>
          </cell>
          <cell r="BG261" t="str">
            <v>Y</v>
          </cell>
          <cell r="BI261" t="str">
            <v>Y</v>
          </cell>
          <cell r="BJ261" t="str">
            <v>Y</v>
          </cell>
          <cell r="BK261" t="str">
            <v>WEST</v>
          </cell>
          <cell r="BL261" t="str">
            <v>BREWARRINA</v>
          </cell>
          <cell r="BM261" t="str">
            <v>BARWON</v>
          </cell>
          <cell r="BN261" t="str">
            <v>Other - Regional</v>
          </cell>
          <cell r="BP261" t="str">
            <v>Local Land Services Central West (Coonamble)</v>
          </cell>
          <cell r="BQ261" t="str">
            <v>PO Box 40</v>
          </cell>
          <cell r="BR261" t="str">
            <v>COONAMBLE NSW 2829</v>
          </cell>
          <cell r="BU261" t="str">
            <v>R43208</v>
          </cell>
          <cell r="BV261" t="str">
            <v>F629897</v>
          </cell>
          <cell r="BW261" t="str">
            <v>21/04951</v>
          </cell>
          <cell r="BX261" t="str">
            <v>2021/22</v>
          </cell>
          <cell r="BY261" t="str">
            <v>No</v>
          </cell>
        </row>
        <row r="262">
          <cell r="A262">
            <v>210623</v>
          </cell>
          <cell r="B262" t="str">
            <v>GENERAL</v>
          </cell>
          <cell r="C262" t="str">
            <v>Y</v>
          </cell>
          <cell r="D262" t="str">
            <v>N</v>
          </cell>
          <cell r="E262" t="str">
            <v>Y</v>
          </cell>
          <cell r="F262">
            <v>11</v>
          </cell>
          <cell r="G262">
            <v>109000</v>
          </cell>
          <cell r="H262" t="str">
            <v>GEN &lt; 12  RAC NOT Recommended</v>
          </cell>
          <cell r="I262" t="str">
            <v>CRIFAC Funding NOT Recommended</v>
          </cell>
          <cell r="L262" t="str">
            <v>Jerilderie Racecourse And Showground</v>
          </cell>
          <cell r="N262" t="str">
            <v>CLM</v>
          </cell>
          <cell r="P262" t="str">
            <v>Murrumbidgee Council</v>
          </cell>
          <cell r="Q262" t="str">
            <v>To install new horse stables and associated facilities to improve animal welfare, reduce OH&amp;S risks of users and reduce the physical and financial burden of existing facilities on the reserves user groups.</v>
          </cell>
          <cell r="S262" t="str">
            <v>Vicki Sutton</v>
          </cell>
          <cell r="T262" t="str">
            <v>Vicki Sutton</v>
          </cell>
          <cell r="U262" t="str">
            <v>Murrumbidgee Council</v>
          </cell>
          <cell r="V262" t="str">
            <v>Finance Manager</v>
          </cell>
          <cell r="W262" t="str">
            <v>Y</v>
          </cell>
          <cell r="X262">
            <v>53573617925</v>
          </cell>
          <cell r="Y262" t="str">
            <v>Yes</v>
          </cell>
          <cell r="Z262">
            <v>428656401</v>
          </cell>
          <cell r="AA262" t="str">
            <v>03 58861200</v>
          </cell>
          <cell r="AB262" t="str">
            <v>vickis@murrumbidgee.nsw.gov.au</v>
          </cell>
          <cell r="AC262" t="str">
            <v>Finance Manager</v>
          </cell>
          <cell r="AD262" t="str">
            <v>Troy Mauger</v>
          </cell>
          <cell r="AE262" t="str">
            <v>[DO - S.Flood] - The installation of new stables will enhace the reserves capability to hold events and keep horses and public safe.  Objectives 1, 3, 6, 9.  Reserve is not subject to claim. [AM ¿ G Marsden] ¿ Criteria 6 adjusted to 2 as the improvements represent benefits to the reserve users rather than broad benefits to the community.</v>
          </cell>
          <cell r="AF262" t="str">
            <v>The installation of new stables will enhace the reserves capability to hold events and keep horses and public safe.  Reserve is not subject to claim</v>
          </cell>
          <cell r="AG262" t="str">
            <v>Additional social, cultural or environmental factors - no alternative facilities in area, remote location, High likelihood of achieving long-term outcomes</v>
          </cell>
          <cell r="AH262">
            <v>2</v>
          </cell>
          <cell r="AI262">
            <v>1</v>
          </cell>
          <cell r="AJ262">
            <v>0</v>
          </cell>
          <cell r="AK262">
            <v>3</v>
          </cell>
          <cell r="AL262">
            <v>3</v>
          </cell>
          <cell r="AM262">
            <v>2</v>
          </cell>
          <cell r="AN262">
            <v>109000</v>
          </cell>
          <cell r="AO262">
            <v>0</v>
          </cell>
          <cell r="AP262">
            <v>109000</v>
          </cell>
          <cell r="AQ262" t="str">
            <v>Showgrounds</v>
          </cell>
          <cell r="AR262" t="str">
            <v>GRIFFITH</v>
          </cell>
          <cell r="AS262" t="str">
            <v>South West</v>
          </cell>
          <cell r="AT262" t="str">
            <v>Y</v>
          </cell>
          <cell r="AU262">
            <v>2</v>
          </cell>
          <cell r="AV262">
            <v>2</v>
          </cell>
          <cell r="AZ262" t="str">
            <v>Y</v>
          </cell>
          <cell r="BA262" t="str">
            <v>N</v>
          </cell>
          <cell r="BB262" t="str">
            <v>Y</v>
          </cell>
          <cell r="BC262" t="str">
            <v>N</v>
          </cell>
          <cell r="BD262">
            <v>0</v>
          </cell>
          <cell r="BE262" t="str">
            <v>Y</v>
          </cell>
          <cell r="BF262">
            <v>0</v>
          </cell>
          <cell r="BG262" t="str">
            <v>Y</v>
          </cell>
          <cell r="BI262" t="str">
            <v>Y</v>
          </cell>
          <cell r="BJ262" t="str">
            <v>Y</v>
          </cell>
          <cell r="BK262" t="str">
            <v>WEST</v>
          </cell>
          <cell r="BL262" t="str">
            <v>MURRUMBIDGEE</v>
          </cell>
          <cell r="BM262" t="str">
            <v>ALBURY</v>
          </cell>
          <cell r="BN262" t="str">
            <v>Other - Regional</v>
          </cell>
          <cell r="BP262" t="str">
            <v>Murrumbidgee Council</v>
          </cell>
          <cell r="BQ262" t="str">
            <v>PO Box 96</v>
          </cell>
          <cell r="BR262" t="str">
            <v>JERILDERIE NSW 2716</v>
          </cell>
          <cell r="BU262" t="str">
            <v>R55928</v>
          </cell>
          <cell r="BV262" t="str">
            <v>F629881</v>
          </cell>
          <cell r="BW262" t="str">
            <v>21/05164</v>
          </cell>
          <cell r="BX262" t="str">
            <v>2021/22</v>
          </cell>
          <cell r="BY262" t="str">
            <v>No</v>
          </cell>
        </row>
        <row r="263">
          <cell r="A263">
            <v>210624</v>
          </cell>
          <cell r="B263" t="str">
            <v>WEED</v>
          </cell>
          <cell r="C263" t="str">
            <v>Y</v>
          </cell>
          <cell r="D263" t="str">
            <v>N</v>
          </cell>
          <cell r="E263" t="str">
            <v>Y</v>
          </cell>
          <cell r="F263">
            <v>18</v>
          </cell>
          <cell r="G263">
            <v>10000</v>
          </cell>
          <cell r="H263" t="str">
            <v>WEED&lt;20 RAC NOT Recommended</v>
          </cell>
          <cell r="I263" t="str">
            <v>CRIFAC Funding NOT Recommended</v>
          </cell>
          <cell r="L263" t="str">
            <v>Bates Drive Reserve</v>
          </cell>
          <cell r="N263" t="str">
            <v>CLM</v>
          </cell>
          <cell r="P263" t="str">
            <v>Sutherland Shire Council</v>
          </cell>
          <cell r="Q263" t="str">
            <v>This project will control priority and widespread weeds as well as conserve endangered grey headed flying fox habitat at a nationally recognised grey headed flying fox camp on Crown Land.</v>
          </cell>
          <cell r="S263">
            <v>0</v>
          </cell>
          <cell r="T263" t="str">
            <v>Nathan Clare</v>
          </cell>
          <cell r="U263" t="str">
            <v>Sutherland Shire Council</v>
          </cell>
          <cell r="V263" t="str">
            <v>Environmental Scientist - Ecology</v>
          </cell>
          <cell r="W263" t="str">
            <v>Y</v>
          </cell>
          <cell r="X263">
            <v>52018204808</v>
          </cell>
          <cell r="Y263" t="str">
            <v>Yes</v>
          </cell>
          <cell r="Z263">
            <v>414194027</v>
          </cell>
          <cell r="AA263">
            <v>414194027</v>
          </cell>
          <cell r="AB263" t="str">
            <v>nclare@ssc.nsw.gov.au</v>
          </cell>
          <cell r="AC263" t="str">
            <v>Environmental Scientist - Ecology</v>
          </cell>
          <cell r="AD263" t="str">
            <v>Nathan Clare</v>
          </cell>
          <cell r="AE263" t="str">
            <v>[ DO srees] That the project is funded, if feasible within managed criteria [LSC - R. Butler: Application Supported; Total assessment score = 18, Weed Score = 11] [LSC - J. Richards]: Application supported - total score = 18</v>
          </cell>
          <cell r="AF263" t="str">
            <v>[DO srees] ] A worthwhile project to protect Grey Headed Flying Fox habitat for which Toolijooa will implement work, with $10,000.00 from Crown lands and $5,000 from Council.</v>
          </cell>
          <cell r="AG263" t="str">
            <v>[DO srees] Bush regenerators present will enable monitoring to halt the spread of new invasive species, carried into the habitat area</v>
          </cell>
          <cell r="AH263">
            <v>0</v>
          </cell>
          <cell r="AI263">
            <v>1</v>
          </cell>
          <cell r="AJ263">
            <v>1</v>
          </cell>
          <cell r="AK263">
            <v>1</v>
          </cell>
          <cell r="AL263">
            <v>2</v>
          </cell>
          <cell r="AM263">
            <v>2</v>
          </cell>
          <cell r="AN263">
            <v>10000</v>
          </cell>
          <cell r="AO263">
            <v>0</v>
          </cell>
          <cell r="AP263">
            <v>10000</v>
          </cell>
          <cell r="AQ263" t="str">
            <v>Local Parks &amp; Reserves</v>
          </cell>
          <cell r="AR263" t="str">
            <v>METROPOLITAN</v>
          </cell>
          <cell r="AS263" t="str">
            <v>Sydney</v>
          </cell>
          <cell r="AT263" t="str">
            <v>Y</v>
          </cell>
          <cell r="AU263">
            <v>3</v>
          </cell>
          <cell r="AV263">
            <v>3</v>
          </cell>
          <cell r="AZ263" t="str">
            <v>Y</v>
          </cell>
          <cell r="BA263" t="str">
            <v>Y</v>
          </cell>
          <cell r="BB263" t="str">
            <v>Y</v>
          </cell>
          <cell r="BC263" t="str">
            <v>N</v>
          </cell>
          <cell r="BD263">
            <v>0</v>
          </cell>
          <cell r="BE263" t="str">
            <v>Y</v>
          </cell>
          <cell r="BF263">
            <v>0</v>
          </cell>
          <cell r="BG263" t="str">
            <v>Y</v>
          </cell>
          <cell r="BI263" t="str">
            <v>Y</v>
          </cell>
          <cell r="BJ263" t="str">
            <v>Y</v>
          </cell>
          <cell r="BK263" t="str">
            <v>EAST</v>
          </cell>
          <cell r="BL263" t="str">
            <v>SUTHERLAND SHIRE</v>
          </cell>
          <cell r="BM263" t="str">
            <v>MIRANDA</v>
          </cell>
          <cell r="BN263" t="str">
            <v>Greater Sydney</v>
          </cell>
          <cell r="BP263" t="str">
            <v>Sutherland Shire Council</v>
          </cell>
          <cell r="BQ263" t="str">
            <v>C/- Property Services</v>
          </cell>
          <cell r="BR263" t="str">
            <v>LB 17</v>
          </cell>
          <cell r="BS263" t="str">
            <v>SUTHERLAND NSW 1499</v>
          </cell>
          <cell r="BU263" t="str">
            <v>R59220</v>
          </cell>
          <cell r="BV263" t="str">
            <v>F629572</v>
          </cell>
          <cell r="BW263" t="str">
            <v>21/04890</v>
          </cell>
          <cell r="BX263" t="str">
            <v>2021/22</v>
          </cell>
          <cell r="BY263" t="str">
            <v>No</v>
          </cell>
        </row>
        <row r="264">
          <cell r="A264">
            <v>210628</v>
          </cell>
          <cell r="B264" t="str">
            <v>GENERAL</v>
          </cell>
          <cell r="C264" t="str">
            <v>Y</v>
          </cell>
          <cell r="D264" t="str">
            <v>N</v>
          </cell>
          <cell r="E264" t="str">
            <v>Y</v>
          </cell>
          <cell r="F264">
            <v>14</v>
          </cell>
          <cell r="G264">
            <v>56776</v>
          </cell>
          <cell r="H264" t="str">
            <v>GEN &gt;14 RAC Recommended</v>
          </cell>
          <cell r="I264" t="str">
            <v>CRIFAC Funding Recommended</v>
          </cell>
          <cell r="J264" t="str">
            <v>Community Centre</v>
          </cell>
          <cell r="K264" t="str">
            <v>No</v>
          </cell>
          <cell r="L264" t="str">
            <v>Joy Cummings Centre</v>
          </cell>
          <cell r="N264" t="str">
            <v>Joy Cummings Centre (R170023) Reserve Land Manager</v>
          </cell>
          <cell r="P264" t="str">
            <v>Joy Cummings Centre (R170023) Reserve Land Manager</v>
          </cell>
          <cell r="Q264" t="str">
            <v>The Joy Cummings Centre (JCC) requires maintenance and an upgrade to its facilities following damage from rising damp issues which include: Improvement to Sub soil drainage; repairs and maintenance to roof; painting part of the exterior of the Western building; installation of new carpet throughout office spaces of the Eastern Building; all of which will maintain the heritage status of the site.</v>
          </cell>
          <cell r="R264" t="str">
            <v>building repairs and upgrades at Joy Cummings Centre to repair damage from rising damp</v>
          </cell>
          <cell r="S264" t="str">
            <v>Robert Adams</v>
          </cell>
          <cell r="T264" t="str">
            <v>Robert Adams</v>
          </cell>
          <cell r="U264" t="str">
            <v>Joy Cummings Centre (R170023) Reserve Land Manager</v>
          </cell>
          <cell r="V264" t="str">
            <v>Treasurer</v>
          </cell>
          <cell r="W264" t="str">
            <v>N</v>
          </cell>
          <cell r="X264" t="str">
            <v>48 635 175 921</v>
          </cell>
          <cell r="Y264" t="str">
            <v>Yes</v>
          </cell>
          <cell r="Z264">
            <v>418207528</v>
          </cell>
          <cell r="AA264">
            <v>418207528</v>
          </cell>
          <cell r="AB264" t="str">
            <v>bob.adams104@gmail.com</v>
          </cell>
          <cell r="AC264" t="str">
            <v>Treasurer</v>
          </cell>
          <cell r="AD264" t="str">
            <v>Robert Adams</v>
          </cell>
          <cell r="AE264" t="str">
            <v>R Micheli, AM: Recommended - addresses WHS issue of rising damp in area occupied by office staff and community groups - reserve manager cannot fund this. Essential repairs to heritage building. [RAC] - Supported by default (score &gt;=12 and below $100k).</v>
          </cell>
          <cell r="AF264" t="str">
            <v>DO - M Dawson -  No ALC's - Heritage Buliding requiring repairs to maintain health of work space of occupants and integrity of building. Crown obligation to maintain if reserve manager cant.</v>
          </cell>
          <cell r="AG264" t="str">
            <v>High WHS or Public Safety Risk if not supported,, High likelihood of achieving long-term outcomes, Inability to access alternative funds</v>
          </cell>
          <cell r="AH264">
            <v>4</v>
          </cell>
          <cell r="AI264">
            <v>3</v>
          </cell>
          <cell r="AJ264">
            <v>0</v>
          </cell>
          <cell r="AK264">
            <v>3</v>
          </cell>
          <cell r="AL264">
            <v>2</v>
          </cell>
          <cell r="AM264">
            <v>2</v>
          </cell>
          <cell r="AN264">
            <v>56776</v>
          </cell>
          <cell r="AO264">
            <v>0</v>
          </cell>
          <cell r="AP264">
            <v>56776</v>
          </cell>
          <cell r="AQ264" t="str">
            <v>Local Parks &amp; Reserves</v>
          </cell>
          <cell r="AR264" t="str">
            <v>MAITLAND</v>
          </cell>
          <cell r="AS264" t="str">
            <v>Hunter</v>
          </cell>
          <cell r="AT264" t="str">
            <v>Y</v>
          </cell>
          <cell r="AU264">
            <v>2</v>
          </cell>
          <cell r="AV264">
            <v>2</v>
          </cell>
          <cell r="AZ264" t="str">
            <v>Y</v>
          </cell>
          <cell r="BA264" t="str">
            <v>N</v>
          </cell>
          <cell r="BB264" t="str">
            <v>N</v>
          </cell>
          <cell r="BC264" t="str">
            <v>N</v>
          </cell>
          <cell r="BD264">
            <v>0</v>
          </cell>
          <cell r="BE264" t="str">
            <v>Y</v>
          </cell>
          <cell r="BF264">
            <v>0</v>
          </cell>
          <cell r="BG264" t="str">
            <v>Y</v>
          </cell>
          <cell r="BI264" t="str">
            <v>Y</v>
          </cell>
          <cell r="BJ264" t="str">
            <v>Y</v>
          </cell>
          <cell r="BK264" t="str">
            <v>EAST</v>
          </cell>
          <cell r="BL264" t="str">
            <v>NEWCASTLE</v>
          </cell>
          <cell r="BM264" t="str">
            <v>NEWCASTLE</v>
          </cell>
          <cell r="BN264" t="str">
            <v>Other - Regional</v>
          </cell>
          <cell r="BO264" t="str">
            <v>170023,  ; {}</v>
          </cell>
          <cell r="BP264" t="str">
            <v>Joy Cummings Centre (R170023) Reserve Land Manager</v>
          </cell>
          <cell r="BQ264" t="str">
            <v>12 Elsworth Pde</v>
          </cell>
          <cell r="BR264" t="str">
            <v>MEREWETHER HEIGHTS NSW 2291</v>
          </cell>
          <cell r="BU264" t="str">
            <v>R170023</v>
          </cell>
          <cell r="BV264" t="str">
            <v>F629642</v>
          </cell>
          <cell r="BW264" t="str">
            <v>21/05171</v>
          </cell>
          <cell r="BX264" t="str">
            <v>2021/22</v>
          </cell>
          <cell r="BY264" t="str">
            <v>No</v>
          </cell>
        </row>
        <row r="265">
          <cell r="A265">
            <v>210630</v>
          </cell>
          <cell r="B265" t="str">
            <v>GENERAL</v>
          </cell>
          <cell r="C265" t="str">
            <v>Y</v>
          </cell>
          <cell r="D265" t="str">
            <v>N</v>
          </cell>
          <cell r="E265" t="str">
            <v>Y</v>
          </cell>
          <cell r="F265">
            <v>10</v>
          </cell>
          <cell r="G265">
            <v>200684</v>
          </cell>
          <cell r="H265" t="str">
            <v>GEN &lt; 12  RAC NOT Recommended</v>
          </cell>
          <cell r="I265" t="str">
            <v>CRIFAC Funding NOT Recommended</v>
          </cell>
          <cell r="L265" t="str">
            <v>Five Dock Park</v>
          </cell>
          <cell r="N265" t="str">
            <v>CLM</v>
          </cell>
          <cell r="P265" t="str">
            <v>City Of Canada Bay Council</v>
          </cell>
          <cell r="Q265" t="str">
            <v>Construct a new basketball / multipurpose court in Five Dock Park.</v>
          </cell>
          <cell r="S265" t="str">
            <v>Russell Wolfe</v>
          </cell>
          <cell r="T265" t="str">
            <v>Russell Wolfe</v>
          </cell>
          <cell r="U265" t="str">
            <v>City of Canada Bay Council</v>
          </cell>
          <cell r="V265" t="str">
            <v>Acting Director  Community Services and Assets</v>
          </cell>
          <cell r="W265" t="str">
            <v>Y</v>
          </cell>
          <cell r="X265" t="str">
            <v>79 130 029 350</v>
          </cell>
          <cell r="Y265" t="str">
            <v>Yes</v>
          </cell>
          <cell r="Z265">
            <v>400274908</v>
          </cell>
          <cell r="AA265" t="str">
            <v>02 9911 6443</v>
          </cell>
          <cell r="AB265" t="str">
            <v>peter.montague@canadabay.nsw.gov.au</v>
          </cell>
          <cell r="AC265" t="str">
            <v>Acting Director  Community Services and Assets</v>
          </cell>
          <cell r="AD265" t="str">
            <v>Peter Montague</v>
          </cell>
          <cell r="AE265" t="str">
            <v>D.O. - T.Taing - The project meets 3 CRIF objectives. The main benefit of the project will be enhancing social impacts in the community, allowing more young people to enjoy informal competitive sports including basketball, handball and netball. The park and courts are very popular but in poor condition. The POM includes community consultation which supports the new facility. The POM has identified a suitable location for the relocation of the larger facility and have provided a detailed quote with cost estimates. Canada Bay Council has identified that they are able to contribute $20,000 to the project. Canada Bay Council is assumed to have vast experience with similar projects and would have capacity to manage the project and ensure that it is completed within the timeframe and on budget. It is recommended that all items outlined in cost estimate is provided funding excluding pavement around the basketball court (3B). Pavement is for access to the courts and can be funded by the Council's contribution. DO-C.Wright - Concur with recommendation AM. B.Tax - Full grant request amount recomended. If smaller amount is sought to be funded, then suggest funding 50% of project only, that being $111,343. Cash contribution score increased from 0 to 1 to account for PM from Council</v>
          </cell>
          <cell r="AF265" t="str">
            <v>D.O. - T.Taing - CLM - Canada Bay Council. Reserve purpose - public recreation. No ALCs. POM has been included. Proposed new basketball court matches reserve purpose.</v>
          </cell>
          <cell r="AG265" t="str">
            <v>Additional social, cultural or environmental factors (please detail): provides additional space for younger community members to enjoy, High likelihood of achieving long-term outcomes</v>
          </cell>
          <cell r="AH265">
            <v>0</v>
          </cell>
          <cell r="AI265">
            <v>1</v>
          </cell>
          <cell r="AJ265">
            <v>1</v>
          </cell>
          <cell r="AK265">
            <v>2</v>
          </cell>
          <cell r="AL265">
            <v>3</v>
          </cell>
          <cell r="AM265">
            <v>3</v>
          </cell>
          <cell r="AN265">
            <v>200684</v>
          </cell>
          <cell r="AO265">
            <v>0</v>
          </cell>
          <cell r="AP265">
            <v>200684</v>
          </cell>
          <cell r="AQ265" t="str">
            <v>Local Parks &amp; Reserves</v>
          </cell>
          <cell r="AR265" t="str">
            <v>METROPOLITAN</v>
          </cell>
          <cell r="AS265" t="str">
            <v>Sydney</v>
          </cell>
          <cell r="AT265" t="str">
            <v>Y</v>
          </cell>
          <cell r="AU265">
            <v>3</v>
          </cell>
          <cell r="AV265">
            <v>3</v>
          </cell>
          <cell r="AZ265" t="str">
            <v>N</v>
          </cell>
          <cell r="BA265" t="str">
            <v>N</v>
          </cell>
          <cell r="BB265" t="str">
            <v>Y</v>
          </cell>
          <cell r="BC265" t="str">
            <v>N</v>
          </cell>
          <cell r="BD265">
            <v>0</v>
          </cell>
          <cell r="BE265" t="str">
            <v>Y</v>
          </cell>
          <cell r="BG265" t="str">
            <v>Y</v>
          </cell>
          <cell r="BI265" t="str">
            <v>Y</v>
          </cell>
          <cell r="BJ265" t="str">
            <v>Y</v>
          </cell>
          <cell r="BK265" t="str">
            <v>EAST</v>
          </cell>
          <cell r="BL265" t="str">
            <v>CANADA BAY</v>
          </cell>
          <cell r="BM265" t="str">
            <v>DRUMMOYNE</v>
          </cell>
          <cell r="BN265" t="str">
            <v>Greater Sydney</v>
          </cell>
          <cell r="BO265" t="str">
            <v>500100,  ; {}</v>
          </cell>
          <cell r="BP265" t="str">
            <v>City Of Canada Bay Council</v>
          </cell>
          <cell r="BQ265" t="str">
            <v>LB 1470</v>
          </cell>
          <cell r="BR265" t="str">
            <v>DRUMMOYNE NSW 2047</v>
          </cell>
          <cell r="BU265" t="str">
            <v>R500100</v>
          </cell>
          <cell r="BV265" t="str">
            <v>F629672</v>
          </cell>
          <cell r="BW265" t="str">
            <v>21/05068</v>
          </cell>
          <cell r="BX265" t="str">
            <v>2021/22</v>
          </cell>
          <cell r="BY265" t="str">
            <v>No</v>
          </cell>
        </row>
        <row r="266">
          <cell r="A266">
            <v>210632</v>
          </cell>
          <cell r="B266" t="str">
            <v>GENERAL</v>
          </cell>
          <cell r="C266" t="str">
            <v>Y</v>
          </cell>
          <cell r="D266" t="str">
            <v>N</v>
          </cell>
          <cell r="E266" t="str">
            <v>Y</v>
          </cell>
          <cell r="F266">
            <v>9</v>
          </cell>
          <cell r="G266">
            <v>12088</v>
          </cell>
          <cell r="H266" t="str">
            <v>GEN &lt; 12  RAC NOT Recommended</v>
          </cell>
          <cell r="I266" t="str">
            <v>CRIFAC Funding NOT Recommended</v>
          </cell>
          <cell r="L266" t="str">
            <v>Collombatti Hall</v>
          </cell>
          <cell r="N266" t="str">
            <v>Collombatti Public Hall Land Manager</v>
          </cell>
          <cell r="P266" t="str">
            <v>Collombatti Public Hall Land Manager</v>
          </cell>
          <cell r="Q266" t="str">
            <v>Maintain the grounds and provide safe storage for machinery.</v>
          </cell>
          <cell r="S266" t="str">
            <v>Dianne Waterhouse</v>
          </cell>
          <cell r="T266" t="str">
            <v>DIANNE  WATERHOUSE</v>
          </cell>
          <cell r="U266" t="str">
            <v>Collombatti Public Hall Reserve Board</v>
          </cell>
          <cell r="V266" t="str">
            <v>Secretary</v>
          </cell>
          <cell r="W266" t="str">
            <v>N</v>
          </cell>
          <cell r="X266" t="str">
            <v>51 383 197 900</v>
          </cell>
          <cell r="Y266" t="str">
            <v>Yes</v>
          </cell>
          <cell r="Z266" t="str">
            <v>0413 970364</v>
          </cell>
          <cell r="AA266">
            <v>265668247</v>
          </cell>
          <cell r="AB266" t="str">
            <v>waterford@bordernet.com.au</v>
          </cell>
          <cell r="AC266" t="str">
            <v>Secretary</v>
          </cell>
          <cell r="AD266" t="str">
            <v>DIANNE  WATERHOUSE</v>
          </cell>
          <cell r="AE266" t="str">
            <v>[AM ¿ S. Sutherland] Application supported as recommended</v>
          </cell>
          <cell r="AG266" t="str">
            <v>The purchase of a ride on mower, whipper snipper and container for storage will greatly benefit the SLM in not having to use their own equipment (and transport it) to maintain the grounds.</v>
          </cell>
          <cell r="AH266">
            <v>0</v>
          </cell>
          <cell r="AI266">
            <v>3</v>
          </cell>
          <cell r="AJ266">
            <v>0</v>
          </cell>
          <cell r="AK266">
            <v>2</v>
          </cell>
          <cell r="AL266">
            <v>2</v>
          </cell>
          <cell r="AM266">
            <v>2</v>
          </cell>
          <cell r="AN266">
            <v>12088</v>
          </cell>
          <cell r="AO266">
            <v>0</v>
          </cell>
          <cell r="AP266">
            <v>12088</v>
          </cell>
          <cell r="AQ266" t="str">
            <v>Local Parks &amp; Reserves</v>
          </cell>
          <cell r="AR266" t="str">
            <v>GRAFTON</v>
          </cell>
          <cell r="AS266" t="str">
            <v>Far North Coast</v>
          </cell>
          <cell r="AT266" t="str">
            <v>Y</v>
          </cell>
          <cell r="AU266">
            <v>3</v>
          </cell>
          <cell r="AV266">
            <v>3</v>
          </cell>
          <cell r="AZ266" t="str">
            <v>Y</v>
          </cell>
          <cell r="BA266" t="str">
            <v>N</v>
          </cell>
          <cell r="BB266" t="str">
            <v>Y</v>
          </cell>
          <cell r="BC266" t="str">
            <v>N</v>
          </cell>
          <cell r="BD266">
            <v>0</v>
          </cell>
          <cell r="BE266" t="str">
            <v>Y</v>
          </cell>
          <cell r="BF266">
            <v>0</v>
          </cell>
          <cell r="BG266" t="str">
            <v>Y</v>
          </cell>
          <cell r="BI266" t="str">
            <v>Y</v>
          </cell>
          <cell r="BJ266" t="str">
            <v>Y</v>
          </cell>
          <cell r="BK266" t="str">
            <v>EAST</v>
          </cell>
          <cell r="BL266" t="str">
            <v>KEMPSEY</v>
          </cell>
          <cell r="BM266" t="str">
            <v>OXLEY</v>
          </cell>
          <cell r="BN266" t="str">
            <v>Other - Regional</v>
          </cell>
          <cell r="BO266" t="str">
            <v>610016,  ; {}</v>
          </cell>
          <cell r="BP266" t="str">
            <v>Collombatti Public Hall Land Manager</v>
          </cell>
          <cell r="BQ266" t="str">
            <v>165 Wybalena Ave</v>
          </cell>
          <cell r="BR266" t="str">
            <v>COLLOMBATTI NSW 2440</v>
          </cell>
          <cell r="BU266" t="str">
            <v>R610016</v>
          </cell>
          <cell r="BV266" t="str">
            <v>F629785</v>
          </cell>
          <cell r="BW266" t="str">
            <v>21/05002</v>
          </cell>
          <cell r="BX266" t="str">
            <v>2021/22</v>
          </cell>
          <cell r="BY266" t="str">
            <v>No</v>
          </cell>
        </row>
        <row r="267">
          <cell r="A267">
            <v>210633</v>
          </cell>
          <cell r="B267" t="str">
            <v>WEED</v>
          </cell>
          <cell r="C267" t="str">
            <v>Y</v>
          </cell>
          <cell r="D267" t="str">
            <v>N</v>
          </cell>
          <cell r="E267" t="str">
            <v>Y</v>
          </cell>
          <cell r="F267">
            <v>19</v>
          </cell>
          <cell r="G267">
            <v>6000</v>
          </cell>
          <cell r="H267" t="str">
            <v>WEED&lt;20 RAC NOT Recommended</v>
          </cell>
          <cell r="I267" t="str">
            <v>CRIFAC Funding NOT Recommended</v>
          </cell>
          <cell r="L267" t="str">
            <v>Jindera Country Golf Course</v>
          </cell>
          <cell r="N267" t="str">
            <v>CLM</v>
          </cell>
          <cell r="P267" t="str">
            <v>Greater Hume Shire Council</v>
          </cell>
          <cell r="Q267" t="str">
            <v>Management of Noxious Weeds on Town Common and Golf Course.</v>
          </cell>
          <cell r="S267" t="str">
            <v>Trevor Freeman</v>
          </cell>
          <cell r="T267" t="str">
            <v>trevor freeman</v>
          </cell>
          <cell r="U267" t="str">
            <v>Jindera Country Golf Club</v>
          </cell>
          <cell r="V267" t="str">
            <v>Secretary</v>
          </cell>
          <cell r="W267" t="str">
            <v>Y</v>
          </cell>
          <cell r="X267" t="str">
            <v>47 354 394 401</v>
          </cell>
          <cell r="Y267" t="str">
            <v>Yes</v>
          </cell>
          <cell r="Z267">
            <v>418690510</v>
          </cell>
          <cell r="AA267">
            <v>418690510</v>
          </cell>
          <cell r="AB267" t="str">
            <v>admin@jinderagolfclub.com</v>
          </cell>
          <cell r="AC267" t="str">
            <v>Secretary</v>
          </cell>
          <cell r="AD267" t="str">
            <v>trevor freeman</v>
          </cell>
          <cell r="AE267" t="str">
            <v>[DO - Rmattingly - High likelihood of success, benefit to reserve users] [LSC - R. Butler: Application Supported; Total assessment score = 19, Weed Score = 10] [LSC - J. Richards]: Application supported - total score = 19</v>
          </cell>
          <cell r="AG267" t="str">
            <v>Additional social, cultural or environmental factors (please detail): Treatment of weeds on local recreation reserve</v>
          </cell>
          <cell r="AH267">
            <v>0</v>
          </cell>
          <cell r="AI267">
            <v>1</v>
          </cell>
          <cell r="AJ267">
            <v>0</v>
          </cell>
          <cell r="AK267">
            <v>3</v>
          </cell>
          <cell r="AL267">
            <v>3</v>
          </cell>
          <cell r="AM267">
            <v>2</v>
          </cell>
          <cell r="AN267">
            <v>6000</v>
          </cell>
          <cell r="AO267">
            <v>0</v>
          </cell>
          <cell r="AP267">
            <v>6000</v>
          </cell>
          <cell r="AQ267" t="str">
            <v>Commons</v>
          </cell>
          <cell r="AR267" t="str">
            <v>WAGGA WAGGA</v>
          </cell>
          <cell r="AS267" t="str">
            <v>South West</v>
          </cell>
          <cell r="AT267" t="str">
            <v>Y</v>
          </cell>
          <cell r="AU267">
            <v>3</v>
          </cell>
          <cell r="AV267">
            <v>3</v>
          </cell>
          <cell r="AZ267" t="str">
            <v>Y</v>
          </cell>
          <cell r="BA267" t="str">
            <v>Y</v>
          </cell>
          <cell r="BB267" t="str">
            <v>Y</v>
          </cell>
          <cell r="BC267" t="str">
            <v>N</v>
          </cell>
          <cell r="BD267">
            <v>0</v>
          </cell>
          <cell r="BE267" t="str">
            <v>Y</v>
          </cell>
          <cell r="BF267">
            <v>0</v>
          </cell>
          <cell r="BG267" t="str">
            <v>Y</v>
          </cell>
          <cell r="BI267" t="str">
            <v>Y</v>
          </cell>
          <cell r="BJ267" t="str">
            <v>Y</v>
          </cell>
          <cell r="BK267" t="str">
            <v>WEST</v>
          </cell>
          <cell r="BL267" t="str">
            <v>GREATER HUME SHIRE</v>
          </cell>
          <cell r="BM267" t="str">
            <v>ALBURY</v>
          </cell>
          <cell r="BN267" t="str">
            <v>Other - Regional</v>
          </cell>
          <cell r="BP267" t="str">
            <v>Greater Hume Shire Council</v>
          </cell>
          <cell r="BQ267" t="str">
            <v>PO Box 99</v>
          </cell>
          <cell r="BR267" t="str">
            <v>HOLBROOK NSW 2644</v>
          </cell>
          <cell r="BU267" t="str">
            <v>R97722</v>
          </cell>
          <cell r="BV267" t="str">
            <v>F630174</v>
          </cell>
          <cell r="BW267" t="str">
            <v>21/05166</v>
          </cell>
          <cell r="BX267" t="str">
            <v>2021/22</v>
          </cell>
          <cell r="BY267" t="str">
            <v>No</v>
          </cell>
        </row>
        <row r="268">
          <cell r="A268">
            <v>210634</v>
          </cell>
          <cell r="B268" t="str">
            <v>GENERAL</v>
          </cell>
          <cell r="C268" t="str">
            <v>Y</v>
          </cell>
          <cell r="D268" t="str">
            <v>N</v>
          </cell>
          <cell r="E268" t="str">
            <v>Y</v>
          </cell>
          <cell r="F268">
            <v>12</v>
          </cell>
          <cell r="G268">
            <v>30876</v>
          </cell>
          <cell r="H268" t="str">
            <v>GEN &lt; 12  RAC NOT Recommended</v>
          </cell>
          <cell r="I268" t="str">
            <v>CRIFAC Funding NOT Recommended</v>
          </cell>
          <cell r="L268" t="str">
            <v>Curlewis Recreational Ground</v>
          </cell>
          <cell r="N268" t="str">
            <v>CLM</v>
          </cell>
          <cell r="P268" t="str">
            <v>Gunnedah Shire Council</v>
          </cell>
          <cell r="Q268" t="str">
            <v>A range of infrastructure enhancements and upgrades to the Curlewis Recreation Grounds to enhance competitor safety, support volunteers, reduce maintenance and protect the Reserve and ensure long term sustainability and financial viability of the Club</v>
          </cell>
          <cell r="S268">
            <v>0</v>
          </cell>
          <cell r="T268" t="str">
            <v>Juliann Merrick</v>
          </cell>
          <cell r="U268" t="str">
            <v>Curlewis Campdraft Club Inc</v>
          </cell>
          <cell r="V268" t="str">
            <v>Secretary - Curlewis Campdraft Association</v>
          </cell>
          <cell r="W268" t="str">
            <v>Y</v>
          </cell>
          <cell r="X268">
            <v>80183655793</v>
          </cell>
          <cell r="Y268" t="str">
            <v>Yes</v>
          </cell>
          <cell r="Z268" t="str">
            <v>0428 409 016</v>
          </cell>
          <cell r="AA268" t="str">
            <v>0428 409 016</v>
          </cell>
          <cell r="AB268" t="str">
            <v>watacutta@bigpond.com</v>
          </cell>
          <cell r="AC268" t="str">
            <v>Secretary - Curlewis Campdraft Association</v>
          </cell>
          <cell r="AD268" t="str">
            <v>Juliann Merrick</v>
          </cell>
          <cell r="AE268" t="str">
            <v>DO - M. Read - Good project that will enable improvements to the reserve to separate stock from the public and other general improvements. AM - D. Young - Supported.  Relatively low cost project for a reserve that has not been funded for some time. [RAC] - Supported by default (score &gt;=12 and below $100k).</v>
          </cell>
          <cell r="AF268" t="str">
            <v>No ALC.</v>
          </cell>
          <cell r="AG268" t="str">
            <v>High likelihood of achieving long-term outcomes, Additional social, cultural or environmental factors (please detail): Only reserve in Curlewis so multiple users and important to the community..</v>
          </cell>
          <cell r="AH268">
            <v>2</v>
          </cell>
          <cell r="AI268">
            <v>2</v>
          </cell>
          <cell r="AJ268">
            <v>0</v>
          </cell>
          <cell r="AK268">
            <v>3</v>
          </cell>
          <cell r="AL268">
            <v>3</v>
          </cell>
          <cell r="AM268">
            <v>2</v>
          </cell>
          <cell r="AN268">
            <v>30876</v>
          </cell>
          <cell r="AO268">
            <v>0</v>
          </cell>
          <cell r="AP268">
            <v>30876</v>
          </cell>
          <cell r="AQ268" t="str">
            <v>Local Parks &amp; Reserves</v>
          </cell>
          <cell r="AR268" t="str">
            <v>TAMWORTH</v>
          </cell>
          <cell r="AS268" t="str">
            <v>North West</v>
          </cell>
          <cell r="AT268" t="str">
            <v>Y</v>
          </cell>
          <cell r="AU268">
            <v>2</v>
          </cell>
          <cell r="AV268">
            <v>2</v>
          </cell>
          <cell r="AZ268" t="str">
            <v>Y</v>
          </cell>
          <cell r="BA268" t="str">
            <v>N</v>
          </cell>
          <cell r="BB268" t="str">
            <v>Y</v>
          </cell>
          <cell r="BC268" t="str">
            <v>N</v>
          </cell>
          <cell r="BD268">
            <v>0</v>
          </cell>
          <cell r="BE268" t="str">
            <v>Y</v>
          </cell>
          <cell r="BF268">
            <v>0</v>
          </cell>
          <cell r="BG268" t="str">
            <v>Y</v>
          </cell>
          <cell r="BI268" t="str">
            <v>Y</v>
          </cell>
          <cell r="BJ268" t="str">
            <v>Y</v>
          </cell>
          <cell r="BK268" t="str">
            <v>WEST</v>
          </cell>
          <cell r="BL268" t="str">
            <v>GUNNEDAH</v>
          </cell>
          <cell r="BM268" t="str">
            <v>TAMWORTH</v>
          </cell>
          <cell r="BN268" t="str">
            <v>Other - Regional</v>
          </cell>
          <cell r="BP268" t="str">
            <v>Gunnedah Shire Council</v>
          </cell>
          <cell r="BQ268" t="str">
            <v>PO Box 63</v>
          </cell>
          <cell r="BR268" t="str">
            <v>GUNNEDAH NSW 2380</v>
          </cell>
          <cell r="BU268" t="str">
            <v>R97745</v>
          </cell>
          <cell r="BV268" t="str">
            <v>F629992</v>
          </cell>
          <cell r="BW268" t="str">
            <v>21/05034</v>
          </cell>
          <cell r="BX268" t="str">
            <v>2021/22</v>
          </cell>
          <cell r="BY268" t="str">
            <v>No</v>
          </cell>
        </row>
        <row r="269">
          <cell r="A269">
            <v>210636</v>
          </cell>
          <cell r="B269" t="str">
            <v>GENERAL</v>
          </cell>
          <cell r="C269" t="str">
            <v>Y</v>
          </cell>
          <cell r="D269" t="str">
            <v>N</v>
          </cell>
          <cell r="E269" t="str">
            <v>Y</v>
          </cell>
          <cell r="F269">
            <v>10</v>
          </cell>
          <cell r="G269">
            <v>70310</v>
          </cell>
          <cell r="H269" t="str">
            <v>GEN &lt; 12  RAC NOT Recommended</v>
          </cell>
          <cell r="I269" t="str">
            <v>CRIFAC Funding NOT Recommended</v>
          </cell>
          <cell r="L269" t="str">
            <v>Finley Golf Club</v>
          </cell>
          <cell r="N269" t="str">
            <v>CLM</v>
          </cell>
          <cell r="P269" t="str">
            <v>Finley Golf Club</v>
          </cell>
          <cell r="Q269" t="str">
            <v>Install new pump and water delivery system to achieve water savings, labour and fuel cost.</v>
          </cell>
          <cell r="S269" t="str">
            <v>TREVOR MCCAW</v>
          </cell>
          <cell r="T269" t="str">
            <v>TREVOR MCCAW</v>
          </cell>
          <cell r="U269" t="str">
            <v>FINLEY GOLF CLUB</v>
          </cell>
          <cell r="V269" t="str">
            <v>PRESIDENT</v>
          </cell>
          <cell r="W269" t="str">
            <v>Y</v>
          </cell>
          <cell r="X269">
            <v>12001047052</v>
          </cell>
          <cell r="Y269" t="str">
            <v>Yes</v>
          </cell>
          <cell r="Z269">
            <v>400831066</v>
          </cell>
          <cell r="AA269" t="str">
            <v>03 58 831034</v>
          </cell>
          <cell r="AB269" t="str">
            <v>tklmccaw@bigpond.com</v>
          </cell>
          <cell r="AC269" t="str">
            <v>PRESIDENT</v>
          </cell>
          <cell r="AD269" t="str">
            <v>TREVOR MCCAW</v>
          </cell>
          <cell r="AE269" t="str">
            <v>[DO - S.Flood] - The new watering system will enhace water and power efficiency and increase usability of the reserve by having better facilities.  It will also decrease labour requirements to help CLM volunteers. Objectives 1, 2, 3, 5, 6.  Reserve is not subject to claim</v>
          </cell>
          <cell r="AF269" t="str">
            <v>The new watering system will enhace water and power efficiency and increase usability of the reserve by having better facilities.  It will also decrease labour requirements to help CLM volunteers. Reserve is not subject to claim</v>
          </cell>
          <cell r="AG269" t="str">
            <v>Additional social, cultural or environmental factors (please detail): e.g. no alternative facilities in area, remote location etc., High likelihood of achieving long-term outcomes</v>
          </cell>
          <cell r="AH269">
            <v>0</v>
          </cell>
          <cell r="AI269">
            <v>2</v>
          </cell>
          <cell r="AJ269">
            <v>0</v>
          </cell>
          <cell r="AK269">
            <v>3</v>
          </cell>
          <cell r="AL269">
            <v>3</v>
          </cell>
          <cell r="AM269">
            <v>2</v>
          </cell>
          <cell r="AN269">
            <v>70310</v>
          </cell>
          <cell r="AO269">
            <v>0</v>
          </cell>
          <cell r="AP269">
            <v>70310</v>
          </cell>
          <cell r="AQ269" t="str">
            <v>Local Parks &amp; Reserves</v>
          </cell>
          <cell r="AR269" t="str">
            <v>HAY</v>
          </cell>
          <cell r="AS269" t="str">
            <v>South West</v>
          </cell>
          <cell r="AT269" t="str">
            <v>Y</v>
          </cell>
          <cell r="AU269">
            <v>3</v>
          </cell>
          <cell r="AV269">
            <v>3</v>
          </cell>
          <cell r="AZ269" t="str">
            <v>Y</v>
          </cell>
          <cell r="BA269" t="str">
            <v>N</v>
          </cell>
          <cell r="BB269" t="str">
            <v>Y</v>
          </cell>
          <cell r="BC269" t="str">
            <v>N</v>
          </cell>
          <cell r="BD269">
            <v>0</v>
          </cell>
          <cell r="BE269" t="str">
            <v>Y</v>
          </cell>
          <cell r="BF269">
            <v>0</v>
          </cell>
          <cell r="BG269" t="str">
            <v>Y</v>
          </cell>
          <cell r="BI269" t="str">
            <v>Y</v>
          </cell>
          <cell r="BJ269" t="str">
            <v>Y</v>
          </cell>
          <cell r="BK269" t="str">
            <v>WEST</v>
          </cell>
          <cell r="BL269" t="str">
            <v>BERRIGAN</v>
          </cell>
          <cell r="BM269" t="str">
            <v>MURRAY</v>
          </cell>
          <cell r="BN269" t="str">
            <v>Other - Regional</v>
          </cell>
          <cell r="BO269" t="str">
            <v>1003035,  ; {}</v>
          </cell>
          <cell r="BP269" t="str">
            <v>Finley Golf Club</v>
          </cell>
          <cell r="BQ269" t="str">
            <v>PO Box 138</v>
          </cell>
          <cell r="BR269" t="str">
            <v>FINLEY NSW 2713</v>
          </cell>
          <cell r="BU269" t="str">
            <v>R1003035</v>
          </cell>
          <cell r="BV269" t="str">
            <v>F629848</v>
          </cell>
          <cell r="BW269" t="str">
            <v>21/05067</v>
          </cell>
          <cell r="BX269" t="str">
            <v>2021/22</v>
          </cell>
          <cell r="BY269" t="str">
            <v>No</v>
          </cell>
        </row>
        <row r="270">
          <cell r="A270">
            <v>210637</v>
          </cell>
          <cell r="B270" t="str">
            <v>WEED</v>
          </cell>
          <cell r="C270" t="str">
            <v>Y</v>
          </cell>
          <cell r="D270" t="str">
            <v>N</v>
          </cell>
          <cell r="E270" t="str">
            <v>Y</v>
          </cell>
          <cell r="F270">
            <v>20</v>
          </cell>
          <cell r="G270">
            <v>22000</v>
          </cell>
          <cell r="H270" t="str">
            <v>WEED &gt;=20 RAC Recommended</v>
          </cell>
          <cell r="I270" t="str">
            <v>CRIFAC Funding Recommended</v>
          </cell>
          <cell r="L270" t="str">
            <v>Jamieson</v>
          </cell>
          <cell r="N270" t="str">
            <v>CLM</v>
          </cell>
          <cell r="P270" t="str">
            <v>Northern Beaches Council</v>
          </cell>
          <cell r="Q270" t="str">
            <v>The Swift Parrot &amp; Swamp Forest Project will undertake bush regeneration to restore Endangered Ecological Communities in an iconic, high biodiversity value reserve to target priority weeds in the Greater Sydney Regional Strategic control of weeds Plan.</v>
          </cell>
          <cell r="R270" t="str">
            <v>control of weeds at Jamieson</v>
          </cell>
          <cell r="S270">
            <v>0</v>
          </cell>
          <cell r="T270" t="str">
            <v>Alex Muir</v>
          </cell>
          <cell r="U270" t="str">
            <v>Northern Beaches Council</v>
          </cell>
          <cell r="V270" t="str">
            <v>Environment Officer - Bushland</v>
          </cell>
          <cell r="W270" t="str">
            <v>Y</v>
          </cell>
          <cell r="X270">
            <v>57284295198</v>
          </cell>
          <cell r="Y270" t="str">
            <v>Yes</v>
          </cell>
          <cell r="Z270" t="str">
            <v>0466 450 527</v>
          </cell>
          <cell r="AA270" t="str">
            <v>0466 450 527</v>
          </cell>
          <cell r="AB270" t="str">
            <v>alex.muir@northernbeaches.nsw.gov.au</v>
          </cell>
          <cell r="AC270" t="str">
            <v>Environment Officer - Bushland</v>
          </cell>
          <cell r="AD270" t="str">
            <v>Alison Osborne</v>
          </cell>
          <cell r="AE270" t="str">
            <v>[DO srees] It is recommended that relatively costly proposals, as this one are either fully funded or not funded, compared with similar costly proposals; else proposals will be best staged to say 50% of grant sought per annum. [LSC - R. Butler: Application Supported, adjust amount to $22,000, refer to DO recommendation; no provision to stage projects with CRIF; if approved, encourage Council to apply again for 2022/23 follow-up works; Total assessment score = 20, Weed Score = 8] [LSC - J. Richards]: Application supported for partial funding amount- total score = 20 [RAC] - Supported (Weed Score &gt;=20).</v>
          </cell>
          <cell r="AF270" t="str">
            <v>[DO srees] $44,000 costing is quite high compared to similar projects in previous years which might cost $20,000, so it is desirable that one large project is funded with another missing out, else projects are staged to say $20,000-$25,000 per year.</v>
          </cell>
          <cell r="AG270" t="str">
            <v>[DO srees] Council has put in applications for several reserves, including this one, noting that there is a lack of support staff; hence the proposal described in the comments above</v>
          </cell>
          <cell r="AH270">
            <v>2</v>
          </cell>
          <cell r="AI270">
            <v>1</v>
          </cell>
          <cell r="AJ270">
            <v>2</v>
          </cell>
          <cell r="AK270">
            <v>3</v>
          </cell>
          <cell r="AL270">
            <v>2</v>
          </cell>
          <cell r="AM270">
            <v>2</v>
          </cell>
          <cell r="AN270">
            <v>44000</v>
          </cell>
          <cell r="AO270">
            <v>0</v>
          </cell>
          <cell r="AP270">
            <v>44000</v>
          </cell>
          <cell r="AQ270" t="str">
            <v>Local Parks &amp; Reserves</v>
          </cell>
          <cell r="AR270" t="str">
            <v>METROPOLITAN</v>
          </cell>
          <cell r="AS270" t="str">
            <v>Sydney</v>
          </cell>
          <cell r="AT270" t="str">
            <v>Y</v>
          </cell>
          <cell r="AU270">
            <v>3</v>
          </cell>
          <cell r="AV270">
            <v>3</v>
          </cell>
          <cell r="AZ270" t="str">
            <v>N</v>
          </cell>
          <cell r="BA270" t="str">
            <v>Y</v>
          </cell>
          <cell r="BB270" t="str">
            <v>Y</v>
          </cell>
          <cell r="BC270" t="str">
            <v>N</v>
          </cell>
          <cell r="BD270">
            <v>0</v>
          </cell>
          <cell r="BE270" t="str">
            <v>N</v>
          </cell>
          <cell r="BF270">
            <v>22000</v>
          </cell>
          <cell r="BG270" t="str">
            <v>Y</v>
          </cell>
          <cell r="BI270" t="str">
            <v>Y</v>
          </cell>
          <cell r="BJ270" t="str">
            <v>Y</v>
          </cell>
          <cell r="BK270" t="str">
            <v>EAST</v>
          </cell>
          <cell r="BL270" t="str">
            <v>NORTHERN BEACHES</v>
          </cell>
          <cell r="BM270" t="str">
            <v>PITTWATER</v>
          </cell>
          <cell r="BN270" t="str">
            <v>Greater Sydney</v>
          </cell>
          <cell r="BO270" t="str">
            <v>85849,  ; {}</v>
          </cell>
          <cell r="BP270" t="str">
            <v>Northern Beaches Council</v>
          </cell>
          <cell r="BQ270" t="str">
            <v>CIVIC CENTRE</v>
          </cell>
          <cell r="BR270" t="str">
            <v>725 PITTWATER RD</v>
          </cell>
          <cell r="BS270" t="str">
            <v>DEE WHY NSW 2099</v>
          </cell>
          <cell r="BU270" t="str">
            <v>R85849</v>
          </cell>
          <cell r="BV270" t="str">
            <v>F630001</v>
          </cell>
          <cell r="BW270" t="str">
            <v>21/05162</v>
          </cell>
          <cell r="BX270" t="str">
            <v>2021/22</v>
          </cell>
          <cell r="BY270" t="str">
            <v>No</v>
          </cell>
        </row>
        <row r="271">
          <cell r="A271">
            <v>210639</v>
          </cell>
          <cell r="B271" t="str">
            <v>WEED</v>
          </cell>
          <cell r="C271" t="str">
            <v>Y</v>
          </cell>
          <cell r="D271" t="str">
            <v>N</v>
          </cell>
          <cell r="E271" t="str">
            <v>Y</v>
          </cell>
          <cell r="F271">
            <v>23</v>
          </cell>
          <cell r="G271">
            <v>24000</v>
          </cell>
          <cell r="H271" t="str">
            <v>WEED &gt;=20 RAC Recommended</v>
          </cell>
          <cell r="I271" t="str">
            <v>CRIFAC Funding Recommended</v>
          </cell>
          <cell r="L271" t="str">
            <v>Wakehurst Parkway</v>
          </cell>
          <cell r="N271" t="str">
            <v>CLM</v>
          </cell>
          <cell r="P271" t="str">
            <v>Northern Beaches Council</v>
          </cell>
          <cell r="Q271" t="str">
            <v>The Middle Creek priority weed project aims to improve, protect and restore threatened ecological communities (TEC) within a high conservation wildlife corridor, targeting priority weeds listed in the Greater Sydney Regional Strategic Management Plan.</v>
          </cell>
          <cell r="R271" t="str">
            <v>control of weeds at Wakehurst Parkway</v>
          </cell>
          <cell r="S271" t="str">
            <v>Alex Muir</v>
          </cell>
          <cell r="T271" t="str">
            <v>Alex Muir</v>
          </cell>
          <cell r="U271" t="str">
            <v>Northern Beaches Council</v>
          </cell>
          <cell r="V271" t="str">
            <v>Environment Officer - Bushland</v>
          </cell>
          <cell r="W271" t="str">
            <v>Y</v>
          </cell>
          <cell r="X271">
            <v>57284295198</v>
          </cell>
          <cell r="Y271" t="str">
            <v>Yes</v>
          </cell>
          <cell r="Z271">
            <v>466450527</v>
          </cell>
          <cell r="AA271" t="str">
            <v>02 8495 6698</v>
          </cell>
          <cell r="AB271" t="str">
            <v>alex.muir@northernbeaches.nsw.gov.au</v>
          </cell>
          <cell r="AC271" t="str">
            <v>Environment Officer - Bushland</v>
          </cell>
          <cell r="AD271" t="str">
            <v>Alison Osborne</v>
          </cell>
          <cell r="AE271" t="str">
            <v>[DO srees] That Wakehurst Parkway project is funded, with consideration given to granting $24,000, as was done in 2020-21 instead of $44,000. An alternative would be to fund this project fully but not fund another $44,000 project. [LSC - R. Butler: Application Supported, adjust amount to $24,000 as recommended by DO/Panel, refer to DO recommendation; Total assessment score = 23, Weed Score = 12] [LSC - J. Richards]: Application supported for partial funding amount - total score = 23  [RAC] - Supported (Weed Score &gt;=20).</v>
          </cell>
          <cell r="AF271" t="str">
            <v>[DO srees] In 2020-2021 CRIF applied for and received a grant of $24,000; hence a 2021-22 CRIF request for $44,000 seems excessive, [DO srees] A quote was provided by Australian Bushland Restoration for $40,000; however, there seems to be inadequate documentation on how this figure was arrived at, Also note that estimates were apporved instead of quotes due to COVID.</v>
          </cell>
          <cell r="AG271" t="str">
            <v>[DO srees] Consider cutting grant to $24,000 as the grant made in the 2020-21 year</v>
          </cell>
          <cell r="AH271">
            <v>2</v>
          </cell>
          <cell r="AI271">
            <v>1</v>
          </cell>
          <cell r="AJ271">
            <v>2</v>
          </cell>
          <cell r="AK271">
            <v>2</v>
          </cell>
          <cell r="AL271">
            <v>2</v>
          </cell>
          <cell r="AM271">
            <v>2</v>
          </cell>
          <cell r="AN271">
            <v>44000</v>
          </cell>
          <cell r="AO271">
            <v>0</v>
          </cell>
          <cell r="AP271">
            <v>44000</v>
          </cell>
          <cell r="AQ271" t="str">
            <v>State Parks</v>
          </cell>
          <cell r="AR271" t="str">
            <v>METROPOLITAN</v>
          </cell>
          <cell r="AS271" t="str">
            <v>Sydney</v>
          </cell>
          <cell r="AT271" t="str">
            <v>Y</v>
          </cell>
          <cell r="AU271">
            <v>2</v>
          </cell>
          <cell r="AV271">
            <v>2</v>
          </cell>
          <cell r="AZ271" t="str">
            <v>N</v>
          </cell>
          <cell r="BA271" t="str">
            <v>Y</v>
          </cell>
          <cell r="BB271" t="str">
            <v>Y</v>
          </cell>
          <cell r="BC271" t="str">
            <v>N</v>
          </cell>
          <cell r="BD271">
            <v>0</v>
          </cell>
          <cell r="BE271" t="str">
            <v>N</v>
          </cell>
          <cell r="BF271">
            <v>24000</v>
          </cell>
          <cell r="BG271" t="str">
            <v>Y</v>
          </cell>
          <cell r="BI271" t="str">
            <v>Y</v>
          </cell>
          <cell r="BJ271" t="str">
            <v>Y</v>
          </cell>
          <cell r="BK271" t="str">
            <v>EAST</v>
          </cell>
          <cell r="BL271" t="str">
            <v>NORTHERN BEACHES</v>
          </cell>
          <cell r="BM271" t="str">
            <v>DAVIDSON</v>
          </cell>
          <cell r="BN271" t="str">
            <v>Greater Sydney</v>
          </cell>
          <cell r="BO271" t="str">
            <v>89191,  ; {}</v>
          </cell>
          <cell r="BP271" t="str">
            <v>Northern Beaches Council</v>
          </cell>
          <cell r="BQ271" t="str">
            <v>CIVIC CENTRE</v>
          </cell>
          <cell r="BR271" t="str">
            <v>725 PITTWATER RD</v>
          </cell>
          <cell r="BS271" t="str">
            <v>DEE WHY NSW 2099</v>
          </cell>
          <cell r="BU271" t="str">
            <v>R89191</v>
          </cell>
          <cell r="BV271" t="str">
            <v>F629722</v>
          </cell>
          <cell r="BW271" t="str">
            <v>21/05474</v>
          </cell>
          <cell r="BX271" t="str">
            <v>2021/22</v>
          </cell>
          <cell r="BY271" t="str">
            <v>No</v>
          </cell>
        </row>
        <row r="272">
          <cell r="A272">
            <v>210640</v>
          </cell>
          <cell r="B272" t="str">
            <v>WEED</v>
          </cell>
          <cell r="C272" t="str">
            <v>Y</v>
          </cell>
          <cell r="D272" t="str">
            <v>N</v>
          </cell>
          <cell r="E272" t="str">
            <v>Y</v>
          </cell>
          <cell r="F272">
            <v>18</v>
          </cell>
          <cell r="G272">
            <v>20000</v>
          </cell>
          <cell r="H272" t="str">
            <v>WEED&lt;20 RAC NOT Recommended</v>
          </cell>
          <cell r="I272" t="str">
            <v>CRIFAC Funding NOT Recommended</v>
          </cell>
          <cell r="L272" t="str">
            <v>Forestville Park</v>
          </cell>
          <cell r="N272" t="str">
            <v>CLM</v>
          </cell>
          <cell r="P272" t="str">
            <v>Northern Beaches Council</v>
          </cell>
          <cell r="Q272" t="str">
            <v>The Forestville Park Restoration Project aims to improve, protect, restore and maintain areas of native vegetation communities with emphasis on areas that have been subject to prolific weed infestation.</v>
          </cell>
          <cell r="S272">
            <v>0</v>
          </cell>
          <cell r="T272" t="str">
            <v>Joseph Horvath</v>
          </cell>
          <cell r="U272" t="str">
            <v>Northern Beaches Council</v>
          </cell>
          <cell r="V272" t="str">
            <v>Environment Officer - Bushland</v>
          </cell>
          <cell r="W272" t="str">
            <v>Y</v>
          </cell>
          <cell r="X272">
            <v>57284295198</v>
          </cell>
          <cell r="Y272" t="str">
            <v>Yes</v>
          </cell>
          <cell r="Z272" t="str">
            <v>0466 321 349</v>
          </cell>
          <cell r="AA272" t="str">
            <v>02 8495 6697</v>
          </cell>
          <cell r="AB272" t="str">
            <v>joseph.horvath@northernbeaches.nsw.gov.au</v>
          </cell>
          <cell r="AC272" t="str">
            <v>Environment Officer - Bushland</v>
          </cell>
          <cell r="AD272" t="str">
            <v>Alison Osborne</v>
          </cell>
          <cell r="AE272" t="str">
            <v>[DO srees]   That the project is funded if practical. [LSC - R. Butler: Application Supported; Total assessment score = 18, Weed Score = 8] [LSC - J. Richards]: Application supported - total score = 18</v>
          </cell>
          <cell r="AF272" t="str">
            <v>[DO srees]   A quote was received from Apunga  for $22,000.00. [DO srees] Council's total project cost is  $43,000.00 with CRIF to provide $20,000 and Council :$23,000. which is satisfactory in the circumstances.</v>
          </cell>
          <cell r="AG272" t="str">
            <v>[DO srees] The funding will help improve, protect, restore and maintain areas of native vegetation communtiies within Forestville Park</v>
          </cell>
          <cell r="AH272">
            <v>2</v>
          </cell>
          <cell r="AI272">
            <v>1</v>
          </cell>
          <cell r="AJ272">
            <v>2</v>
          </cell>
          <cell r="AK272">
            <v>2</v>
          </cell>
          <cell r="AL272">
            <v>1</v>
          </cell>
          <cell r="AM272">
            <v>2</v>
          </cell>
          <cell r="AN272">
            <v>20000</v>
          </cell>
          <cell r="AO272">
            <v>0</v>
          </cell>
          <cell r="AP272">
            <v>20000</v>
          </cell>
          <cell r="AQ272" t="str">
            <v>Local Parks &amp; Reserves</v>
          </cell>
          <cell r="AR272" t="str">
            <v>METROPOLITAN</v>
          </cell>
          <cell r="AS272" t="str">
            <v>Sydney</v>
          </cell>
          <cell r="AT272" t="str">
            <v>Y</v>
          </cell>
          <cell r="AU272">
            <v>3</v>
          </cell>
          <cell r="AV272">
            <v>3</v>
          </cell>
          <cell r="AZ272" t="str">
            <v>Y</v>
          </cell>
          <cell r="BA272" t="str">
            <v>Y</v>
          </cell>
          <cell r="BB272" t="str">
            <v>Y</v>
          </cell>
          <cell r="BC272" t="str">
            <v>N</v>
          </cell>
          <cell r="BD272">
            <v>0</v>
          </cell>
          <cell r="BE272" t="str">
            <v>Y</v>
          </cell>
          <cell r="BF272">
            <v>0</v>
          </cell>
          <cell r="BG272" t="str">
            <v>Y</v>
          </cell>
          <cell r="BI272" t="str">
            <v>Y</v>
          </cell>
          <cell r="BJ272" t="str">
            <v>Y</v>
          </cell>
          <cell r="BK272" t="str">
            <v>EAST</v>
          </cell>
          <cell r="BL272" t="str">
            <v>NORTHERN BEACHES</v>
          </cell>
          <cell r="BM272" t="str">
            <v>WAKEHURST</v>
          </cell>
          <cell r="BN272" t="str">
            <v>Greater Sydney</v>
          </cell>
          <cell r="BO272" t="str">
            <v>48669,  ; {}</v>
          </cell>
          <cell r="BP272" t="str">
            <v>Northern Beaches Council</v>
          </cell>
          <cell r="BQ272" t="str">
            <v>CIVIC CENTRE</v>
          </cell>
          <cell r="BR272" t="str">
            <v>725 PITTWATER RD</v>
          </cell>
          <cell r="BS272" t="str">
            <v>DEE WHY NSW 2099</v>
          </cell>
          <cell r="BU272" t="str">
            <v>R48669</v>
          </cell>
          <cell r="BV272" t="str">
            <v>F629742</v>
          </cell>
          <cell r="BW272" t="str">
            <v>21/05071</v>
          </cell>
          <cell r="BX272" t="str">
            <v>2021/22</v>
          </cell>
          <cell r="BY272" t="str">
            <v>No</v>
          </cell>
        </row>
        <row r="273">
          <cell r="A273">
            <v>210643</v>
          </cell>
          <cell r="B273" t="str">
            <v>WEED</v>
          </cell>
          <cell r="C273" t="str">
            <v>Y</v>
          </cell>
          <cell r="D273" t="str">
            <v>N</v>
          </cell>
          <cell r="E273" t="str">
            <v>Y</v>
          </cell>
          <cell r="F273">
            <v>21</v>
          </cell>
          <cell r="G273">
            <v>44000</v>
          </cell>
          <cell r="H273" t="str">
            <v>WEED &gt;=20 RAC Recommended</v>
          </cell>
          <cell r="I273" t="str">
            <v>CRIFAC Funding Recommended</v>
          </cell>
          <cell r="L273" t="str">
            <v>Allenby Park</v>
          </cell>
          <cell r="N273" t="str">
            <v>Devolved</v>
          </cell>
          <cell r="P273" t="str">
            <v>Northern Beaches Council</v>
          </cell>
          <cell r="Q273" t="str">
            <v>The Allenby Park Improvement Project will target highly invasive weeds and those listed at a state level and protect and restore habitat for Threatened Species known to occur in the Reserve including the Powerful Owl, Red Crowned Toadlet, Eastern Bent-wing Bat and Tetratheca glandulosa through bush regeneration and revegetation.</v>
          </cell>
          <cell r="R273" t="str">
            <v>control of invasive weeds at Allenby Park</v>
          </cell>
          <cell r="S273">
            <v>0</v>
          </cell>
          <cell r="T273" t="str">
            <v>Alex Muir</v>
          </cell>
          <cell r="U273" t="str">
            <v>Northern Beaches Council</v>
          </cell>
          <cell r="V273" t="str">
            <v>Environment Officer - Bushland</v>
          </cell>
          <cell r="W273" t="str">
            <v>Y</v>
          </cell>
          <cell r="X273">
            <v>57284295198</v>
          </cell>
          <cell r="Y273" t="str">
            <v>Yes</v>
          </cell>
          <cell r="Z273" t="str">
            <v>0466 450 527</v>
          </cell>
          <cell r="AA273" t="str">
            <v>0466 450 527</v>
          </cell>
          <cell r="AB273" t="str">
            <v>alex.muir@northernbeaches.nsw.gov.au</v>
          </cell>
          <cell r="AC273" t="str">
            <v>Environment Officer - Bushland</v>
          </cell>
          <cell r="AD273" t="str">
            <v>Alison Osborne</v>
          </cell>
          <cell r="AE273" t="str">
            <v>[DO srees]  That the project is funded , if feasible. Possibly this or another $40,000 project can be held over until next year. [LSC - R. Butler: Application Supported; Total assessment score = 21, Weed Score = 12] [LSC - J. Richards]: Application supported - total score = 21 [RAC] - Supported (Weed Score &gt;=20).</v>
          </cell>
          <cell r="AF273" t="str">
            <v>[DO srees]  Allenby Park is devolved Crown land and it seems that Council will implement the work if funding is provided , which includes $44,000 from Crown lands, $49,500 from Council and a grant of $44,000 from RFS to attend to APZs [DO srees] The Council applicant has indicated  that  staff to implement the project will be made available if the grant is successful. Costing is relatively high , however Allenby Park is over 40 ha. .</v>
          </cell>
          <cell r="AG273" t="str">
            <v>[DO srees]   A large -scale project, for which there is a lack of staff support,  which would be difficult to part-fund,</v>
          </cell>
          <cell r="AH273">
            <v>2</v>
          </cell>
          <cell r="AI273">
            <v>1</v>
          </cell>
          <cell r="AJ273">
            <v>1</v>
          </cell>
          <cell r="AK273">
            <v>2</v>
          </cell>
          <cell r="AL273">
            <v>1</v>
          </cell>
          <cell r="AM273">
            <v>2</v>
          </cell>
          <cell r="AN273">
            <v>44000</v>
          </cell>
          <cell r="AO273">
            <v>0</v>
          </cell>
          <cell r="AP273">
            <v>44000</v>
          </cell>
          <cell r="AQ273" t="str">
            <v>Local Parks &amp; Reserves</v>
          </cell>
          <cell r="AR273" t="str">
            <v>METROPOLITAN</v>
          </cell>
          <cell r="AS273" t="str">
            <v>Sydney</v>
          </cell>
          <cell r="AT273" t="str">
            <v>Y</v>
          </cell>
          <cell r="AU273">
            <v>3</v>
          </cell>
          <cell r="AV273">
            <v>3</v>
          </cell>
          <cell r="AZ273" t="str">
            <v>N</v>
          </cell>
          <cell r="BA273" t="str">
            <v>Y</v>
          </cell>
          <cell r="BB273" t="str">
            <v>Y</v>
          </cell>
          <cell r="BC273" t="str">
            <v>N</v>
          </cell>
          <cell r="BD273">
            <v>0</v>
          </cell>
          <cell r="BE273" t="str">
            <v>Y</v>
          </cell>
          <cell r="BF273">
            <v>0</v>
          </cell>
          <cell r="BG273" t="str">
            <v>Y</v>
          </cell>
          <cell r="BI273" t="str">
            <v>Y</v>
          </cell>
          <cell r="BJ273" t="str">
            <v>Y</v>
          </cell>
          <cell r="BK273" t="str">
            <v>EAST</v>
          </cell>
          <cell r="BL273" t="str">
            <v>NORTHERN BEACHES</v>
          </cell>
          <cell r="BM273" t="str">
            <v>WAKEHURST</v>
          </cell>
          <cell r="BN273" t="str">
            <v>Greater Sydney</v>
          </cell>
          <cell r="BO273" t="str">
            <v>89183,  ; {}</v>
          </cell>
          <cell r="BP273" t="str">
            <v>Northern Beaches Council</v>
          </cell>
          <cell r="BQ273" t="str">
            <v>CIVIC CENTRE</v>
          </cell>
          <cell r="BR273" t="str">
            <v>725 PITTWATER RD</v>
          </cell>
          <cell r="BS273" t="str">
            <v>DEE WHY NSW 2099</v>
          </cell>
          <cell r="BU273" t="str">
            <v>R89183</v>
          </cell>
          <cell r="BV273" t="str">
            <v>F630070</v>
          </cell>
          <cell r="BW273" t="str">
            <v>21/04857</v>
          </cell>
          <cell r="BX273" t="str">
            <v>2021/22</v>
          </cell>
          <cell r="BY273" t="str">
            <v>No</v>
          </cell>
        </row>
        <row r="274">
          <cell r="A274">
            <v>210644</v>
          </cell>
          <cell r="B274" t="str">
            <v>GENERAL</v>
          </cell>
          <cell r="C274" t="str">
            <v>Y</v>
          </cell>
          <cell r="D274" t="str">
            <v>N</v>
          </cell>
          <cell r="E274" t="str">
            <v>Y</v>
          </cell>
          <cell r="F274">
            <v>10</v>
          </cell>
          <cell r="G274">
            <v>16709</v>
          </cell>
          <cell r="H274" t="str">
            <v>GEN &lt; 12  RAC NOT Recommended</v>
          </cell>
          <cell r="I274" t="str">
            <v>CRIFAC Funding NOT Recommended</v>
          </cell>
          <cell r="L274" t="str">
            <v>Yarrowitch Memorial Hall</v>
          </cell>
          <cell r="N274" t="str">
            <v>Yarrowitch Public Hall And Recreation Reserve Land Manager</v>
          </cell>
          <cell r="P274" t="str">
            <v>Yarrowitch Public Hall And Recreation Reserve Land Manager</v>
          </cell>
          <cell r="Q274" t="str">
            <v>Install ceiling and underfloor insulation and install energy efficient lighting (LED) and upgrade power points in the Public Hall.</v>
          </cell>
          <cell r="S274" t="str">
            <v>Anne-Marie Pointing</v>
          </cell>
          <cell r="T274" t="str">
            <v>Anne-Marie Pointing</v>
          </cell>
          <cell r="U274" t="str">
            <v>Yarrowitch Public Hall and Recreation Reserve Manager</v>
          </cell>
          <cell r="V274" t="str">
            <v>Secretary/Treasurer of the Yarrowitch Memorial Hall and Recreation Reserve Land Manager</v>
          </cell>
          <cell r="W274" t="str">
            <v>Y</v>
          </cell>
          <cell r="X274">
            <v>34523550962</v>
          </cell>
          <cell r="Y274" t="str">
            <v>Yes</v>
          </cell>
          <cell r="Z274">
            <v>429777449</v>
          </cell>
          <cell r="AA274">
            <v>429777449</v>
          </cell>
          <cell r="AB274" t="str">
            <v>burraki@activ8.net.au</v>
          </cell>
          <cell r="AC274" t="str">
            <v>Secretary/Treasurer of the Yarrowitch Memorial Hall and Recreation Reserve Land Manager</v>
          </cell>
          <cell r="AD274" t="str">
            <v>Anne-Marie Pointing</v>
          </cell>
          <cell r="AE274" t="str">
            <v>DO - R. O'Brien - Active CLM that have been improving the hall through staged works.  This work will further enhance the hall and make it more comfortable for users. AM - D. Young - Supported.  Low cost project for active CLM that willl enhance the hall.</v>
          </cell>
          <cell r="AF274" t="str">
            <v>No ALC.</v>
          </cell>
          <cell r="AG274" t="str">
            <v>High likelihood of achieving long-term outcomes, Inability to access alternative funds</v>
          </cell>
          <cell r="AH274">
            <v>0</v>
          </cell>
          <cell r="AI274">
            <v>3</v>
          </cell>
          <cell r="AJ274">
            <v>0</v>
          </cell>
          <cell r="AK274">
            <v>3</v>
          </cell>
          <cell r="AL274">
            <v>2</v>
          </cell>
          <cell r="AM274">
            <v>2</v>
          </cell>
          <cell r="AN274">
            <v>16709</v>
          </cell>
          <cell r="AO274">
            <v>0</v>
          </cell>
          <cell r="AP274">
            <v>16709</v>
          </cell>
          <cell r="AQ274" t="str">
            <v>Showgrounds</v>
          </cell>
          <cell r="AR274" t="str">
            <v>ARMIDALE</v>
          </cell>
          <cell r="AS274" t="str">
            <v>North West</v>
          </cell>
          <cell r="AT274" t="str">
            <v>Y</v>
          </cell>
          <cell r="AU274">
            <v>3</v>
          </cell>
          <cell r="AV274">
            <v>3</v>
          </cell>
          <cell r="AZ274" t="str">
            <v>Y</v>
          </cell>
          <cell r="BA274" t="str">
            <v>N</v>
          </cell>
          <cell r="BB274" t="str">
            <v>Y</v>
          </cell>
          <cell r="BC274" t="str">
            <v>N</v>
          </cell>
          <cell r="BD274">
            <v>0</v>
          </cell>
          <cell r="BE274" t="str">
            <v>Y</v>
          </cell>
          <cell r="BF274">
            <v>0</v>
          </cell>
          <cell r="BG274" t="str">
            <v>Y</v>
          </cell>
          <cell r="BI274" t="str">
            <v>Y</v>
          </cell>
          <cell r="BJ274" t="str">
            <v>Y</v>
          </cell>
          <cell r="BK274" t="str">
            <v>WEST</v>
          </cell>
          <cell r="BL274" t="str">
            <v>WALCHA</v>
          </cell>
          <cell r="BM274" t="str">
            <v>TAMWORTH</v>
          </cell>
          <cell r="BN274" t="str">
            <v>Other - Regional</v>
          </cell>
          <cell r="BO274" t="str">
            <v>86435,  ; {}</v>
          </cell>
          <cell r="BP274" t="str">
            <v>Yarrowitch Public Hall And Recreation Reserve Land Manager</v>
          </cell>
          <cell r="BQ274" t="str">
            <v>C/- Jeffrey O'Keefe</v>
          </cell>
          <cell r="BR274" t="str">
            <v>97 Careys Rd</v>
          </cell>
          <cell r="BS274" t="str">
            <v>YARROWITCH NSW 2354</v>
          </cell>
          <cell r="BU274" t="str">
            <v>R86435</v>
          </cell>
          <cell r="BV274" t="str">
            <v>F629761</v>
          </cell>
          <cell r="BW274" t="str">
            <v>21/05522</v>
          </cell>
          <cell r="BX274" t="str">
            <v>2021/22</v>
          </cell>
          <cell r="BY274" t="str">
            <v>No</v>
          </cell>
        </row>
        <row r="275">
          <cell r="A275">
            <v>210645</v>
          </cell>
          <cell r="B275" t="str">
            <v>GENERAL</v>
          </cell>
          <cell r="C275" t="str">
            <v>Y</v>
          </cell>
          <cell r="D275" t="str">
            <v>N</v>
          </cell>
          <cell r="E275" t="str">
            <v>Y</v>
          </cell>
          <cell r="F275">
            <v>12</v>
          </cell>
          <cell r="G275">
            <v>23880</v>
          </cell>
          <cell r="H275" t="str">
            <v>GEN &lt; 12  RAC NOT Recommended</v>
          </cell>
          <cell r="I275" t="str">
            <v>CRIFAC Funding NOT Recommended</v>
          </cell>
          <cell r="L275" t="str">
            <v>Patonga Public Hall</v>
          </cell>
          <cell r="N275" t="str">
            <v>Patonga Public Hall And Bush Fire Brigade Land Manager</v>
          </cell>
          <cell r="P275" t="str">
            <v>Patonga Public Hall And Bush Fire Brigade Land Manager</v>
          </cell>
          <cell r="Q275" t="str">
            <v>Purchase and installation of 18 x 365W solar panels and a 13.5kWh battery.</v>
          </cell>
          <cell r="S275" t="str">
            <v>John Quigg</v>
          </cell>
          <cell r="T275" t="str">
            <v>JOHN  QUIGG</v>
          </cell>
          <cell r="U275" t="str">
            <v>Patonga Public Hall and Bush Fire Brigade Land Manager</v>
          </cell>
          <cell r="V275" t="str">
            <v>Secretary</v>
          </cell>
          <cell r="W275" t="str">
            <v>N</v>
          </cell>
          <cell r="X275">
            <v>72851090784</v>
          </cell>
          <cell r="Y275" t="str">
            <v>Yes</v>
          </cell>
          <cell r="Z275" t="str">
            <v>0409 989 309</v>
          </cell>
          <cell r="AA275" t="str">
            <v>0409 989 309</v>
          </cell>
          <cell r="AB275" t="str">
            <v>jwq88@hotmail.com</v>
          </cell>
          <cell r="AC275" t="str">
            <v>Secretary</v>
          </cell>
          <cell r="AD275" t="str">
            <v>JOHN  QUIGG</v>
          </cell>
          <cell r="AE275" t="str">
            <v>R Micheli, AM: Recommended - Installation of new solar panels (including a battery) for a community hall used extensively by several user groups. [RAC] - Supported by default (score &gt;=12 and below $100k).</v>
          </cell>
          <cell r="AF275" t="str">
            <v xml:space="preserve">DO - M Dawson - Patonga Public Hall is a major focal point for the community being used extensively by several users groups and for functions and events. A solar sytem would make the reserve more financially self sufficient. In the event of a natural discaster such as bushfires is a central point for emergency services. Application is supported to make this isolated community more self reliant and capable in times of need.  Site subject to undetermined ALC's 37269, 44546, 47364 by the Darkinjung LALC. Proposed works would not imact claims outcomes.  </v>
          </cell>
          <cell r="AG275" t="str">
            <v>Additional social, cultural or environmental factors (please detail): e.g. no alternative facilities in area, remote location etc., High likelihood of achieving long-term outcomes, Inability to access alternative funds</v>
          </cell>
          <cell r="AH275">
            <v>2</v>
          </cell>
          <cell r="AI275">
            <v>3</v>
          </cell>
          <cell r="AJ275">
            <v>0</v>
          </cell>
          <cell r="AK275">
            <v>3</v>
          </cell>
          <cell r="AL275">
            <v>2</v>
          </cell>
          <cell r="AM275">
            <v>2</v>
          </cell>
          <cell r="AN275">
            <v>23880</v>
          </cell>
          <cell r="AO275">
            <v>0</v>
          </cell>
          <cell r="AP275">
            <v>23880</v>
          </cell>
          <cell r="AQ275" t="str">
            <v>Local Parks &amp; Reserves</v>
          </cell>
          <cell r="AR275" t="str">
            <v>MAITLAND</v>
          </cell>
          <cell r="AS275" t="str">
            <v>Hunter</v>
          </cell>
          <cell r="AT275" t="str">
            <v>Y</v>
          </cell>
          <cell r="AU275">
            <v>2</v>
          </cell>
          <cell r="AV275">
            <v>2</v>
          </cell>
          <cell r="AZ275" t="str">
            <v>Y</v>
          </cell>
          <cell r="BA275" t="str">
            <v>N</v>
          </cell>
          <cell r="BB275" t="str">
            <v>N</v>
          </cell>
          <cell r="BC275" t="str">
            <v>N</v>
          </cell>
          <cell r="BD275">
            <v>0</v>
          </cell>
          <cell r="BE275" t="str">
            <v>Y</v>
          </cell>
          <cell r="BF275">
            <v>0</v>
          </cell>
          <cell r="BG275" t="str">
            <v>Y</v>
          </cell>
          <cell r="BI275" t="str">
            <v>Y</v>
          </cell>
          <cell r="BJ275" t="str">
            <v>Y</v>
          </cell>
          <cell r="BK275" t="str">
            <v>EAST</v>
          </cell>
          <cell r="BL275" t="str">
            <v>CENTRAL COAST</v>
          </cell>
          <cell r="BM275" t="str">
            <v>GOSFORD</v>
          </cell>
          <cell r="BN275" t="str">
            <v>Other - Regional</v>
          </cell>
          <cell r="BO275" t="str">
            <v>88567,  ; {}</v>
          </cell>
          <cell r="BP275" t="str">
            <v>Patonga Public Hall And Bush Fire Brigade Land Manager</v>
          </cell>
          <cell r="BQ275" t="str">
            <v>C/- William Bingle</v>
          </cell>
          <cell r="BR275" t="str">
            <v>65 Bay St</v>
          </cell>
          <cell r="BS275" t="str">
            <v>PATONGA NSW 2256</v>
          </cell>
          <cell r="BU275" t="str">
            <v>R88567</v>
          </cell>
          <cell r="BV275" t="str">
            <v>F629551</v>
          </cell>
          <cell r="BW275" t="str">
            <v>21/05334</v>
          </cell>
          <cell r="BX275" t="str">
            <v>2021/22</v>
          </cell>
          <cell r="BY275" t="str">
            <v>No</v>
          </cell>
        </row>
        <row r="276">
          <cell r="A276">
            <v>210646</v>
          </cell>
          <cell r="B276" t="str">
            <v>GENERAL</v>
          </cell>
          <cell r="C276" t="str">
            <v>Y</v>
          </cell>
          <cell r="D276" t="str">
            <v>N</v>
          </cell>
          <cell r="E276" t="str">
            <v>Y</v>
          </cell>
          <cell r="F276">
            <v>12</v>
          </cell>
          <cell r="G276">
            <v>18396</v>
          </cell>
          <cell r="H276" t="str">
            <v>GEN &lt; 12  RAC NOT Recommended</v>
          </cell>
          <cell r="I276" t="str">
            <v>CRIFAC Funding NOT Recommended</v>
          </cell>
          <cell r="L276" t="str">
            <v>Gilgandra Showground</v>
          </cell>
          <cell r="N276" t="str">
            <v>Gilgandra Showground Land Manager</v>
          </cell>
          <cell r="P276" t="str">
            <v>Gilgandra Showground Land Manager</v>
          </cell>
          <cell r="Q276" t="str">
            <v>Repair roof of the on site cottage to reduce water damage to the property and improve overall safety of the structure.</v>
          </cell>
          <cell r="S276" t="str">
            <v>Ross Stanley Barden</v>
          </cell>
          <cell r="T276" t="str">
            <v>ROSS STANLEY BARDEN</v>
          </cell>
          <cell r="U276" t="str">
            <v>Gilgandra Showground Land Manager</v>
          </cell>
          <cell r="V276" t="str">
            <v>Secretary</v>
          </cell>
          <cell r="W276" t="str">
            <v>N</v>
          </cell>
          <cell r="X276" t="str">
            <v>98 037 250 129</v>
          </cell>
          <cell r="Y276" t="str">
            <v>Yes</v>
          </cell>
          <cell r="Z276" t="str">
            <v>0429 479 228</v>
          </cell>
          <cell r="AA276" t="str">
            <v>0429 479 228</v>
          </cell>
          <cell r="AB276" t="str">
            <v>kamu2@optusnet.com.au</v>
          </cell>
          <cell r="AC276" t="str">
            <v>Secretary</v>
          </cell>
          <cell r="AD276" t="str">
            <v>ROSS STANLEY BARDEN</v>
          </cell>
          <cell r="AE276" t="str">
            <v>DO - J. Wiblin - This structure currently provides a revenue source to the CLM to fund activities on the reserve.  Supported on that basis. AM - D. Young - This activity whilst not directly enhancing the reserve ensures an ongoing revenue source by enabling continued occupation.  Supported. [RAC] - Supported by default (score &gt;=12 and below $100k).</v>
          </cell>
          <cell r="AF276" t="str">
            <v>No ALC.</v>
          </cell>
          <cell r="AG276" t="str">
            <v>High likelihood of achieving long-term outcomes, Inability to access alternative funds</v>
          </cell>
          <cell r="AH276">
            <v>2</v>
          </cell>
          <cell r="AI276">
            <v>3</v>
          </cell>
          <cell r="AJ276">
            <v>0</v>
          </cell>
          <cell r="AK276">
            <v>3</v>
          </cell>
          <cell r="AL276">
            <v>2</v>
          </cell>
          <cell r="AM276">
            <v>2</v>
          </cell>
          <cell r="AN276">
            <v>18396</v>
          </cell>
          <cell r="AO276">
            <v>0</v>
          </cell>
          <cell r="AP276">
            <v>18396</v>
          </cell>
          <cell r="AQ276" t="str">
            <v>Showgrounds</v>
          </cell>
          <cell r="AR276" t="str">
            <v>DUBBO</v>
          </cell>
          <cell r="AS276" t="str">
            <v>North West</v>
          </cell>
          <cell r="AT276" t="str">
            <v>Y</v>
          </cell>
          <cell r="AU276">
            <v>2</v>
          </cell>
          <cell r="AV276">
            <v>2</v>
          </cell>
          <cell r="AZ276" t="str">
            <v>Y</v>
          </cell>
          <cell r="BA276" t="str">
            <v>N</v>
          </cell>
          <cell r="BB276" t="str">
            <v>Y</v>
          </cell>
          <cell r="BC276" t="str">
            <v>N</v>
          </cell>
          <cell r="BD276">
            <v>0</v>
          </cell>
          <cell r="BE276" t="str">
            <v>Y</v>
          </cell>
          <cell r="BF276">
            <v>0</v>
          </cell>
          <cell r="BG276" t="str">
            <v>Y</v>
          </cell>
          <cell r="BI276" t="str">
            <v>Y</v>
          </cell>
          <cell r="BJ276" t="str">
            <v>Y</v>
          </cell>
          <cell r="BK276" t="str">
            <v>WEST</v>
          </cell>
          <cell r="BL276" t="str">
            <v>GILGANDRA</v>
          </cell>
          <cell r="BM276" t="str">
            <v>BARWON</v>
          </cell>
          <cell r="BN276" t="str">
            <v>Other - Regional</v>
          </cell>
          <cell r="BO276" t="str">
            <v>78945,  ; {}</v>
          </cell>
          <cell r="BP276" t="str">
            <v>Gilgandra Showground Land Manager</v>
          </cell>
          <cell r="BQ276" t="str">
            <v>PO Box 195</v>
          </cell>
          <cell r="BR276" t="str">
            <v>GILGANDRA NSW 2827</v>
          </cell>
          <cell r="BU276" t="str">
            <v>R78945</v>
          </cell>
          <cell r="BV276" t="str">
            <v>F629545</v>
          </cell>
          <cell r="BW276" t="str">
            <v>21/05083</v>
          </cell>
          <cell r="BX276" t="str">
            <v>2021/22</v>
          </cell>
          <cell r="BY276" t="str">
            <v>No</v>
          </cell>
        </row>
        <row r="277">
          <cell r="A277">
            <v>210647</v>
          </cell>
          <cell r="B277" t="str">
            <v>GENERAL</v>
          </cell>
          <cell r="C277" t="str">
            <v>Y</v>
          </cell>
          <cell r="D277" t="str">
            <v>N</v>
          </cell>
          <cell r="E277" t="str">
            <v>Y</v>
          </cell>
          <cell r="F277">
            <v>16</v>
          </cell>
          <cell r="G277">
            <v>30103</v>
          </cell>
          <cell r="H277" t="str">
            <v>GEN &gt;14 RAC Recommended</v>
          </cell>
          <cell r="I277" t="str">
            <v>CRIFAC Funding Recommended</v>
          </cell>
          <cell r="J277" t="str">
            <v>Showground</v>
          </cell>
          <cell r="K277" t="str">
            <v>No</v>
          </cell>
          <cell r="L277" t="str">
            <v>Hay Showground</v>
          </cell>
          <cell r="N277" t="str">
            <v>CLM</v>
          </cell>
          <cell r="P277" t="str">
            <v>Hay Shire Council</v>
          </cell>
          <cell r="Q277" t="str">
            <v>Replace Hay Gun Club roof to improve health and safety of users and install solar panels, insulation and heating/cooling for energy efficiency.</v>
          </cell>
          <cell r="R277" t="str">
            <v>replacement of Hay Gun Club Roof including insulation and solar panels</v>
          </cell>
          <cell r="S277">
            <v>0</v>
          </cell>
          <cell r="T277" t="str">
            <v>John Headon</v>
          </cell>
          <cell r="U277" t="str">
            <v>Hay Gun Club Incorporated</v>
          </cell>
          <cell r="V277" t="str">
            <v>President  Hay Gun Club</v>
          </cell>
          <cell r="W277" t="str">
            <v>Y</v>
          </cell>
          <cell r="X277">
            <v>84075604155</v>
          </cell>
          <cell r="Y277" t="str">
            <v>Yes</v>
          </cell>
          <cell r="Z277">
            <v>411274097</v>
          </cell>
          <cell r="AA277">
            <v>411274097</v>
          </cell>
          <cell r="AB277" t="str">
            <v>john@jlheadon.com.au</v>
          </cell>
          <cell r="AC277" t="str">
            <v>President  Hay Gun Club</v>
          </cell>
          <cell r="AD277" t="str">
            <v>John Headon</v>
          </cell>
          <cell r="AE277" t="str">
            <v>[DO - S.Flood] - Replacement of roof and installation of solar will benefit the users with reducing operating costs as well as general insallation of the shed.  This will create a more user friendly space for the showground to encourage more users to the reserve. Objectives 1, 3, 5, 9.  Reserve is not subject to claim. [AM ¿ G Marsden] ¿ WHS elevated to a 6 consistent with the Assessment Guidleines. Replacement rood required because it is leaking dust and water imapcting on services within. [RAC] - Supported by default (score &gt;=12 and below $100k).</v>
          </cell>
          <cell r="AF277" t="str">
            <v>Replacement of roof and installation of solar will benefit the users with reducing operating costs as well as general insallation of the shed.  This will create a more user friendly space for the showground to encourage more users to the reserve. Reserve is not subject to claim</v>
          </cell>
          <cell r="AG277" t="str">
            <v>Additional social, cultural or environmental factors - no alternative facilities in area, remote location., High likelihood of achieving long-term outcomes, High WHS or Public Safety Risk if not supported</v>
          </cell>
          <cell r="AH277">
            <v>6</v>
          </cell>
          <cell r="AI277">
            <v>1</v>
          </cell>
          <cell r="AJ277">
            <v>0</v>
          </cell>
          <cell r="AK277">
            <v>3</v>
          </cell>
          <cell r="AL277">
            <v>3</v>
          </cell>
          <cell r="AM277">
            <v>3</v>
          </cell>
          <cell r="AN277">
            <v>30103</v>
          </cell>
          <cell r="AO277">
            <v>0</v>
          </cell>
          <cell r="AP277">
            <v>30103</v>
          </cell>
          <cell r="AQ277" t="str">
            <v>Showgrounds</v>
          </cell>
          <cell r="AR277" t="str">
            <v>HAY</v>
          </cell>
          <cell r="AS277" t="str">
            <v>South West</v>
          </cell>
          <cell r="AT277" t="str">
            <v>Y</v>
          </cell>
          <cell r="AU277">
            <v>2</v>
          </cell>
          <cell r="AV277">
            <v>2</v>
          </cell>
          <cell r="AZ277" t="str">
            <v>Y</v>
          </cell>
          <cell r="BA277" t="str">
            <v>N</v>
          </cell>
          <cell r="BB277" t="str">
            <v>Y</v>
          </cell>
          <cell r="BC277" t="str">
            <v>N</v>
          </cell>
          <cell r="BD277">
            <v>0</v>
          </cell>
          <cell r="BE277" t="str">
            <v>Y</v>
          </cell>
          <cell r="BF277">
            <v>0</v>
          </cell>
          <cell r="BG277" t="str">
            <v>Y</v>
          </cell>
          <cell r="BI277" t="str">
            <v>Y</v>
          </cell>
          <cell r="BJ277" t="str">
            <v>Y</v>
          </cell>
          <cell r="BK277" t="str">
            <v>WEST</v>
          </cell>
          <cell r="BL277" t="str">
            <v>HAY</v>
          </cell>
          <cell r="BM277" t="str">
            <v>MURRAY</v>
          </cell>
          <cell r="BN277" t="str">
            <v>Other - Regional</v>
          </cell>
          <cell r="BP277" t="str">
            <v>Hay Shire Council</v>
          </cell>
          <cell r="BQ277" t="str">
            <v>PO Box 141</v>
          </cell>
          <cell r="BR277" t="str">
            <v>HAY NSW 2711</v>
          </cell>
          <cell r="BU277" t="str">
            <v>R550006</v>
          </cell>
          <cell r="BV277" t="str">
            <v>F630069</v>
          </cell>
          <cell r="BW277" t="str">
            <v>21/05141</v>
          </cell>
          <cell r="BX277" t="str">
            <v>2021/22</v>
          </cell>
          <cell r="BY277" t="str">
            <v>No</v>
          </cell>
        </row>
        <row r="278">
          <cell r="A278">
            <v>210651</v>
          </cell>
          <cell r="B278" t="str">
            <v>GENERAL</v>
          </cell>
          <cell r="C278" t="str">
            <v>Y</v>
          </cell>
          <cell r="D278" t="str">
            <v>Y</v>
          </cell>
          <cell r="E278" t="str">
            <v>Y</v>
          </cell>
          <cell r="F278">
            <v>13</v>
          </cell>
          <cell r="G278">
            <v>20000</v>
          </cell>
          <cell r="H278" t="str">
            <v>GEN = 13 WHS &lt; 4 RAC Recommended</v>
          </cell>
          <cell r="I278" t="str">
            <v>CRIFAC Funding NOT Recommended</v>
          </cell>
          <cell r="J278" t="str">
            <v>Showground</v>
          </cell>
          <cell r="K278" t="str">
            <v>No</v>
          </cell>
          <cell r="L278" t="str">
            <v>Glen Innes Showground</v>
          </cell>
          <cell r="N278" t="str">
            <v>Glen Innes Showground Land Manager</v>
          </cell>
          <cell r="P278" t="str">
            <v>Glen Innes Showground Land Manager</v>
          </cell>
          <cell r="Q278" t="str">
            <v>Demolish a 1950's built outdated amenities block and construct a new modern amenities building and at the same time addressing all OH&amp;S standards.</v>
          </cell>
          <cell r="S278" t="str">
            <v>Patric Millar</v>
          </cell>
          <cell r="T278" t="str">
            <v>PATRIC MICHAEL CHRISTOPHER MILLAR</v>
          </cell>
          <cell r="U278" t="str">
            <v>Glen Innes Showground Land Manager</v>
          </cell>
          <cell r="V278" t="str">
            <v>Secretary</v>
          </cell>
          <cell r="W278" t="str">
            <v>Y</v>
          </cell>
          <cell r="X278" t="str">
            <v>69 543 319 989</v>
          </cell>
          <cell r="Y278" t="str">
            <v>Yes</v>
          </cell>
          <cell r="Z278" t="str">
            <v>0406 640 593</v>
          </cell>
          <cell r="AA278">
            <v>267322144</v>
          </cell>
          <cell r="AB278" t="str">
            <v>phil@ausgoat.com</v>
          </cell>
          <cell r="AC278" t="str">
            <v>Secretary</v>
          </cell>
          <cell r="AD278" t="str">
            <v>PATRIC MICHAEL CHRISTOPHER MILLAR</v>
          </cell>
          <cell r="AE278" t="str">
            <v>DO - R. O'Brien - Support to project to upgrade amenities to suitable accessibility standards. AM - D. Young-  Project supported but note this site is heritage listed.  It is unclear if the quotes etc. adequately reflect or address any heritage requirements.  Support to fund lowest quote value of $105k [RAC] Site is Heritage listed and requires design specs, heritage assessment and DA consent for amenities block. Project supported but RAC recommends funding $20k to allow preparation and lodgement of DA.</v>
          </cell>
          <cell r="AF278" t="str">
            <v>No ALC.  Note potential heritage issues associated with works as these grounds are completely heritage listed.</v>
          </cell>
          <cell r="AG278" t="str">
            <v>High likelihood of achieving long-term outcomes, Inability to access alternative funds</v>
          </cell>
          <cell r="AH278">
            <v>2</v>
          </cell>
          <cell r="AI278">
            <v>3</v>
          </cell>
          <cell r="AJ278">
            <v>0</v>
          </cell>
          <cell r="AK278">
            <v>3</v>
          </cell>
          <cell r="AL278">
            <v>2</v>
          </cell>
          <cell r="AM278">
            <v>3</v>
          </cell>
          <cell r="AN278">
            <v>110000</v>
          </cell>
          <cell r="AO278">
            <v>0</v>
          </cell>
          <cell r="AP278">
            <v>110000</v>
          </cell>
          <cell r="AQ278" t="str">
            <v>Showgrounds</v>
          </cell>
          <cell r="AR278" t="str">
            <v>ARMIDALE</v>
          </cell>
          <cell r="AS278" t="str">
            <v>North West</v>
          </cell>
          <cell r="AT278" t="str">
            <v>Y</v>
          </cell>
          <cell r="AU278">
            <v>2</v>
          </cell>
          <cell r="AV278">
            <v>2</v>
          </cell>
          <cell r="AZ278" t="str">
            <v>Y</v>
          </cell>
          <cell r="BA278" t="str">
            <v>N</v>
          </cell>
          <cell r="BB278" t="str">
            <v>Y</v>
          </cell>
          <cell r="BC278" t="str">
            <v>N</v>
          </cell>
          <cell r="BD278">
            <v>0</v>
          </cell>
          <cell r="BE278" t="str">
            <v>N</v>
          </cell>
          <cell r="BF278">
            <v>20000</v>
          </cell>
          <cell r="BG278" t="str">
            <v>Y</v>
          </cell>
          <cell r="BI278" t="str">
            <v>Y</v>
          </cell>
          <cell r="BJ278" t="str">
            <v>Y</v>
          </cell>
          <cell r="BK278" t="str">
            <v>WEST</v>
          </cell>
          <cell r="BL278" t="str">
            <v>GLEN INNES SEVERN</v>
          </cell>
          <cell r="BM278" t="str">
            <v>NORTHERN TABLELANDS</v>
          </cell>
          <cell r="BN278" t="str">
            <v>Other - Regional</v>
          </cell>
          <cell r="BO278" t="str">
            <v>510036,  ; {}</v>
          </cell>
          <cell r="BP278" t="str">
            <v>Glen Innes Showground Land Manager</v>
          </cell>
          <cell r="BQ278" t="str">
            <v>C/- Patric Miller</v>
          </cell>
          <cell r="BR278" t="str">
            <v>5 Cramsie Cr</v>
          </cell>
          <cell r="BS278" t="str">
            <v>GLEN INNES NSW 2370</v>
          </cell>
          <cell r="BU278" t="str">
            <v>R510036</v>
          </cell>
          <cell r="BV278" t="str">
            <v>F630167</v>
          </cell>
          <cell r="BW278" t="str">
            <v>21/05087</v>
          </cell>
          <cell r="BX278" t="str">
            <v>2021/22</v>
          </cell>
          <cell r="BY278" t="str">
            <v>No</v>
          </cell>
        </row>
        <row r="279">
          <cell r="A279">
            <v>210652</v>
          </cell>
          <cell r="B279" t="str">
            <v>PEST</v>
          </cell>
          <cell r="C279" t="str">
            <v>Y</v>
          </cell>
          <cell r="D279" t="str">
            <v>N</v>
          </cell>
          <cell r="E279" t="str">
            <v>Y</v>
          </cell>
          <cell r="F279">
            <v>32</v>
          </cell>
          <cell r="G279">
            <v>20000</v>
          </cell>
          <cell r="H279" t="str">
            <v>Pest &gt;=21 RAC Recommended</v>
          </cell>
          <cell r="I279" t="str">
            <v>CRIFAC Funding Recommended</v>
          </cell>
          <cell r="L279" t="str">
            <v>Parish Reserve For Heathcote, Cumberland</v>
          </cell>
          <cell r="N279" t="str">
            <v>PRMFP Lands Office - METROPOLITAN</v>
          </cell>
          <cell r="P279" t="str">
            <v>Minister</v>
          </cell>
          <cell r="Q279" t="str">
            <v>Integrated deer control using strategic and best practice management techniques at numerous Crown land reserves in the Sutherland Shire LGA to maintain and enhance the biodiversity of the reserves and comply with the Biosecurity Act 2015, Biodiversity Conservation Act 2016 and control of key threatening processes.</v>
          </cell>
          <cell r="R279" t="str">
            <v>control of deer at Crown land reserves in the Sutherland Shire LGA, Parish Reserve for Heathcote, Cumberland</v>
          </cell>
          <cell r="S279">
            <v>0</v>
          </cell>
          <cell r="T279" t="str">
            <v>Linda Brown</v>
          </cell>
          <cell r="U279" t="str">
            <v>Sutherland Shire Council</v>
          </cell>
          <cell r="V279" t="str">
            <v>Acting Invasive Species Team Leader</v>
          </cell>
          <cell r="W279" t="str">
            <v>Y</v>
          </cell>
          <cell r="X279">
            <v>52018204808</v>
          </cell>
          <cell r="Y279" t="str">
            <v>Yes</v>
          </cell>
          <cell r="Z279">
            <v>419193940</v>
          </cell>
          <cell r="AA279">
            <v>95245672</v>
          </cell>
          <cell r="AB279" t="str">
            <v>ljbrown@ssc.nsw.gov.au</v>
          </cell>
          <cell r="AC279" t="str">
            <v>Acting Invasive Species Team Leader</v>
          </cell>
          <cell r="AD279" t="str">
            <v>Linda Brown</v>
          </cell>
          <cell r="AE279" t="str">
            <v>[LSC- R. Butler: Application Supported; Total assessment score = 32, Pest Score = 17] [LSC- J. Richards] Application supported, Total score = 32  [RAC] - Supported (Pest Score &gt;=21).</v>
          </cell>
          <cell r="AF279" t="str">
            <v>[Panel - Q.Hart: good inkind values, collabrative and well planned, leads into broader program; good funding amount]</v>
          </cell>
          <cell r="AG279" t="str">
            <v>Additional social, cultural or environmental factors - Statutory pest control activities, High cash and in-kind contribution, High likelihood of achieving long-term outcomes</v>
          </cell>
          <cell r="AH279">
            <v>2</v>
          </cell>
          <cell r="AI279">
            <v>2</v>
          </cell>
          <cell r="AJ279">
            <v>3</v>
          </cell>
          <cell r="AK279">
            <v>3</v>
          </cell>
          <cell r="AL279">
            <v>3</v>
          </cell>
          <cell r="AM279">
            <v>2</v>
          </cell>
          <cell r="AN279">
            <v>20000</v>
          </cell>
          <cell r="AO279">
            <v>0</v>
          </cell>
          <cell r="AP279">
            <v>20000</v>
          </cell>
          <cell r="AQ279" t="str">
            <v>Local Parks &amp; Reserves</v>
          </cell>
          <cell r="AR279" t="str">
            <v>METROPOLITAN</v>
          </cell>
          <cell r="AS279" t="str">
            <v>Sydney</v>
          </cell>
          <cell r="AT279" t="str">
            <v>Y</v>
          </cell>
          <cell r="AU279">
            <v>2</v>
          </cell>
          <cell r="AV279">
            <v>2</v>
          </cell>
          <cell r="AZ279" t="str">
            <v>Y</v>
          </cell>
          <cell r="BA279" t="str">
            <v>Y</v>
          </cell>
          <cell r="BB279" t="str">
            <v>Y</v>
          </cell>
          <cell r="BC279" t="str">
            <v>N</v>
          </cell>
          <cell r="BD279">
            <v>0</v>
          </cell>
          <cell r="BE279" t="str">
            <v>Y</v>
          </cell>
          <cell r="BF279">
            <v>0</v>
          </cell>
          <cell r="BG279" t="str">
            <v>Y</v>
          </cell>
          <cell r="BI279" t="str">
            <v>Y</v>
          </cell>
          <cell r="BJ279" t="str">
            <v>Y</v>
          </cell>
          <cell r="BK279" t="str">
            <v>EAST</v>
          </cell>
          <cell r="BL279" t="str">
            <v>SUTHERLAND SHIRE</v>
          </cell>
          <cell r="BM279" t="str">
            <v>HEATHCOTE</v>
          </cell>
          <cell r="BN279" t="str">
            <v>Greater Sydney</v>
          </cell>
          <cell r="BO279" t="str">
            <v>82551, 82646, 91301, 93804, 752033, 92851, 500398, 85250, 100186, 1003608, 87990, 76792, 76219, 89384, 73088, 66460, 100188, 100010, 100189, 83811, 1023768, 87684, 61145, 84888, 91209, 57707, 72134, 81995, 76480,  ; {} ; {} ; {} ; {} ; {} ; {} ; {} ; {} ; {} ; {} ; {} ; {} ; {} ; {} ; {} ; {} ; {} ; {} ; {} ; {} ; {} ; {} ; {} ; {} ; {} ; {} ; {} ; {} ; {}</v>
          </cell>
          <cell r="BP279" t="str">
            <v>Prmfp Crown Lands Metropolitan</v>
          </cell>
          <cell r="BQ279" t="str">
            <v>Level 11</v>
          </cell>
          <cell r="BR279" t="str">
            <v>10 Valentine Ave</v>
          </cell>
          <cell r="BS279" t="str">
            <v>PARRAMATTA NSW 2124</v>
          </cell>
          <cell r="BU279" t="str">
            <v>R752033</v>
          </cell>
          <cell r="BV279" t="str">
            <v>F630036</v>
          </cell>
          <cell r="BW279" t="str">
            <v>21/05323</v>
          </cell>
          <cell r="BX279" t="str">
            <v>2021/22</v>
          </cell>
          <cell r="BY279" t="str">
            <v>No</v>
          </cell>
        </row>
        <row r="280">
          <cell r="A280">
            <v>210653</v>
          </cell>
          <cell r="B280" t="str">
            <v>GENERAL</v>
          </cell>
          <cell r="C280" t="str">
            <v>Y</v>
          </cell>
          <cell r="D280" t="str">
            <v>N</v>
          </cell>
          <cell r="E280" t="str">
            <v>Y</v>
          </cell>
          <cell r="F280">
            <v>13</v>
          </cell>
          <cell r="G280">
            <v>82500</v>
          </cell>
          <cell r="H280" t="str">
            <v>GEN = 13 WHS &lt; 4 RAC Recommended</v>
          </cell>
          <cell r="I280" t="str">
            <v>CRIFAC Funding NOT Recommended</v>
          </cell>
          <cell r="J280" t="str">
            <v>Rec Reserve</v>
          </cell>
          <cell r="K280" t="str">
            <v>No</v>
          </cell>
          <cell r="L280" t="str">
            <v>Green Street Reserve</v>
          </cell>
          <cell r="N280" t="str">
            <v>CLM</v>
          </cell>
          <cell r="P280" t="str">
            <v>Shoalhaven City Council</v>
          </cell>
          <cell r="Q280" t="str">
            <v>Demolition of existing playground, supply and install of new playground including soft fall.</v>
          </cell>
          <cell r="S280" t="str">
            <v>Craig Horgan</v>
          </cell>
          <cell r="T280" t="str">
            <v>Craig Horgan</v>
          </cell>
          <cell r="U280" t="str">
            <v>Shoalhaven City Council</v>
          </cell>
          <cell r="V280" t="str">
            <v>Project Manager - Minor Projects</v>
          </cell>
          <cell r="W280" t="str">
            <v>Y</v>
          </cell>
          <cell r="X280">
            <v>59855182344</v>
          </cell>
          <cell r="Y280" t="str">
            <v>Yes</v>
          </cell>
          <cell r="Z280">
            <v>401286233</v>
          </cell>
          <cell r="AA280" t="str">
            <v>02 4429 3446</v>
          </cell>
          <cell r="AB280" t="str">
            <v>craig.horgan@shoalhaven.nsw.gov.au</v>
          </cell>
          <cell r="AC280" t="str">
            <v>Project Manager - Minor Projects</v>
          </cell>
          <cell r="AD280" t="str">
            <v>Craig Horgan</v>
          </cell>
          <cell r="AE280" t="str">
            <v>DO - CGarner &amp; NDibben - Recommending Grant [RAC] - Supported by default (score &gt;=12 and below $100k).</v>
          </cell>
          <cell r="AF280" t="str">
            <v>DO - CGarner &amp; NDibben - ALC Claims, WHS Medum - upgrade of childrens play equipment.  Well executed application, quotes provided have already gone through a tender process by Council and are god examples for the proposed project.  Council as CLM is contributing 50% towards the project and has adequate ability to fund any shortfall or additional costs.</v>
          </cell>
          <cell r="AG280" t="str">
            <v>High cash and in-kind contribution</v>
          </cell>
          <cell r="AH280">
            <v>2</v>
          </cell>
          <cell r="AI280">
            <v>1</v>
          </cell>
          <cell r="AJ280">
            <v>2</v>
          </cell>
          <cell r="AK280">
            <v>2</v>
          </cell>
          <cell r="AL280">
            <v>3</v>
          </cell>
          <cell r="AM280">
            <v>3</v>
          </cell>
          <cell r="AN280">
            <v>82500</v>
          </cell>
          <cell r="AO280">
            <v>0</v>
          </cell>
          <cell r="AP280">
            <v>82500</v>
          </cell>
          <cell r="AQ280" t="str">
            <v>Local Parks &amp; Reserves</v>
          </cell>
          <cell r="AR280" t="str">
            <v>NOWRA</v>
          </cell>
          <cell r="AS280" t="str">
            <v>South East</v>
          </cell>
          <cell r="AT280" t="str">
            <v>Y</v>
          </cell>
          <cell r="AU280">
            <v>2</v>
          </cell>
          <cell r="AV280">
            <v>2</v>
          </cell>
          <cell r="AZ280" t="str">
            <v>Y</v>
          </cell>
          <cell r="BA280" t="str">
            <v>N</v>
          </cell>
          <cell r="BB280" t="str">
            <v>N</v>
          </cell>
          <cell r="BC280" t="str">
            <v>N</v>
          </cell>
          <cell r="BD280">
            <v>0</v>
          </cell>
          <cell r="BE280" t="str">
            <v>Y</v>
          </cell>
          <cell r="BF280">
            <v>0</v>
          </cell>
          <cell r="BG280" t="str">
            <v>Y</v>
          </cell>
          <cell r="BI280" t="str">
            <v>Y</v>
          </cell>
          <cell r="BJ280" t="str">
            <v>Y</v>
          </cell>
          <cell r="BK280" t="str">
            <v>EAST</v>
          </cell>
          <cell r="BL280" t="str">
            <v>SHOALHAVEN</v>
          </cell>
          <cell r="BM280" t="str">
            <v>SOUTH COAST</v>
          </cell>
          <cell r="BN280" t="str">
            <v>Other - Regional</v>
          </cell>
          <cell r="BO280" t="str">
            <v>63640,  ; {}</v>
          </cell>
          <cell r="BP280" t="str">
            <v>Shoalhaven City Council</v>
          </cell>
          <cell r="BQ280" t="str">
            <v>PO Box 42</v>
          </cell>
          <cell r="BR280" t="str">
            <v>NOWRA NSW 2541</v>
          </cell>
          <cell r="BU280" t="str">
            <v>R63640</v>
          </cell>
          <cell r="BV280" t="str">
            <v>F629929</v>
          </cell>
          <cell r="BW280" t="str">
            <v>21/05106</v>
          </cell>
          <cell r="BX280" t="str">
            <v>2021/22</v>
          </cell>
          <cell r="BY280" t="str">
            <v>No</v>
          </cell>
        </row>
        <row r="281">
          <cell r="A281">
            <v>210654</v>
          </cell>
          <cell r="B281" t="str">
            <v>WEED</v>
          </cell>
          <cell r="C281" t="str">
            <v>Y</v>
          </cell>
          <cell r="D281" t="str">
            <v>N</v>
          </cell>
          <cell r="E281" t="str">
            <v>Y</v>
          </cell>
          <cell r="F281">
            <v>29</v>
          </cell>
          <cell r="G281">
            <v>29738</v>
          </cell>
          <cell r="H281" t="str">
            <v>WEED &gt;=20 RAC Recommended</v>
          </cell>
          <cell r="I281" t="str">
            <v>CRIFAC Funding Recommended</v>
          </cell>
          <cell r="L281" t="str">
            <v>Parish Reserve For Wollongong, Camden</v>
          </cell>
          <cell r="N281" t="str">
            <v>Illawarra District Noxious Weeds Authority</v>
          </cell>
          <cell r="P281" t="str">
            <v>Minister</v>
          </cell>
          <cell r="Q281" t="str">
            <v>To undertake a ground spraying program supported by regeneration works where appropriate,  to minimise the impact and threat  Bitou bush has on the nearby Coomaditchie Lagoon, a listed EEC.</v>
          </cell>
          <cell r="R281" t="str">
            <v>control of Bitou Bush at Parish Reserve for Wollongong, Camden</v>
          </cell>
          <cell r="S281">
            <v>0</v>
          </cell>
          <cell r="T281" t="str">
            <v>David Pomery</v>
          </cell>
          <cell r="U281" t="str">
            <v>Illawarra District Weeds Authority</v>
          </cell>
          <cell r="V281" t="str">
            <v>Chief Weeds Officer</v>
          </cell>
          <cell r="W281" t="str">
            <v>Y</v>
          </cell>
          <cell r="X281">
            <v>69340886426</v>
          </cell>
          <cell r="Y281" t="str">
            <v>Yes</v>
          </cell>
          <cell r="Z281">
            <v>418481134</v>
          </cell>
          <cell r="AA281" t="str">
            <v>02 4233 1129</v>
          </cell>
          <cell r="AB281" t="str">
            <v>dpomery@isjo.org.au</v>
          </cell>
          <cell r="AC281" t="str">
            <v>Chief Weeds Officer</v>
          </cell>
          <cell r="AD281" t="str">
            <v>David Pomery</v>
          </cell>
          <cell r="AE281" t="str">
            <v>[DO - H.Wheeler] Fund fully. [LSC - R. Butler: Application Supported; Total assessment score = 29, Weed Score = 20] [LSC - J. Richards]: Application supported - total score = 29 [RAC] - Supported (Weed Score &gt;=20).</v>
          </cell>
          <cell r="AF281" t="str">
            <v>[DO - H.Wheeler] Ongoing coastal weeds project. ALC undetermined - activity does not affect ALC.</v>
          </cell>
          <cell r="AG281" t="str">
            <v>[DO - H.Wheeler] Controls priority weeds in EEC in highly visible places obo CL.</v>
          </cell>
          <cell r="AH281">
            <v>0</v>
          </cell>
          <cell r="AI281">
            <v>1</v>
          </cell>
          <cell r="AJ281">
            <v>0</v>
          </cell>
          <cell r="AK281">
            <v>2</v>
          </cell>
          <cell r="AL281">
            <v>3</v>
          </cell>
          <cell r="AM281">
            <v>3</v>
          </cell>
          <cell r="AN281">
            <v>29738</v>
          </cell>
          <cell r="AO281">
            <v>0</v>
          </cell>
          <cell r="AP281">
            <v>29738</v>
          </cell>
          <cell r="AQ281" t="str">
            <v>Local Parks &amp; Reserves</v>
          </cell>
          <cell r="AR281" t="str">
            <v>NOWRA</v>
          </cell>
          <cell r="AS281" t="str">
            <v>South East</v>
          </cell>
          <cell r="AT281" t="str">
            <v>Y</v>
          </cell>
          <cell r="AU281">
            <v>2</v>
          </cell>
          <cell r="AV281">
            <v>2</v>
          </cell>
          <cell r="AZ281" t="str">
            <v>Y</v>
          </cell>
          <cell r="BA281" t="str">
            <v>Y</v>
          </cell>
          <cell r="BB281" t="str">
            <v>Y</v>
          </cell>
          <cell r="BC281" t="str">
            <v>N</v>
          </cell>
          <cell r="BD281">
            <v>0</v>
          </cell>
          <cell r="BE281" t="str">
            <v>Y</v>
          </cell>
          <cell r="BF281">
            <v>0</v>
          </cell>
          <cell r="BG281" t="str">
            <v>Y</v>
          </cell>
          <cell r="BI281" t="str">
            <v>Y</v>
          </cell>
          <cell r="BJ281" t="str">
            <v>Y</v>
          </cell>
          <cell r="BK281" t="str">
            <v>EAST</v>
          </cell>
          <cell r="BL281" t="str">
            <v>WOLLONGONG</v>
          </cell>
          <cell r="BM281" t="str">
            <v>WOLLONGONG</v>
          </cell>
          <cell r="BN281" t="str">
            <v>Other - Regional</v>
          </cell>
          <cell r="BP281" t="str">
            <v>Illawarra District Noxious Weeds Authority</v>
          </cell>
          <cell r="BQ281" t="str">
            <v>PO Box 148</v>
          </cell>
          <cell r="BR281" t="str">
            <v>KIAMA NSW 2533</v>
          </cell>
          <cell r="BU281" t="str">
            <v>R751299</v>
          </cell>
          <cell r="BV281" t="str">
            <v>F629664</v>
          </cell>
          <cell r="BW281" t="str">
            <v>21/05330</v>
          </cell>
          <cell r="BX281" t="str">
            <v>2021/22</v>
          </cell>
          <cell r="BY281" t="str">
            <v>No</v>
          </cell>
        </row>
        <row r="282">
          <cell r="A282">
            <v>210656</v>
          </cell>
          <cell r="B282" t="str">
            <v>GENERAL</v>
          </cell>
          <cell r="C282" t="str">
            <v>Y</v>
          </cell>
          <cell r="D282" t="str">
            <v>N</v>
          </cell>
          <cell r="E282" t="str">
            <v>Y</v>
          </cell>
          <cell r="F282">
            <v>12</v>
          </cell>
          <cell r="G282">
            <v>243650</v>
          </cell>
          <cell r="H282" t="str">
            <v>GEN &lt; 12  RAC NOT Recommended</v>
          </cell>
          <cell r="I282" t="str">
            <v>CRIFAC Funding NOT Recommended</v>
          </cell>
          <cell r="L282" t="str">
            <v>Northern Suburbs Cemetery</v>
          </cell>
          <cell r="N282" t="str">
            <v>Northern Metropolitan Cemeteries Land Manager</v>
          </cell>
          <cell r="P282" t="str">
            <v>Ms Lee Shearer</v>
          </cell>
          <cell r="Q282" t="str">
            <v>The construction of a new car parking, pathways and landscaping at Macquarie Park Cemetery to alleviate parking and traffic congestion and improve safety within the cemetery.</v>
          </cell>
          <cell r="S282">
            <v>0</v>
          </cell>
          <cell r="T282" t="str">
            <v>David Ham</v>
          </cell>
          <cell r="U282" t="str">
            <v>Northern Metropolitan Cemeteries Land Manager (NMCLM)</v>
          </cell>
          <cell r="V282" t="str">
            <v>Chief Operating Officer</v>
          </cell>
          <cell r="W282" t="str">
            <v>Y</v>
          </cell>
          <cell r="X282">
            <v>33874656026</v>
          </cell>
          <cell r="Y282" t="str">
            <v>Yes</v>
          </cell>
          <cell r="Z282">
            <v>468943602</v>
          </cell>
          <cell r="AA282">
            <v>468943602</v>
          </cell>
          <cell r="AB282" t="str">
            <v>d.ham@nmclm.com.au</v>
          </cell>
          <cell r="AC282" t="str">
            <v>Chief Operating Officer</v>
          </cell>
          <cell r="AD282" t="str">
            <v>David Ham</v>
          </cell>
          <cell r="AE282" t="str">
            <v>D.O.-T.Taing - There is wide support for this project as the current parking situation at the cemetery is unsafe and patrons park on the grass without marked spaces. The project will also improve visitor access and control vehicular traffic. NMCLM has worked with Ryde Council previously to improve traffic maangement and has demonstrated ability to manage the project and ensure timeframes and budgets are met. The project will benefit families, visitors for funeral services, local residents and NMCLM employees. A risk register has been completed to identify how risks will be managed and mitigated and an external project manager will be engaged to ensure adherence to the scope of works. The project meets 4 CRIF objectives and will enable NMCLM to enhance operational sustainability at Northern Suburbs Cemetery. DO-C.Wright - high ability to self fund, issues with overflow parking only occurs during peak times (only additional 25 spaces) support partial funding of upgrade of footpaths particularly for pedestrians and vistors arriving on public transport being $26,640 AM. B.Tax - Support of full application. Total project cost is $609k [RAC] Ability to fund from own sources hence had 1 for funding. On review only 3 CRIF objectives met social/cultural score and therefore changed from 3 to 2. Based on quote of $443k + GST RAC suppoty funding of 50% i.e. $243,650 incl GST.</v>
          </cell>
          <cell r="AF282" t="str">
            <v>D.O. - T.Taing - CLM - Northern Metropolitan Cemeteries Land Manager (NMCLM). Reserve purpose - cemetery and crematorium. No ALCs. WHSE management plan has been included. NMCLM is funding over 50% of the total project costs and has demonstrated ability to manage the project.</v>
          </cell>
          <cell r="AG282" t="str">
            <v>High cash and in-kind contribution, Additional social, cultural or environmental factors (please detail): provides safer access and parking at the facility. Large community support.</v>
          </cell>
          <cell r="AH282">
            <v>2</v>
          </cell>
          <cell r="AI282">
            <v>1</v>
          </cell>
          <cell r="AJ282">
            <v>2</v>
          </cell>
          <cell r="AK282">
            <v>2</v>
          </cell>
          <cell r="AL282">
            <v>3</v>
          </cell>
          <cell r="AM282">
            <v>2</v>
          </cell>
          <cell r="AN282">
            <v>293700</v>
          </cell>
          <cell r="AO282">
            <v>0</v>
          </cell>
          <cell r="AP282">
            <v>293700</v>
          </cell>
          <cell r="AQ282" t="str">
            <v>Local Parks &amp; Reserves</v>
          </cell>
          <cell r="AR282" t="str">
            <v>METROPOLITAN</v>
          </cell>
          <cell r="AS282" t="str">
            <v>Sydney</v>
          </cell>
          <cell r="AT282" t="str">
            <v>Y</v>
          </cell>
          <cell r="AU282">
            <v>2</v>
          </cell>
          <cell r="AV282">
            <v>2</v>
          </cell>
          <cell r="AZ282" t="str">
            <v>Y</v>
          </cell>
          <cell r="BA282" t="str">
            <v>N</v>
          </cell>
          <cell r="BB282" t="str">
            <v>Y</v>
          </cell>
          <cell r="BC282" t="str">
            <v>N</v>
          </cell>
          <cell r="BD282">
            <v>0</v>
          </cell>
          <cell r="BE282" t="str">
            <v>N</v>
          </cell>
          <cell r="BF282">
            <v>243650</v>
          </cell>
          <cell r="BG282" t="str">
            <v>Y</v>
          </cell>
          <cell r="BI282" t="str">
            <v>Y</v>
          </cell>
          <cell r="BJ282" t="str">
            <v>Y</v>
          </cell>
          <cell r="BK282" t="str">
            <v>EAST</v>
          </cell>
          <cell r="BL282" t="str">
            <v>RYDE</v>
          </cell>
          <cell r="BM282" t="str">
            <v>LANE COVE</v>
          </cell>
          <cell r="BN282" t="str">
            <v>Greater Sydney</v>
          </cell>
          <cell r="BO282" t="str">
            <v>100265,  ; {}</v>
          </cell>
          <cell r="BP282" t="str">
            <v>Northern Metropolitan Cemeteries Land Manager</v>
          </cell>
          <cell r="BQ282" t="str">
            <v>Cnr Delhi &amp; Plassey Rds</v>
          </cell>
          <cell r="BR282" t="str">
            <v>NORTH RYDE NSW 2113</v>
          </cell>
          <cell r="BU282" t="str">
            <v>R100265</v>
          </cell>
          <cell r="BV282" t="str">
            <v>F630046</v>
          </cell>
          <cell r="BW282" t="str">
            <v>21/05294</v>
          </cell>
          <cell r="BX282" t="str">
            <v>2021/22</v>
          </cell>
          <cell r="BY282" t="str">
            <v>No</v>
          </cell>
        </row>
        <row r="283">
          <cell r="A283">
            <v>210657</v>
          </cell>
          <cell r="B283" t="str">
            <v>GENERAL</v>
          </cell>
          <cell r="C283" t="str">
            <v>Y</v>
          </cell>
          <cell r="D283" t="str">
            <v>N</v>
          </cell>
          <cell r="E283" t="str">
            <v>Y</v>
          </cell>
          <cell r="F283">
            <v>9</v>
          </cell>
          <cell r="G283">
            <v>20600</v>
          </cell>
          <cell r="H283" t="str">
            <v>GEN &lt; 12  RAC NOT Recommended</v>
          </cell>
          <cell r="I283" t="str">
            <v>CRIFAC Funding NOT Recommended</v>
          </cell>
          <cell r="L283" t="str">
            <v>Uralla Community Hall</v>
          </cell>
          <cell r="N283" t="str">
            <v>Uralla Men's Shed Inc</v>
          </cell>
          <cell r="P283" t="str">
            <v>Minister</v>
          </cell>
          <cell r="Q283" t="str">
            <v>Construction and installation of a skillion and concrete path.</v>
          </cell>
          <cell r="S283">
            <v>0</v>
          </cell>
          <cell r="T283" t="str">
            <v>Bruce Stubberfield</v>
          </cell>
          <cell r="U283" t="str">
            <v>Uralla Men's Shed Inc</v>
          </cell>
          <cell r="V283" t="str">
            <v>Secretary</v>
          </cell>
          <cell r="W283" t="str">
            <v>N</v>
          </cell>
          <cell r="X283">
            <v>17673003360</v>
          </cell>
          <cell r="Y283" t="str">
            <v>Yes</v>
          </cell>
          <cell r="Z283">
            <v>422376581</v>
          </cell>
          <cell r="AA283">
            <v>419151253</v>
          </cell>
          <cell r="AB283" t="str">
            <v>urallamensshedcommittee@gmail.com</v>
          </cell>
          <cell r="AC283" t="str">
            <v>Secretary</v>
          </cell>
          <cell r="AD283" t="str">
            <v>Bruce Stubberfield</v>
          </cell>
          <cell r="AE283" t="str">
            <v>DO - R. O'Brien - Mens Shed occupy these grounds.  Works will continue to improve the facility and follows on a project from last year. AM - D. Young - Important site for Uralla Mens Shed Community.  Small project and supported.</v>
          </cell>
          <cell r="AF283" t="str">
            <v>No ALC.</v>
          </cell>
          <cell r="AG283" t="str">
            <v>High likelihood of achieving long-term outcomes, Inability to access alternative funds</v>
          </cell>
          <cell r="AH283">
            <v>2</v>
          </cell>
          <cell r="AI283">
            <v>2</v>
          </cell>
          <cell r="AJ283">
            <v>0</v>
          </cell>
          <cell r="AK283">
            <v>1</v>
          </cell>
          <cell r="AL283">
            <v>2</v>
          </cell>
          <cell r="AM283">
            <v>2</v>
          </cell>
          <cell r="AN283">
            <v>20600</v>
          </cell>
          <cell r="AO283">
            <v>0</v>
          </cell>
          <cell r="AP283">
            <v>20600</v>
          </cell>
          <cell r="AQ283" t="str">
            <v>Local Parks &amp; Reserves</v>
          </cell>
          <cell r="AR283" t="str">
            <v>ARMIDALE</v>
          </cell>
          <cell r="AS283" t="str">
            <v>North West</v>
          </cell>
          <cell r="AT283" t="str">
            <v>Y</v>
          </cell>
          <cell r="AU283">
            <v>3</v>
          </cell>
          <cell r="AV283">
            <v>3</v>
          </cell>
          <cell r="AZ283" t="str">
            <v>Y</v>
          </cell>
          <cell r="BA283" t="str">
            <v>N</v>
          </cell>
          <cell r="BB283" t="str">
            <v>Y</v>
          </cell>
          <cell r="BC283" t="str">
            <v>N</v>
          </cell>
          <cell r="BD283">
            <v>0</v>
          </cell>
          <cell r="BE283" t="str">
            <v>Y</v>
          </cell>
          <cell r="BF283">
            <v>0</v>
          </cell>
          <cell r="BG283" t="str">
            <v>Y</v>
          </cell>
          <cell r="BI283" t="str">
            <v>Y</v>
          </cell>
          <cell r="BJ283" t="str">
            <v>Y</v>
          </cell>
          <cell r="BK283" t="str">
            <v>WEST</v>
          </cell>
          <cell r="BL283" t="str">
            <v>URALLA</v>
          </cell>
          <cell r="BM283" t="str">
            <v>NORTHERN TABLELANDS</v>
          </cell>
          <cell r="BN283" t="str">
            <v>Other - Regional</v>
          </cell>
          <cell r="BP283" t="str">
            <v>Uralla Men's Shed Inc</v>
          </cell>
          <cell r="BQ283" t="str">
            <v>PO Box 103</v>
          </cell>
          <cell r="BR283" t="str">
            <v>URALLA NSW 2358</v>
          </cell>
          <cell r="BU283" t="str">
            <v>R1014328</v>
          </cell>
          <cell r="BV283" t="str">
            <v>F630022</v>
          </cell>
          <cell r="BW283" t="str">
            <v>21/05459</v>
          </cell>
          <cell r="BX283" t="str">
            <v>2021/22</v>
          </cell>
          <cell r="BY283" t="str">
            <v>No</v>
          </cell>
        </row>
        <row r="284">
          <cell r="A284">
            <v>210659</v>
          </cell>
          <cell r="B284" t="str">
            <v>GENERAL</v>
          </cell>
          <cell r="C284" t="str">
            <v>Y</v>
          </cell>
          <cell r="D284" t="str">
            <v>Y</v>
          </cell>
          <cell r="E284" t="str">
            <v>N</v>
          </cell>
          <cell r="F284">
            <v>6</v>
          </cell>
          <cell r="G284">
            <v>0</v>
          </cell>
          <cell r="H284" t="str">
            <v>Not Recommended Scores &lt; 13</v>
          </cell>
          <cell r="I284" t="str">
            <v>CRIFAC Funding NOT Recommended</v>
          </cell>
          <cell r="L284" t="str">
            <v>Woodenbong Common</v>
          </cell>
          <cell r="N284" t="str">
            <v>Woodenbong Common Trust</v>
          </cell>
          <cell r="P284" t="str">
            <v>Generic Board Client - see CT for details</v>
          </cell>
          <cell r="Q284" t="str">
            <v>To install a new boundary fence to replace current falling down fence between the Common and Private Land property to stop cattle from entering properties that they shouldn't.</v>
          </cell>
          <cell r="S284" t="str">
            <v>Lynnette Joy Parker</v>
          </cell>
          <cell r="T284" t="str">
            <v>Lynnette Joy Parker</v>
          </cell>
          <cell r="U284" t="str">
            <v>Woodenbong Common (540109)</v>
          </cell>
          <cell r="V284" t="str">
            <v>SECRETARY/ TREASURER</v>
          </cell>
          <cell r="W284" t="str">
            <v>N</v>
          </cell>
          <cell r="X284">
            <v>34314078584</v>
          </cell>
          <cell r="Y284" t="str">
            <v>Yes</v>
          </cell>
          <cell r="Z284">
            <v>412884086</v>
          </cell>
          <cell r="AA284">
            <v>412884086</v>
          </cell>
          <cell r="AB284" t="str">
            <v>woodenbongcom540109@bigpond.com</v>
          </cell>
          <cell r="AC284" t="str">
            <v>SECRETARY/ TREASURER</v>
          </cell>
          <cell r="AD284" t="str">
            <v>Lynnette Joy Parker</v>
          </cell>
          <cell r="AE284" t="str">
            <v>[DO - SP] Not recommended [AM ¿ S. Sutherland] Application not supported</v>
          </cell>
          <cell r="AF284" t="str">
            <v>[DO - LH] 30 hours dozer excessive - adjoining landholder can also contribute to cost of fence. Quote provided by adjoining freehold land owner</v>
          </cell>
          <cell r="AG284" t="str">
            <v>[DO - SP], Funding should be sought from:adjoining landholder aswell, Other (need to provide details):30 hours dozer excessive - adjoining landholder can also contribute to cost of fence. Quote provided by adjoining freehold land owner</v>
          </cell>
          <cell r="AH284">
            <v>0</v>
          </cell>
          <cell r="AI284">
            <v>2</v>
          </cell>
          <cell r="AJ284">
            <v>0</v>
          </cell>
          <cell r="AK284">
            <v>2</v>
          </cell>
          <cell r="AL284">
            <v>1</v>
          </cell>
          <cell r="AM284">
            <v>1</v>
          </cell>
          <cell r="AN284">
            <v>48820</v>
          </cell>
          <cell r="AO284">
            <v>0</v>
          </cell>
          <cell r="AP284">
            <v>48820</v>
          </cell>
          <cell r="AQ284" t="str">
            <v>Commons</v>
          </cell>
          <cell r="AR284" t="str">
            <v>GRAFTON</v>
          </cell>
          <cell r="AS284" t="str">
            <v>Far North Coast</v>
          </cell>
          <cell r="AT284" t="str">
            <v>Y</v>
          </cell>
          <cell r="AU284">
            <v>3</v>
          </cell>
          <cell r="AV284">
            <v>3</v>
          </cell>
          <cell r="AZ284" t="str">
            <v>N</v>
          </cell>
          <cell r="BA284" t="str">
            <v>N</v>
          </cell>
          <cell r="BB284" t="str">
            <v>Y</v>
          </cell>
          <cell r="BC284" t="str">
            <v>N</v>
          </cell>
          <cell r="BD284">
            <v>0</v>
          </cell>
          <cell r="BE284" t="str">
            <v>N</v>
          </cell>
          <cell r="BF284">
            <v>0</v>
          </cell>
          <cell r="BG284" t="str">
            <v>Y</v>
          </cell>
          <cell r="BI284" t="str">
            <v>Y</v>
          </cell>
          <cell r="BJ284" t="str">
            <v>Y</v>
          </cell>
          <cell r="BK284" t="str">
            <v>EAST</v>
          </cell>
          <cell r="BL284" t="str">
            <v>KYOGLE</v>
          </cell>
          <cell r="BM284" t="str">
            <v>LISMORE</v>
          </cell>
          <cell r="BN284" t="str">
            <v>Other - Regional</v>
          </cell>
          <cell r="BO284" t="str">
            <v>540109,  ; {}</v>
          </cell>
          <cell r="BP284" t="str">
            <v>Woodenbong Common Trust</v>
          </cell>
          <cell r="BU284" t="str">
            <v>R540109</v>
          </cell>
          <cell r="BV284" t="str">
            <v>F629749</v>
          </cell>
          <cell r="BW284" t="str">
            <v>21/05513</v>
          </cell>
          <cell r="BX284" t="str">
            <v>2021/22</v>
          </cell>
          <cell r="BY284" t="str">
            <v>No</v>
          </cell>
        </row>
        <row r="285">
          <cell r="A285">
            <v>210660</v>
          </cell>
          <cell r="B285" t="str">
            <v>GENERAL</v>
          </cell>
          <cell r="C285" t="str">
            <v>Y</v>
          </cell>
          <cell r="D285" t="str">
            <v>N</v>
          </cell>
          <cell r="E285" t="str">
            <v>Y</v>
          </cell>
          <cell r="F285">
            <v>14</v>
          </cell>
          <cell r="G285">
            <v>168276</v>
          </cell>
          <cell r="H285" t="str">
            <v>GEN &gt;14 RAC Recommended</v>
          </cell>
          <cell r="I285" t="str">
            <v>CRIFAC Funding Recommended</v>
          </cell>
          <cell r="J285" t="str">
            <v>Showground</v>
          </cell>
          <cell r="K285" t="str">
            <v>No</v>
          </cell>
          <cell r="L285" t="str">
            <v>Dubbo Showground</v>
          </cell>
          <cell r="N285" t="str">
            <v>CLM</v>
          </cell>
          <cell r="P285" t="str">
            <v>Dubbo Regional Council</v>
          </cell>
          <cell r="Q285" t="str">
            <v>Upgrade the existing 25 year old track and arena lighting infrastructure to improve the safety, reliability, visibility and long term environmental sustainability of the infrastructure (Stages 1, 2 &amp; 3).</v>
          </cell>
          <cell r="R285" t="str">
            <v>Stage 1 - electrical safety upgrade at Dubbo Showground</v>
          </cell>
          <cell r="S285">
            <v>0</v>
          </cell>
          <cell r="T285" t="str">
            <v>Kim Hague</v>
          </cell>
          <cell r="U285" t="str">
            <v>Dubbo Regional Council</v>
          </cell>
          <cell r="V285" t="str">
            <v>Manager Regional Events</v>
          </cell>
          <cell r="W285" t="str">
            <v>Y</v>
          </cell>
          <cell r="X285">
            <v>53539070928</v>
          </cell>
          <cell r="Y285" t="str">
            <v>Yes</v>
          </cell>
          <cell r="Z285">
            <v>438486494</v>
          </cell>
          <cell r="AA285">
            <v>268824140</v>
          </cell>
          <cell r="AB285" t="str">
            <v>kim.hague@dubbo.nsw.gov.au</v>
          </cell>
          <cell r="AC285" t="str">
            <v>Manager Regional Events</v>
          </cell>
          <cell r="AD285" t="str">
            <v>Kim Hague</v>
          </cell>
          <cell r="AE285" t="str">
            <v>DO - J. Wiblin - Significant cost for these works and Council should be encourange to stage this project. AM - D. Young - Agree this project has significant up front cost that could be staged.  Support to stage 1 this year being electrical safety upgrade only ($168,276) [RAC] Supported</v>
          </cell>
          <cell r="AF285" t="str">
            <v>No ALC.</v>
          </cell>
          <cell r="AG285" t="str">
            <v>High WHS or Public Safety Risk if not supported, High likelihood of achieving long-term outcomes</v>
          </cell>
          <cell r="AH285">
            <v>4</v>
          </cell>
          <cell r="AI285">
            <v>1</v>
          </cell>
          <cell r="AJ285">
            <v>0</v>
          </cell>
          <cell r="AK285">
            <v>3</v>
          </cell>
          <cell r="AL285">
            <v>3</v>
          </cell>
          <cell r="AM285">
            <v>3</v>
          </cell>
          <cell r="AN285">
            <v>963914</v>
          </cell>
          <cell r="AO285">
            <v>0</v>
          </cell>
          <cell r="AP285">
            <v>963914</v>
          </cell>
          <cell r="AQ285" t="str">
            <v>Showgrounds</v>
          </cell>
          <cell r="AR285" t="str">
            <v>DUBBO</v>
          </cell>
          <cell r="AS285" t="str">
            <v>North West</v>
          </cell>
          <cell r="AT285" t="str">
            <v>Y</v>
          </cell>
          <cell r="AU285">
            <v>2</v>
          </cell>
          <cell r="AV285">
            <v>2</v>
          </cell>
          <cell r="AZ285" t="str">
            <v>Y</v>
          </cell>
          <cell r="BA285" t="str">
            <v>N</v>
          </cell>
          <cell r="BB285" t="str">
            <v>Y</v>
          </cell>
          <cell r="BC285" t="str">
            <v>N</v>
          </cell>
          <cell r="BD285">
            <v>0</v>
          </cell>
          <cell r="BE285" t="str">
            <v>N</v>
          </cell>
          <cell r="BF285">
            <v>168276</v>
          </cell>
          <cell r="BG285" t="str">
            <v>Y</v>
          </cell>
          <cell r="BI285" t="str">
            <v>Y</v>
          </cell>
          <cell r="BJ285" t="str">
            <v>Y</v>
          </cell>
          <cell r="BK285" t="str">
            <v>WEST</v>
          </cell>
          <cell r="BL285" t="str">
            <v>DUBBO REGIONAL</v>
          </cell>
          <cell r="BM285" t="str">
            <v>DUBBO</v>
          </cell>
          <cell r="BN285" t="str">
            <v>Other - Regional</v>
          </cell>
          <cell r="BO285" t="str">
            <v>84662,  ; {}</v>
          </cell>
          <cell r="BP285" t="str">
            <v>Dubbo Regional Council</v>
          </cell>
          <cell r="BQ285" t="str">
            <v>PO Box 81</v>
          </cell>
          <cell r="BR285" t="str">
            <v>DUBBO NSW 2830</v>
          </cell>
          <cell r="BU285" t="str">
            <v>R84662</v>
          </cell>
          <cell r="BV285" t="str">
            <v>F629859</v>
          </cell>
          <cell r="BW285" t="str">
            <v>21/05045</v>
          </cell>
          <cell r="BX285" t="str">
            <v>2021/22</v>
          </cell>
          <cell r="BY285" t="str">
            <v>No</v>
          </cell>
        </row>
        <row r="286">
          <cell r="A286">
            <v>210661</v>
          </cell>
          <cell r="B286" t="str">
            <v>GENERAL</v>
          </cell>
          <cell r="C286" t="str">
            <v>Y</v>
          </cell>
          <cell r="D286" t="str">
            <v>Y</v>
          </cell>
          <cell r="E286" t="str">
            <v>Y</v>
          </cell>
          <cell r="F286">
            <v>14</v>
          </cell>
          <cell r="G286">
            <v>50000</v>
          </cell>
          <cell r="H286" t="str">
            <v>GEN &gt;14 RAC Recommended</v>
          </cell>
          <cell r="I286" t="str">
            <v>CRIFAC Funding Recommended</v>
          </cell>
          <cell r="J286" t="str">
            <v>Rec Reserve</v>
          </cell>
          <cell r="K286" t="str">
            <v>Upgrade planning</v>
          </cell>
          <cell r="L286" t="str">
            <v>Belmont Wetlands State Park</v>
          </cell>
          <cell r="N286" t="str">
            <v>Belmont Wetlands State Park Land Manager</v>
          </cell>
          <cell r="P286" t="str">
            <v>Belmont Wetlands State Park Land Manager</v>
          </cell>
          <cell r="Q286" t="str">
            <v>Stage 3 - Additional Park Infrastructure Camp Ground and Creation of Green Recreation Space  "Accelerate the financial sustainability of BWSP through the provision of infrastructure required for a primitive camp site and green recreation space, enhancing the visitor experience while protecting environmental assets (built and natural) and improving public safety."</v>
          </cell>
          <cell r="R286" t="str">
            <v>planning activities for concept development of Primitive Campground and associated infrastructure and Green Recreation Space at Belmont Wetlands State Park</v>
          </cell>
          <cell r="S286" t="str">
            <v>Nicole Dunn</v>
          </cell>
          <cell r="T286" t="str">
            <v>Nicole Dunn</v>
          </cell>
          <cell r="U286" t="str">
            <v>Belmont Wetlands State Park</v>
          </cell>
          <cell r="V286" t="str">
            <v>Belmont Wetlands State Park Land Manager</v>
          </cell>
          <cell r="W286" t="str">
            <v>N</v>
          </cell>
          <cell r="X286" t="str">
            <v>84 694 658 843</v>
          </cell>
          <cell r="Y286" t="str">
            <v>Yes</v>
          </cell>
          <cell r="Z286">
            <v>499917535</v>
          </cell>
          <cell r="AA286">
            <v>499917535</v>
          </cell>
          <cell r="AB286" t="str">
            <v>nicole.dunn@belgravialeisure.com.au</v>
          </cell>
          <cell r="AC286" t="str">
            <v>Belmont Wetlands State Park Land Manager</v>
          </cell>
          <cell r="AD286" t="str">
            <v>Nicole Dunn</v>
          </cell>
          <cell r="AE286" t="str">
            <v>R Micheli, AM: Part Recommended - Total project is too ambitious and expensive for 12 month delivery. Spoke to Administrator and the priorities are power supply $350K and water and hydrants $375K. This will enable further facility development at  a later date and support existing stimulus projects for commencement of primitive camp ground and toilet installation. Also will assist reserve financial sustainability. Without development of toilet facilities to meet demand of park users, significant health issues from human waste impacts. Water and hydrants also desirable to address bush fire hazards for campground. [RAC] This is stage 3 of ongoing improvements as part of masterplan. Risk/WHS score of 4 due to human waste and water contamination risks. More detailed planning is required. Complex project at risk of completion, RAC recommends $50k to fund further concept development.</v>
          </cell>
          <cell r="AF286" t="str">
            <v>R Micheli AM: No ALC - Power Supply component - $350,000, Water and Hydrant Supply $375,000. - Total $725,000 recommended</v>
          </cell>
          <cell r="AG286" t="str">
            <v>Additional social, cultural or environmental factors (please detail): e.g. no alternative facilities in area, remote location etc., High WHS or Public Safety Risk if not supported, Inability to access alternative funds</v>
          </cell>
          <cell r="AH286">
            <v>4</v>
          </cell>
          <cell r="AI286">
            <v>2</v>
          </cell>
          <cell r="AJ286">
            <v>0</v>
          </cell>
          <cell r="AK286">
            <v>3</v>
          </cell>
          <cell r="AL286">
            <v>2</v>
          </cell>
          <cell r="AM286">
            <v>3</v>
          </cell>
          <cell r="AN286">
            <v>1659500</v>
          </cell>
          <cell r="AO286">
            <v>0</v>
          </cell>
          <cell r="AP286">
            <v>1659500</v>
          </cell>
          <cell r="AQ286" t="str">
            <v>State Parks</v>
          </cell>
          <cell r="AR286" t="str">
            <v>MAITLAND</v>
          </cell>
          <cell r="AS286" t="str">
            <v>Hunter</v>
          </cell>
          <cell r="AT286" t="str">
            <v>Y</v>
          </cell>
          <cell r="AU286">
            <v>2</v>
          </cell>
          <cell r="AV286">
            <v>2</v>
          </cell>
          <cell r="AZ286" t="str">
            <v>Y</v>
          </cell>
          <cell r="BA286" t="str">
            <v>N</v>
          </cell>
          <cell r="BB286" t="str">
            <v>N</v>
          </cell>
          <cell r="BC286" t="str">
            <v>N</v>
          </cell>
          <cell r="BD286">
            <v>0</v>
          </cell>
          <cell r="BE286" t="str">
            <v>N</v>
          </cell>
          <cell r="BF286">
            <v>50000</v>
          </cell>
          <cell r="BG286" t="str">
            <v>Y</v>
          </cell>
          <cell r="BI286" t="str">
            <v>Y</v>
          </cell>
          <cell r="BJ286" t="str">
            <v>Y</v>
          </cell>
          <cell r="BK286" t="str">
            <v>EAST</v>
          </cell>
          <cell r="BL286" t="str">
            <v>LAKE MACQUARIE</v>
          </cell>
          <cell r="BM286" t="str">
            <v>SWANSEA</v>
          </cell>
          <cell r="BN286" t="str">
            <v>Other - Regional</v>
          </cell>
          <cell r="BO286" t="str">
            <v>1011388,  ; {}</v>
          </cell>
          <cell r="BP286" t="str">
            <v>Belmont Wetlands State Park Land Manager</v>
          </cell>
          <cell r="BQ286" t="str">
            <v>PO Box 7151</v>
          </cell>
          <cell r="BR286" t="str">
            <v>REDHEAD NSW 2290</v>
          </cell>
          <cell r="BU286" t="str">
            <v>R1011388</v>
          </cell>
          <cell r="BV286" t="str">
            <v>F629901</v>
          </cell>
          <cell r="BW286" t="str">
            <v>21/04906</v>
          </cell>
          <cell r="BX286" t="str">
            <v>2021/22</v>
          </cell>
          <cell r="BY286" t="str">
            <v>Yes</v>
          </cell>
        </row>
        <row r="287">
          <cell r="A287">
            <v>210662</v>
          </cell>
          <cell r="B287" t="str">
            <v>GENERAL</v>
          </cell>
          <cell r="C287" t="str">
            <v>Y</v>
          </cell>
          <cell r="D287" t="str">
            <v>N</v>
          </cell>
          <cell r="E287" t="str">
            <v>Y</v>
          </cell>
          <cell r="F287">
            <v>9</v>
          </cell>
          <cell r="G287">
            <v>293040</v>
          </cell>
          <cell r="H287" t="str">
            <v>GEN &lt; 12  RAC NOT Recommended</v>
          </cell>
          <cell r="I287" t="str">
            <v>CRIFAC Funding NOT Recommended</v>
          </cell>
          <cell r="L287" t="str">
            <v>Tuncurry Museum Reserve</v>
          </cell>
          <cell r="N287" t="str">
            <v>CLM</v>
          </cell>
          <cell r="P287" t="str">
            <v>Great Lakes Historical Co-Operative Society Ltd.</v>
          </cell>
          <cell r="Q287" t="str">
            <v>To construct a building where a Military Collection of International, National and Cultural Significance can be installed and maintained.</v>
          </cell>
          <cell r="S287" t="str">
            <v>Anne Masters</v>
          </cell>
          <cell r="T287" t="str">
            <v>Anne Masters</v>
          </cell>
          <cell r="U287" t="str">
            <v>Great Lakes Historical Co-operative Society Ltd</v>
          </cell>
          <cell r="V287" t="str">
            <v>Director/Treasurer</v>
          </cell>
          <cell r="W287" t="str">
            <v>N</v>
          </cell>
          <cell r="X287" t="str">
            <v>57 093 506 751</v>
          </cell>
          <cell r="Y287" t="str">
            <v>Yes</v>
          </cell>
          <cell r="Z287">
            <v>434085790</v>
          </cell>
          <cell r="AA287" t="str">
            <v>02 6554 6275</v>
          </cell>
          <cell r="AB287" t="str">
            <v>annemasters@bigpond.com</v>
          </cell>
          <cell r="AC287" t="str">
            <v>Director/Treasurer</v>
          </cell>
          <cell r="AD287" t="str">
            <v>Anne Masters</v>
          </cell>
          <cell r="AE287" t="str">
            <v>Great Lakes Museum Shovel ready project though is high cost and doesn't score very highly as it doesn't have a WHS element.</v>
          </cell>
          <cell r="AF287" t="str">
            <v>DO - M Dawson -No ALC - Shovel ready project, not scored highly as a priority.</v>
          </cell>
          <cell r="AG287" t="str">
            <v>Inability to access alternative funds</v>
          </cell>
          <cell r="AH287">
            <v>0</v>
          </cell>
          <cell r="AI287">
            <v>3</v>
          </cell>
          <cell r="AJ287">
            <v>0</v>
          </cell>
          <cell r="AK287">
            <v>2</v>
          </cell>
          <cell r="AL287">
            <v>2</v>
          </cell>
          <cell r="AM287">
            <v>2</v>
          </cell>
          <cell r="AN287">
            <v>293040</v>
          </cell>
          <cell r="AO287">
            <v>0</v>
          </cell>
          <cell r="AP287">
            <v>293040</v>
          </cell>
          <cell r="AQ287" t="str">
            <v>Local Parks &amp; Reserves</v>
          </cell>
          <cell r="AR287" t="str">
            <v>MAITLAND</v>
          </cell>
          <cell r="AS287" t="str">
            <v>Hunter</v>
          </cell>
          <cell r="AT287" t="str">
            <v>Y</v>
          </cell>
          <cell r="AU287">
            <v>3</v>
          </cell>
          <cell r="AV287">
            <v>3</v>
          </cell>
          <cell r="AZ287" t="str">
            <v>Y</v>
          </cell>
          <cell r="BA287" t="str">
            <v>N</v>
          </cell>
          <cell r="BB287" t="str">
            <v>N</v>
          </cell>
          <cell r="BC287" t="str">
            <v>N</v>
          </cell>
          <cell r="BD287">
            <v>0</v>
          </cell>
          <cell r="BE287" t="str">
            <v>Y</v>
          </cell>
          <cell r="BF287">
            <v>0</v>
          </cell>
          <cell r="BG287" t="str">
            <v>Y</v>
          </cell>
          <cell r="BI287" t="str">
            <v>Y</v>
          </cell>
          <cell r="BJ287" t="str">
            <v>Y</v>
          </cell>
          <cell r="BK287" t="str">
            <v>EAST</v>
          </cell>
          <cell r="BL287" t="str">
            <v>MID-COAST</v>
          </cell>
          <cell r="BM287" t="str">
            <v>MYALL LAKES</v>
          </cell>
          <cell r="BN287" t="str">
            <v>Other - Regional</v>
          </cell>
          <cell r="BO287" t="str">
            <v>91224,  ; {}</v>
          </cell>
          <cell r="BP287" t="str">
            <v>Great Lakes Historical Co-Operative Society Ltd.</v>
          </cell>
          <cell r="BQ287" t="str">
            <v>PO Box 23</v>
          </cell>
          <cell r="BR287" t="str">
            <v>TUNCURRY NSW 2428</v>
          </cell>
          <cell r="BU287" t="str">
            <v>R91224</v>
          </cell>
          <cell r="BV287" t="str">
            <v>F629925</v>
          </cell>
          <cell r="BW287" t="str">
            <v>21/05444</v>
          </cell>
          <cell r="BX287" t="str">
            <v>2021/22</v>
          </cell>
          <cell r="BY287" t="str">
            <v>No</v>
          </cell>
        </row>
        <row r="288">
          <cell r="A288">
            <v>210667</v>
          </cell>
          <cell r="B288" t="str">
            <v>GENERAL</v>
          </cell>
          <cell r="C288" t="str">
            <v>Y</v>
          </cell>
          <cell r="D288" t="str">
            <v>N</v>
          </cell>
          <cell r="E288" t="str">
            <v>N</v>
          </cell>
          <cell r="F288">
            <v>10</v>
          </cell>
          <cell r="G288">
            <v>0</v>
          </cell>
          <cell r="H288" t="str">
            <v>Not Recommended Scores &lt; 13</v>
          </cell>
          <cell r="I288" t="str">
            <v>CRIFAC Funding NOT Recommended</v>
          </cell>
          <cell r="L288" t="str">
            <v>Mollymoook Beach Reserve</v>
          </cell>
          <cell r="N288" t="str">
            <v>CLM</v>
          </cell>
          <cell r="P288" t="str">
            <v>Shoalhaven City Council</v>
          </cell>
          <cell r="Q288" t="str">
            <v>Construction of automated irrigation system into the Mollymook Beach Reserve.</v>
          </cell>
          <cell r="S288" t="str">
            <v>Craig Horgan</v>
          </cell>
          <cell r="T288" t="str">
            <v>Craig Horgan</v>
          </cell>
          <cell r="U288" t="str">
            <v>Shoalhaven City Council</v>
          </cell>
          <cell r="V288" t="str">
            <v>Project Manager - Minor Projects</v>
          </cell>
          <cell r="W288" t="str">
            <v>Y</v>
          </cell>
          <cell r="X288">
            <v>59855182344</v>
          </cell>
          <cell r="Y288" t="str">
            <v>Yes</v>
          </cell>
          <cell r="Z288">
            <v>401286233</v>
          </cell>
          <cell r="AA288" t="str">
            <v>02 4429 3446</v>
          </cell>
          <cell r="AB288" t="str">
            <v>craig.horgan@shoalhaven.nsw.gov.au</v>
          </cell>
          <cell r="AC288" t="str">
            <v>Project Manager - Minor Projects</v>
          </cell>
          <cell r="AD288" t="str">
            <v>Craig Horgan</v>
          </cell>
          <cell r="AE288" t="str">
            <v>DO - CGarner &amp; NDibben - only if funds will cover low risk WHS issues</v>
          </cell>
          <cell r="AF288" t="str">
            <v xml:space="preserve">DO - CGarner &amp; NDibben - ALC Claims, WHS risk - Low.  Irrigation system for a passive open space area. Project will need to be tendered, it has good co-contribution (over 50%), 3 quotes provided but all appear to be identical?  Photo's do not demonstrate the need for such a huge cost, as they just show small patchy areas where grass cover could be improved. No erosion or other significant issues.We don't think this is a good use of public funds, it seems a bit excessive for a passive open space area. </v>
          </cell>
          <cell r="AG288" t="str">
            <v>Project not a priority for this region as the need is met in other ways</v>
          </cell>
          <cell r="AH288">
            <v>0</v>
          </cell>
          <cell r="AI288">
            <v>1</v>
          </cell>
          <cell r="AJ288">
            <v>2</v>
          </cell>
          <cell r="AK288">
            <v>2</v>
          </cell>
          <cell r="AL288">
            <v>3</v>
          </cell>
          <cell r="AM288">
            <v>2</v>
          </cell>
          <cell r="AN288">
            <v>117896</v>
          </cell>
          <cell r="AO288">
            <v>0</v>
          </cell>
          <cell r="AP288">
            <v>117896</v>
          </cell>
          <cell r="AQ288" t="str">
            <v>Local Parks &amp; Reserves</v>
          </cell>
          <cell r="AR288" t="str">
            <v>NOWRA</v>
          </cell>
          <cell r="AS288" t="str">
            <v>South East</v>
          </cell>
          <cell r="AT288" t="str">
            <v>Y</v>
          </cell>
          <cell r="AU288">
            <v>3</v>
          </cell>
          <cell r="AV288">
            <v>3</v>
          </cell>
          <cell r="AZ288" t="str">
            <v>N</v>
          </cell>
          <cell r="BA288" t="str">
            <v>N</v>
          </cell>
          <cell r="BB288" t="str">
            <v>N</v>
          </cell>
          <cell r="BC288" t="str">
            <v>N</v>
          </cell>
          <cell r="BD288">
            <v>0</v>
          </cell>
          <cell r="BE288" t="str">
            <v>N</v>
          </cell>
          <cell r="BF288">
            <v>0</v>
          </cell>
          <cell r="BG288" t="str">
            <v>Y</v>
          </cell>
          <cell r="BI288" t="str">
            <v>Y</v>
          </cell>
          <cell r="BJ288" t="str">
            <v>Y</v>
          </cell>
          <cell r="BK288" t="str">
            <v>EAST</v>
          </cell>
          <cell r="BL288" t="str">
            <v>SHOALHAVEN</v>
          </cell>
          <cell r="BM288" t="str">
            <v>SOUTH COAST</v>
          </cell>
          <cell r="BN288" t="str">
            <v>Other - Regional</v>
          </cell>
          <cell r="BO288" t="str">
            <v>52790, 52790,  ; {} ; {}</v>
          </cell>
          <cell r="BP288" t="str">
            <v>Shoalhaven City Council</v>
          </cell>
          <cell r="BQ288" t="str">
            <v>PO Box 42</v>
          </cell>
          <cell r="BR288" t="str">
            <v>NOWRA NSW 2541</v>
          </cell>
          <cell r="BU288" t="str">
            <v>R52790</v>
          </cell>
          <cell r="BV288" t="str">
            <v>F630118</v>
          </cell>
          <cell r="BW288" t="str">
            <v>21/05254</v>
          </cell>
          <cell r="BX288" t="str">
            <v>2021/22</v>
          </cell>
          <cell r="BY288" t="str">
            <v>No</v>
          </cell>
        </row>
        <row r="289">
          <cell r="A289">
            <v>210676</v>
          </cell>
          <cell r="B289" t="str">
            <v>GENERAL</v>
          </cell>
          <cell r="C289" t="str">
            <v>Y</v>
          </cell>
          <cell r="D289" t="str">
            <v>Y</v>
          </cell>
          <cell r="E289" t="str">
            <v>Y</v>
          </cell>
          <cell r="F289">
            <v>12</v>
          </cell>
          <cell r="G289">
            <v>251629</v>
          </cell>
          <cell r="H289" t="str">
            <v>GEN &lt; 12  RAC NOT Recommended</v>
          </cell>
          <cell r="I289" t="str">
            <v>CRIFAC Funding NOT Recommended</v>
          </cell>
          <cell r="L289" t="str">
            <v>Heritage Park</v>
          </cell>
          <cell r="N289" t="str">
            <v>CLM</v>
          </cell>
          <cell r="P289" t="str">
            <v>Lismore City Council</v>
          </cell>
          <cell r="Q289" t="str">
            <v>The project will aim to enhance and upgrade Lismore's premier park by designing for inclusive play and accessibility, constructing new inclusive playground items, linking pathways and improving accessibility, constructing shade structures and installation of park furniture including additional BBQ.</v>
          </cell>
          <cell r="S289" t="str">
            <v>Christabel Strong</v>
          </cell>
          <cell r="T289" t="str">
            <v>Christabel Strong</v>
          </cell>
          <cell r="U289" t="str">
            <v>Lismore City Council</v>
          </cell>
          <cell r="V289" t="str">
            <v>Grants &amp; Project Development Officer</v>
          </cell>
          <cell r="W289" t="str">
            <v>Y</v>
          </cell>
          <cell r="X289" t="str">
            <v>60 080 932 837</v>
          </cell>
          <cell r="Y289" t="str">
            <v>Yes</v>
          </cell>
          <cell r="Z289">
            <v>423229842</v>
          </cell>
          <cell r="AA289">
            <v>266250495</v>
          </cell>
          <cell r="AB289" t="str">
            <v>christabel.strong@lismore.nsw.gov.au</v>
          </cell>
          <cell r="AC289" t="str">
            <v>Grants &amp; Project Development Officer</v>
          </cell>
          <cell r="AD289" t="str">
            <v>Martin Soutar</v>
          </cell>
          <cell r="AE289" t="str">
            <v>[DO - L.Welldon] Recommended to grant. Councils Community Engagement has driven this Project. [AM ¿ S. Sutherland] Application supported WHS reranked from 4 to 2 [RAC] Supported</v>
          </cell>
          <cell r="AF289" t="str">
            <v>[DO - L.Welldon] No ALC. Within Widjabul Wia-bal People NTC. Project supports the use and occupation of the Reserve as per its declared pupose. Development is permitted without consent. [AM ¿ S. Sutherland] Reranked WHS from 4 to 2</v>
          </cell>
          <cell r="AG289" t="str">
            <v>Medium WHS or Public Safety Risk if not supported. High likelihood of achieving long-term outcomes, Inability to access alternative funds. Additional social, cultural or environmental factors.</v>
          </cell>
          <cell r="AH289">
            <v>2</v>
          </cell>
          <cell r="AI289">
            <v>1</v>
          </cell>
          <cell r="AJ289">
            <v>0</v>
          </cell>
          <cell r="AK289">
            <v>3</v>
          </cell>
          <cell r="AL289">
            <v>3</v>
          </cell>
          <cell r="AM289">
            <v>3</v>
          </cell>
          <cell r="AN289">
            <v>251629</v>
          </cell>
          <cell r="AO289">
            <v>0</v>
          </cell>
          <cell r="AP289">
            <v>251629</v>
          </cell>
          <cell r="AQ289" t="str">
            <v>Local Parks &amp; Reserves</v>
          </cell>
          <cell r="AR289" t="str">
            <v>GRAFTON</v>
          </cell>
          <cell r="AS289" t="str">
            <v>Far North Coast</v>
          </cell>
          <cell r="AT289" t="str">
            <v>Y</v>
          </cell>
          <cell r="AU289">
            <v>2</v>
          </cell>
          <cell r="AV289">
            <v>2</v>
          </cell>
          <cell r="AZ289" t="str">
            <v>Y</v>
          </cell>
          <cell r="BA289" t="str">
            <v>N</v>
          </cell>
          <cell r="BB289" t="str">
            <v>Y</v>
          </cell>
          <cell r="BC289" t="str">
            <v>N</v>
          </cell>
          <cell r="BD289">
            <v>0</v>
          </cell>
          <cell r="BE289" t="str">
            <v>Y</v>
          </cell>
          <cell r="BF289">
            <v>0</v>
          </cell>
          <cell r="BG289" t="str">
            <v>Y</v>
          </cell>
          <cell r="BI289" t="str">
            <v>Y</v>
          </cell>
          <cell r="BJ289" t="str">
            <v>Y</v>
          </cell>
          <cell r="BK289" t="str">
            <v>EAST</v>
          </cell>
          <cell r="BL289" t="str">
            <v>LISMORE</v>
          </cell>
          <cell r="BM289" t="str">
            <v>LISMORE</v>
          </cell>
          <cell r="BN289" t="str">
            <v>Other - Regional</v>
          </cell>
          <cell r="BO289" t="str">
            <v>85464,  ; {}</v>
          </cell>
          <cell r="BP289" t="str">
            <v>Lismore City Council</v>
          </cell>
          <cell r="BQ289" t="str">
            <v>PO Box 23A</v>
          </cell>
          <cell r="BR289" t="str">
            <v>LISMORE NSW 2480</v>
          </cell>
          <cell r="BU289" t="str">
            <v>R85464</v>
          </cell>
          <cell r="BV289" t="str">
            <v>F629699</v>
          </cell>
          <cell r="BW289" t="str">
            <v>21/05145</v>
          </cell>
          <cell r="BX289" t="str">
            <v>2021/22</v>
          </cell>
          <cell r="BY289" t="str">
            <v>No</v>
          </cell>
        </row>
        <row r="290">
          <cell r="A290">
            <v>210677</v>
          </cell>
          <cell r="B290" t="str">
            <v>WEED</v>
          </cell>
          <cell r="C290" t="str">
            <v>Y</v>
          </cell>
          <cell r="D290" t="str">
            <v>N</v>
          </cell>
          <cell r="E290" t="str">
            <v>Y</v>
          </cell>
          <cell r="F290">
            <v>30</v>
          </cell>
          <cell r="G290">
            <v>21600</v>
          </cell>
          <cell r="H290" t="str">
            <v>WEED &gt;=20 RAC Recommended</v>
          </cell>
          <cell r="I290" t="str">
            <v>CRIFAC Funding Recommended</v>
          </cell>
          <cell r="L290" t="str">
            <v>Troy Reserve TSR</v>
          </cell>
          <cell r="N290" t="str">
            <v>Dubbo Rivercare Group Inc</v>
          </cell>
          <cell r="P290" t="str">
            <v>Local Land Services Central West (Dubbo)</v>
          </cell>
          <cell r="Q290" t="str">
            <v>Control &amp; contain with chemical application and hand seed collection of weeds (Castor Oil only) including Castor Oil, Tiger pear, Green Cestrum and Johnson Grass to stop them spreading on the Crown Reserve and to mitigate spread to downstream riverbank properties.This area will be maintained (once the weeds are controlled) by the Dubbo Rivercare Group</v>
          </cell>
          <cell r="R290" t="str">
            <v>control of Castor Oil, Tiger Pear, Green Cestrum and Johnson Grass at Troy Reserve TSR</v>
          </cell>
          <cell r="S290">
            <v>0</v>
          </cell>
          <cell r="T290" t="str">
            <v>Mr Daryl Green</v>
          </cell>
          <cell r="U290" t="str">
            <v>Dubbo Rivercare Group Inc.</v>
          </cell>
          <cell r="V290" t="str">
            <v>Project Manager</v>
          </cell>
          <cell r="W290" t="str">
            <v>Y</v>
          </cell>
          <cell r="X290">
            <v>57876455969</v>
          </cell>
          <cell r="Y290" t="str">
            <v>Yes</v>
          </cell>
          <cell r="Z290">
            <v>427952033</v>
          </cell>
          <cell r="AA290">
            <v>427952033</v>
          </cell>
          <cell r="AB290" t="str">
            <v>daryl.green@bigpond.com</v>
          </cell>
          <cell r="AC290" t="str">
            <v>Project Manager</v>
          </cell>
          <cell r="AD290" t="str">
            <v>Mr Daryl Green</v>
          </cell>
          <cell r="AE290" t="str">
            <v>DO-J.Nolan: Grant funding as requested if available. [LSC - R. Butler: Application Supported; Increased General Criteria #3 from 0 to 1 based on in-kind support; Total assessment score = 30, Weed Score = 19] [LSC - J. Richards]: Application supported - total score = 30 [RAC] - Supported (Weed Score &gt;=20).</v>
          </cell>
          <cell r="AF290" t="str">
            <v>DO-J.Nolan: Meets eligibility, assessment criteria and is consistent with the Central West control of weeds Plan.  The activity is collaborative undertaken by a volunteer group and a beneficial community activity.</v>
          </cell>
          <cell r="AG290" t="str">
            <v>DO-J.Nolan: Inability to access alternative funds</v>
          </cell>
          <cell r="AH290">
            <v>2</v>
          </cell>
          <cell r="AI290">
            <v>3</v>
          </cell>
          <cell r="AJ290">
            <v>1</v>
          </cell>
          <cell r="AK290">
            <v>3</v>
          </cell>
          <cell r="AL290">
            <v>1</v>
          </cell>
          <cell r="AM290">
            <v>1</v>
          </cell>
          <cell r="AN290">
            <v>21600</v>
          </cell>
          <cell r="AO290">
            <v>0</v>
          </cell>
          <cell r="AP290">
            <v>21600</v>
          </cell>
          <cell r="AQ290" t="str">
            <v>State Parks</v>
          </cell>
          <cell r="AR290" t="str">
            <v>DUBBO</v>
          </cell>
          <cell r="AS290" t="str">
            <v>North West</v>
          </cell>
          <cell r="AT290" t="str">
            <v>Y</v>
          </cell>
          <cell r="AU290">
            <v>2</v>
          </cell>
          <cell r="AV290">
            <v>2</v>
          </cell>
          <cell r="AZ290" t="str">
            <v>Y</v>
          </cell>
          <cell r="BA290" t="str">
            <v>Y</v>
          </cell>
          <cell r="BB290" t="str">
            <v>Y</v>
          </cell>
          <cell r="BC290" t="str">
            <v>N</v>
          </cell>
          <cell r="BD290">
            <v>0</v>
          </cell>
          <cell r="BE290" t="str">
            <v>Y</v>
          </cell>
          <cell r="BF290">
            <v>0</v>
          </cell>
          <cell r="BG290" t="str">
            <v>Y</v>
          </cell>
          <cell r="BI290" t="str">
            <v>Y</v>
          </cell>
          <cell r="BJ290" t="str">
            <v>Y</v>
          </cell>
          <cell r="BK290" t="str">
            <v>WEST</v>
          </cell>
          <cell r="BL290" t="str">
            <v>DUBBO REGIONAL</v>
          </cell>
          <cell r="BM290" t="str">
            <v>DUBBO</v>
          </cell>
          <cell r="BN290" t="str">
            <v>Other - Regional</v>
          </cell>
          <cell r="BP290" t="str">
            <v>Local Land Services Central West (Dubbo)</v>
          </cell>
          <cell r="BQ290" t="str">
            <v>PO Box 6082</v>
          </cell>
          <cell r="BR290" t="str">
            <v>DUBBO NSW 2830</v>
          </cell>
          <cell r="BU290" t="str">
            <v>R19135</v>
          </cell>
          <cell r="BV290" t="str">
            <v>F630157</v>
          </cell>
          <cell r="BW290" t="str">
            <v>21/05427</v>
          </cell>
          <cell r="BX290" t="str">
            <v>2021/22</v>
          </cell>
          <cell r="BY290" t="str">
            <v>No</v>
          </cell>
        </row>
        <row r="291">
          <cell r="A291">
            <v>210678</v>
          </cell>
          <cell r="B291" t="str">
            <v>GENERAL</v>
          </cell>
          <cell r="C291" t="str">
            <v>Y</v>
          </cell>
          <cell r="D291" t="str">
            <v>N</v>
          </cell>
          <cell r="E291" t="str">
            <v>Y</v>
          </cell>
          <cell r="F291">
            <v>14</v>
          </cell>
          <cell r="G291">
            <v>70311</v>
          </cell>
          <cell r="H291" t="str">
            <v>GEN &gt;14 RAC Recommended</v>
          </cell>
          <cell r="I291" t="str">
            <v>CRIFAC Funding Recommended</v>
          </cell>
          <cell r="J291" t="str">
            <v>Rec Reserve</v>
          </cell>
          <cell r="K291" t="str">
            <v>Amenities upgrade (services nearby campground)</v>
          </cell>
          <cell r="L291" t="str">
            <v>Gooloogong Park</v>
          </cell>
          <cell r="N291" t="str">
            <v>CLM</v>
          </cell>
          <cell r="P291" t="str">
            <v>Cowra Shire Council</v>
          </cell>
          <cell r="Q291" t="str">
            <v>The project will upgrade the existing toilet block by installing two new amenity structures at Gooloogong Memorial Park to allow the community access to modern hygienic and accessible showers and toilets as users continue to increase due to community events, travelling public, visitors to the area and guests staying at the adjacent campground.</v>
          </cell>
          <cell r="R291" t="str">
            <v>amenities block upgrades at Gooloogong Park including accessible showers and toilets</v>
          </cell>
          <cell r="S291">
            <v>0</v>
          </cell>
          <cell r="T291" t="str">
            <v>Lawrance Ryan</v>
          </cell>
          <cell r="U291" t="str">
            <v>Cowra Shire Council</v>
          </cell>
          <cell r="V291" t="str">
            <v>Grants and Executive Projects Officer</v>
          </cell>
          <cell r="W291" t="str">
            <v>Y</v>
          </cell>
          <cell r="X291">
            <v>26739454579</v>
          </cell>
          <cell r="Y291" t="str">
            <v>Yes</v>
          </cell>
          <cell r="Z291">
            <v>408639088</v>
          </cell>
          <cell r="AA291" t="str">
            <v>02 6340 2035</v>
          </cell>
          <cell r="AB291" t="str">
            <v>lryan@cowra.nsw.gov.au</v>
          </cell>
          <cell r="AC291" t="str">
            <v>Grants and Executive Projects Officer</v>
          </cell>
          <cell r="AD291" t="str">
            <v>Jenny  Gardoll</v>
          </cell>
          <cell r="AE291" t="str">
            <v>DO - D. Lawrence - No other public disabled facilities in Gooloogong.  Reasonable pricing.  Supported. AM - D. Young - Agreed.  Value for money comparable to other toilet facility applications. [RAC] - Supported by default (score &gt;=12 and below $100k).</v>
          </cell>
          <cell r="AF291" t="str">
            <v>Incomplete ALC - No impact on project.</v>
          </cell>
          <cell r="AG291" t="str">
            <v>High WHS or Public Safety Risk if not supported, High likelihood of achieving long-term outcomes</v>
          </cell>
          <cell r="AH291">
            <v>4</v>
          </cell>
          <cell r="AI291">
            <v>2</v>
          </cell>
          <cell r="AJ291">
            <v>1</v>
          </cell>
          <cell r="AK291">
            <v>2</v>
          </cell>
          <cell r="AL291">
            <v>3</v>
          </cell>
          <cell r="AM291">
            <v>2</v>
          </cell>
          <cell r="AN291">
            <v>70311</v>
          </cell>
          <cell r="AO291">
            <v>0</v>
          </cell>
          <cell r="AP291">
            <v>70311</v>
          </cell>
          <cell r="AQ291" t="str">
            <v>Local Parks &amp; Reserves</v>
          </cell>
          <cell r="AR291" t="str">
            <v>ORANGE</v>
          </cell>
          <cell r="AS291" t="str">
            <v>North West</v>
          </cell>
          <cell r="AT291" t="str">
            <v>Y</v>
          </cell>
          <cell r="AU291">
            <v>2</v>
          </cell>
          <cell r="AV291">
            <v>2</v>
          </cell>
          <cell r="AZ291" t="str">
            <v>Y</v>
          </cell>
          <cell r="BA291" t="str">
            <v>N</v>
          </cell>
          <cell r="BB291" t="str">
            <v>Y</v>
          </cell>
          <cell r="BC291" t="str">
            <v>N</v>
          </cell>
          <cell r="BD291">
            <v>0</v>
          </cell>
          <cell r="BE291" t="str">
            <v>Y</v>
          </cell>
          <cell r="BF291">
            <v>0</v>
          </cell>
          <cell r="BG291" t="str">
            <v>Y</v>
          </cell>
          <cell r="BI291" t="str">
            <v>Y</v>
          </cell>
          <cell r="BJ291" t="str">
            <v>Y</v>
          </cell>
          <cell r="BK291" t="str">
            <v>WEST</v>
          </cell>
          <cell r="BL291" t="str">
            <v>COWRA</v>
          </cell>
          <cell r="BM291" t="str">
            <v>COOTAMUNDRA</v>
          </cell>
          <cell r="BN291" t="str">
            <v>Other - Regional</v>
          </cell>
          <cell r="BO291" t="str">
            <v>10351,  ; {}</v>
          </cell>
          <cell r="BP291" t="str">
            <v>Cowra Shire Council</v>
          </cell>
          <cell r="BQ291" t="str">
            <v>PM BAG 342</v>
          </cell>
          <cell r="BR291" t="str">
            <v>COWRA NSW 2794</v>
          </cell>
          <cell r="BU291" t="str">
            <v>R10351</v>
          </cell>
          <cell r="BV291" t="str">
            <v>F630018</v>
          </cell>
          <cell r="BW291" t="str">
            <v>21/05095</v>
          </cell>
          <cell r="BX291" t="str">
            <v>2021/22</v>
          </cell>
          <cell r="BY291" t="str">
            <v>Yes</v>
          </cell>
        </row>
        <row r="292">
          <cell r="A292">
            <v>210679</v>
          </cell>
          <cell r="B292" t="str">
            <v>GENERAL</v>
          </cell>
          <cell r="C292" t="str">
            <v>Y</v>
          </cell>
          <cell r="D292" t="str">
            <v>N</v>
          </cell>
          <cell r="E292" t="str">
            <v>Y</v>
          </cell>
          <cell r="F292">
            <v>13</v>
          </cell>
          <cell r="G292">
            <v>50000</v>
          </cell>
          <cell r="H292" t="str">
            <v>GEN = 13 WHS &lt; 4 RAC Recommended</v>
          </cell>
          <cell r="I292" t="str">
            <v>CRIFAC Funding NOT Recommended</v>
          </cell>
          <cell r="J292" t="str">
            <v>Rec Reserve</v>
          </cell>
          <cell r="K292" t="str">
            <v>Upgrade planning for site used by passing tourists</v>
          </cell>
          <cell r="L292" t="str">
            <v>Bungonia Park</v>
          </cell>
          <cell r="N292" t="str">
            <v>Bungonia Park Land Manager</v>
          </cell>
          <cell r="P292" t="str">
            <v>Bungonia Park Land Manager</v>
          </cell>
          <cell r="Q292" t="str">
            <v>The Bungonia Reserve Renewal Project will, install electricity upgrades &amp; water management infrastructure to all proposed site amenities, purchase inclusive Public toilet amenities with shower, construct  shelter for tank catchment, accessible pathways, and support site Fire protection.</v>
          </cell>
          <cell r="S292" t="str">
            <v>Kathleen MPAnne Wiggan</v>
          </cell>
          <cell r="T292" t="str">
            <v>Kathleen MPAnne Wiggan</v>
          </cell>
          <cell r="U292" t="str">
            <v>Bungonia Park Land Manager</v>
          </cell>
          <cell r="V292" t="str">
            <v>Secretary</v>
          </cell>
          <cell r="W292" t="str">
            <v>N</v>
          </cell>
          <cell r="X292">
            <v>99134123487</v>
          </cell>
          <cell r="Y292" t="str">
            <v>Yes</v>
          </cell>
          <cell r="Z292">
            <v>408666196</v>
          </cell>
          <cell r="AA292">
            <v>408666196</v>
          </cell>
          <cell r="AB292" t="str">
            <v>annekwbungonia@gmail.com</v>
          </cell>
          <cell r="AC292" t="str">
            <v>Secretary</v>
          </cell>
          <cell r="AD292" t="str">
            <v>Kathleen MPAnne Wiggan</v>
          </cell>
          <cell r="AE292" t="str">
            <v>DO L Breen - ALC Claims - WHS scored as Medium as toilets are needed on site - Low ability to self-fundsmall SLM - under 10% of project being funded from other sources - meet 4 of CRIF objectives - Medium ability to deliver project as Council will assist with Project Management and overseeing the project - Broadly benefits the community [RAC] Supportive of project but more planning work is required for DA consent. Support amount of $50k for planning and pre-devevelopment costs.</v>
          </cell>
          <cell r="AF292" t="str">
            <v>DO L Breen - ALC 36741</v>
          </cell>
          <cell r="AG292" t="str">
            <v>High likelihood of achieving long-term outcomes</v>
          </cell>
          <cell r="AH292">
            <v>2</v>
          </cell>
          <cell r="AI292">
            <v>3</v>
          </cell>
          <cell r="AJ292">
            <v>0</v>
          </cell>
          <cell r="AK292">
            <v>3</v>
          </cell>
          <cell r="AL292">
            <v>2</v>
          </cell>
          <cell r="AM292">
            <v>3</v>
          </cell>
          <cell r="AN292">
            <v>443740</v>
          </cell>
          <cell r="AO292">
            <v>0</v>
          </cell>
          <cell r="AP292">
            <v>443740</v>
          </cell>
          <cell r="AQ292" t="str">
            <v>Local Parks &amp; Reserves</v>
          </cell>
          <cell r="AR292" t="str">
            <v>GOULBURN</v>
          </cell>
          <cell r="AS292" t="str">
            <v>South East</v>
          </cell>
          <cell r="AT292" t="str">
            <v>Y</v>
          </cell>
          <cell r="AU292">
            <v>2</v>
          </cell>
          <cell r="AV292">
            <v>2</v>
          </cell>
          <cell r="AZ292" t="str">
            <v>N</v>
          </cell>
          <cell r="BA292" t="str">
            <v>N</v>
          </cell>
          <cell r="BB292" t="str">
            <v>N</v>
          </cell>
          <cell r="BC292" t="str">
            <v>N</v>
          </cell>
          <cell r="BD292">
            <v>0</v>
          </cell>
          <cell r="BE292" t="str">
            <v>N</v>
          </cell>
          <cell r="BF292">
            <v>50000</v>
          </cell>
          <cell r="BG292" t="str">
            <v>Y</v>
          </cell>
          <cell r="BI292" t="str">
            <v>Y</v>
          </cell>
          <cell r="BJ292" t="str">
            <v>Y</v>
          </cell>
          <cell r="BK292" t="str">
            <v>WEST</v>
          </cell>
          <cell r="BL292" t="str">
            <v>GOULBURN MULWAREE</v>
          </cell>
          <cell r="BM292" t="str">
            <v>GOULBURN</v>
          </cell>
          <cell r="BN292" t="str">
            <v>Other - Regional</v>
          </cell>
          <cell r="BO292" t="str">
            <v>35559,  ; {}</v>
          </cell>
          <cell r="BP292" t="str">
            <v>Bungonia Park Land Manager</v>
          </cell>
          <cell r="BQ292" t="str">
            <v>C/- Ms A K Williams</v>
          </cell>
          <cell r="BR292" t="str">
            <v>Mizpah House</v>
          </cell>
          <cell r="BS292" t="str">
            <v>33-43 King St</v>
          </cell>
          <cell r="BT292" t="str">
            <v>BUNGONIA NSW 2580</v>
          </cell>
          <cell r="BU292" t="str">
            <v>R35559</v>
          </cell>
          <cell r="BV292" t="str">
            <v>F630042</v>
          </cell>
          <cell r="BW292" t="str">
            <v>21/04963</v>
          </cell>
          <cell r="BX292" t="str">
            <v>2021/22</v>
          </cell>
          <cell r="BY292" t="str">
            <v>Yes</v>
          </cell>
        </row>
        <row r="293">
          <cell r="A293">
            <v>210681</v>
          </cell>
          <cell r="B293" t="str">
            <v>GENERAL</v>
          </cell>
          <cell r="C293" t="str">
            <v>Y</v>
          </cell>
          <cell r="D293" t="str">
            <v>N</v>
          </cell>
          <cell r="E293" t="str">
            <v>Y</v>
          </cell>
          <cell r="F293">
            <v>9</v>
          </cell>
          <cell r="G293">
            <v>10689</v>
          </cell>
          <cell r="H293" t="str">
            <v>GEN &lt; 12  RAC NOT Recommended</v>
          </cell>
          <cell r="I293" t="str">
            <v>CRIFAC Funding NOT Recommended</v>
          </cell>
          <cell r="L293" t="str">
            <v>Henry Kendall Reserve</v>
          </cell>
          <cell r="N293" t="str">
            <v>CLM</v>
          </cell>
          <cell r="P293" t="str">
            <v>Port Macquarie-Hastings Council</v>
          </cell>
          <cell r="Q293" t="str">
            <v>Purchase and install 2 Water fountains along the Queens Lake trail that have a bubble, bottle filler and dog bowl.</v>
          </cell>
          <cell r="S293">
            <v>0</v>
          </cell>
          <cell r="T293" t="str">
            <v>Peter Nash</v>
          </cell>
          <cell r="U293" t="str">
            <v>Creek to Creek</v>
          </cell>
          <cell r="V293" t="str">
            <v>President Creek to Creek</v>
          </cell>
          <cell r="W293" t="str">
            <v>Y</v>
          </cell>
          <cell r="X293">
            <v>11236901601</v>
          </cell>
          <cell r="Y293" t="str">
            <v>Yes</v>
          </cell>
          <cell r="Z293">
            <v>418251569</v>
          </cell>
          <cell r="AA293">
            <v>418251569</v>
          </cell>
          <cell r="AB293" t="str">
            <v>creektocreek@iprimus.com.au</v>
          </cell>
          <cell r="AC293" t="str">
            <v>President Creek to Creek</v>
          </cell>
          <cell r="AD293" t="str">
            <v>Peter Nash</v>
          </cell>
          <cell r="AE293" t="str">
            <v>[AM ¿ S. Sutherland] Application supported as recommended</v>
          </cell>
          <cell r="AG293" t="str">
            <v>Pathway is used by a wide variety of groups/individuals.  Council support and community consultation has taken place.</v>
          </cell>
          <cell r="AH293">
            <v>0</v>
          </cell>
          <cell r="AI293">
            <v>3</v>
          </cell>
          <cell r="AJ293">
            <v>0</v>
          </cell>
          <cell r="AK293">
            <v>2</v>
          </cell>
          <cell r="AL293">
            <v>2</v>
          </cell>
          <cell r="AM293">
            <v>2</v>
          </cell>
          <cell r="AN293">
            <v>10689</v>
          </cell>
          <cell r="AO293">
            <v>0</v>
          </cell>
          <cell r="AP293">
            <v>10689</v>
          </cell>
          <cell r="AQ293" t="str">
            <v>Local Parks &amp; Reserves</v>
          </cell>
          <cell r="AR293" t="str">
            <v>GRAFTON</v>
          </cell>
          <cell r="AS293" t="str">
            <v>Far North Coast</v>
          </cell>
          <cell r="AT293" t="str">
            <v>Y</v>
          </cell>
          <cell r="AU293">
            <v>3</v>
          </cell>
          <cell r="AV293">
            <v>3</v>
          </cell>
          <cell r="AZ293" t="str">
            <v>Y</v>
          </cell>
          <cell r="BA293" t="str">
            <v>N</v>
          </cell>
          <cell r="BB293" t="str">
            <v>Y</v>
          </cell>
          <cell r="BC293" t="str">
            <v>N</v>
          </cell>
          <cell r="BD293">
            <v>0</v>
          </cell>
          <cell r="BE293" t="str">
            <v>Y</v>
          </cell>
          <cell r="BF293">
            <v>0</v>
          </cell>
          <cell r="BG293" t="str">
            <v>Y</v>
          </cell>
          <cell r="BI293" t="str">
            <v>Y</v>
          </cell>
          <cell r="BJ293" t="str">
            <v>Y</v>
          </cell>
          <cell r="BK293" t="str">
            <v>EAST</v>
          </cell>
          <cell r="BL293" t="str">
            <v>PORT MACQUARIE-HASTINGS</v>
          </cell>
          <cell r="BM293" t="str">
            <v>PORT MACQUARIE</v>
          </cell>
          <cell r="BN293" t="str">
            <v>Other - Regional</v>
          </cell>
          <cell r="BP293" t="str">
            <v>Port Macquarie-Hastings Council</v>
          </cell>
          <cell r="BQ293" t="str">
            <v>PO Box 84</v>
          </cell>
          <cell r="BR293" t="str">
            <v>PORT MACQUARIE NSW 2444</v>
          </cell>
          <cell r="BU293" t="str">
            <v>R210080</v>
          </cell>
          <cell r="BV293" t="str">
            <v>F629552</v>
          </cell>
          <cell r="BW293" t="str">
            <v>21/05142</v>
          </cell>
          <cell r="BX293" t="str">
            <v>2021/22</v>
          </cell>
          <cell r="BY293" t="str">
            <v>No</v>
          </cell>
        </row>
        <row r="294">
          <cell r="A294">
            <v>210692</v>
          </cell>
          <cell r="B294" t="str">
            <v>WEED</v>
          </cell>
          <cell r="C294" t="str">
            <v>Y</v>
          </cell>
          <cell r="D294" t="str">
            <v>N</v>
          </cell>
          <cell r="E294" t="str">
            <v>Y</v>
          </cell>
          <cell r="F294">
            <v>25</v>
          </cell>
          <cell r="G294">
            <v>6146</v>
          </cell>
          <cell r="H294" t="str">
            <v>WEED &gt;=20 RAC Recommended</v>
          </cell>
          <cell r="I294" t="str">
            <v>CRIFAC Funding Recommended</v>
          </cell>
          <cell r="L294" t="str">
            <v>Tantawanglo Recreation Reserve</v>
          </cell>
          <cell r="N294" t="str">
            <v>Tantawanglo Recreation Reserve Land Manager</v>
          </cell>
          <cell r="P294" t="str">
            <v>Tantawanglo Recreation Reserve Land Manager</v>
          </cell>
          <cell r="Q294" t="str">
            <v>Ongoing control of African Lovegrass</v>
          </cell>
          <cell r="R294" t="str">
            <v>control of African Lovegrass at Tantawanglo Recreation Reserve</v>
          </cell>
          <cell r="S294" t="str">
            <v>Julie Burke</v>
          </cell>
          <cell r="T294" t="str">
            <v>Julie Burke</v>
          </cell>
          <cell r="U294" t="str">
            <v>Tantawanglo Recreation Reserve Land Manager</v>
          </cell>
          <cell r="V294" t="str">
            <v>Secretary</v>
          </cell>
          <cell r="W294" t="str">
            <v>N</v>
          </cell>
          <cell r="X294" t="str">
            <v>41 802 298 275</v>
          </cell>
          <cell r="Y294" t="str">
            <v>Yes</v>
          </cell>
          <cell r="Z294">
            <v>404847319</v>
          </cell>
          <cell r="AA294">
            <v>404847319</v>
          </cell>
          <cell r="AB294" t="str">
            <v>julie.tantawangalo@gmail.com</v>
          </cell>
          <cell r="AC294" t="str">
            <v>Secretary</v>
          </cell>
          <cell r="AD294" t="str">
            <v>Julie Burke</v>
          </cell>
          <cell r="AE294" t="str">
            <v>[DO - H.Wheeler] Fund fully [LSC - R. Butler: Application Supported; Total assessment score = 25, Weed Score = 15] [LSC - J. Richards]: Application supported - total score = 25 [RAC] - Supported (Weed Score &gt;=20).</v>
          </cell>
          <cell r="AF294" t="str">
            <v>[DO - H.Wheeler] Small community of Cadello, very good in-kind score on widely used reserve. Undetermined ALCs are not affected by and do not affect the works.</v>
          </cell>
          <cell r="AG294" t="str">
            <v>[DO - H.Wheeler] Controls priority weeds on rural land surrounded by agricultural land.</v>
          </cell>
          <cell r="AH294">
            <v>0</v>
          </cell>
          <cell r="AI294">
            <v>1</v>
          </cell>
          <cell r="AJ294">
            <v>1</v>
          </cell>
          <cell r="AK294">
            <v>2</v>
          </cell>
          <cell r="AL294">
            <v>3</v>
          </cell>
          <cell r="AM294">
            <v>3</v>
          </cell>
          <cell r="AN294">
            <v>6146</v>
          </cell>
          <cell r="AO294">
            <v>0</v>
          </cell>
          <cell r="AP294">
            <v>6146</v>
          </cell>
          <cell r="AQ294" t="str">
            <v>Local Parks &amp; Reserves</v>
          </cell>
          <cell r="AR294" t="str">
            <v>GOULBURN</v>
          </cell>
          <cell r="AS294" t="str">
            <v>South East</v>
          </cell>
          <cell r="AT294" t="str">
            <v>Y</v>
          </cell>
          <cell r="AU294">
            <v>2</v>
          </cell>
          <cell r="AV294">
            <v>2</v>
          </cell>
          <cell r="AZ294" t="str">
            <v>Y</v>
          </cell>
          <cell r="BA294" t="str">
            <v>Y</v>
          </cell>
          <cell r="BB294" t="str">
            <v>Y</v>
          </cell>
          <cell r="BC294" t="str">
            <v>N</v>
          </cell>
          <cell r="BD294">
            <v>0</v>
          </cell>
          <cell r="BE294" t="str">
            <v>Y</v>
          </cell>
          <cell r="BF294">
            <v>0</v>
          </cell>
          <cell r="BG294" t="str">
            <v>Y</v>
          </cell>
          <cell r="BI294" t="str">
            <v>Y</v>
          </cell>
          <cell r="BJ294" t="str">
            <v>Y</v>
          </cell>
          <cell r="BK294" t="str">
            <v>WEST</v>
          </cell>
          <cell r="BL294" t="str">
            <v>BEGA VALLEY</v>
          </cell>
          <cell r="BM294" t="str">
            <v>BEGA</v>
          </cell>
          <cell r="BN294" t="str">
            <v>Other - Regional</v>
          </cell>
          <cell r="BO294" t="str">
            <v>580059,  ; {}</v>
          </cell>
          <cell r="BP294" t="str">
            <v>Tantawanglo Recreation Reserve Land Manager</v>
          </cell>
          <cell r="BQ294" t="str">
            <v>1159 Tantawanglo Mountain Rd</v>
          </cell>
          <cell r="BR294" t="str">
            <v>CANDELO NSW 2550</v>
          </cell>
          <cell r="BU294" t="str">
            <v>R580059</v>
          </cell>
          <cell r="BV294" t="str">
            <v>F629715</v>
          </cell>
          <cell r="BW294" t="str">
            <v>21/05405</v>
          </cell>
          <cell r="BX294" t="str">
            <v>2021/22</v>
          </cell>
          <cell r="BY294" t="str">
            <v>No</v>
          </cell>
        </row>
        <row r="295">
          <cell r="A295">
            <v>210698</v>
          </cell>
          <cell r="B295" t="str">
            <v>GENERAL</v>
          </cell>
          <cell r="C295" t="str">
            <v>Y</v>
          </cell>
          <cell r="D295" t="str">
            <v>N</v>
          </cell>
          <cell r="E295" t="str">
            <v>Y</v>
          </cell>
          <cell r="F295">
            <v>14</v>
          </cell>
          <cell r="G295">
            <v>18920</v>
          </cell>
          <cell r="H295" t="str">
            <v>GEN &gt;14 RAC Recommended</v>
          </cell>
          <cell r="I295" t="str">
            <v>CRIFAC Funding Recommended</v>
          </cell>
          <cell r="J295" t="str">
            <v>Rec Reserve</v>
          </cell>
          <cell r="K295" t="str">
            <v>No</v>
          </cell>
          <cell r="L295" t="str">
            <v>Binda Reserve</v>
          </cell>
          <cell r="N295" t="str">
            <v>Binda Recreation Reserve Land Manager</v>
          </cell>
          <cell r="P295" t="str">
            <v>Binda Recreation Reserve Land Manager</v>
          </cell>
          <cell r="Q295" t="str">
            <v>Upgrading of the septic tank system for our Public toilets</v>
          </cell>
          <cell r="R295" t="str">
            <v>septic tank system upgrade at Binda Reserve</v>
          </cell>
          <cell r="S295" t="str">
            <v>Lucia Bernadette McDonald</v>
          </cell>
          <cell r="T295" t="str">
            <v>LUCIA BERNADETTE MCDONALD</v>
          </cell>
          <cell r="U295" t="str">
            <v>Binda Recreation Reserve</v>
          </cell>
          <cell r="V295" t="str">
            <v>Secretary/Treasurer</v>
          </cell>
          <cell r="W295" t="str">
            <v>Y</v>
          </cell>
          <cell r="X295">
            <v>44144604149</v>
          </cell>
          <cell r="Y295" t="str">
            <v>Yes</v>
          </cell>
          <cell r="Z295">
            <v>427100962</v>
          </cell>
          <cell r="AA295">
            <v>427100962</v>
          </cell>
          <cell r="AB295" t="str">
            <v>lmlucymcd9@gmail.com</v>
          </cell>
          <cell r="AC295" t="str">
            <v>Secretary/Treasurer</v>
          </cell>
          <cell r="AD295" t="str">
            <v>LUCIA BERNADETTE MCDONALD</v>
          </cell>
          <cell r="AE295" t="str">
            <v>DO L Breen - No ALC Claims - WHS scored as High as septic overflowing - Low ability to self-fund as small SLM- 0% of project being funded from other sources - meet 5 of CRIF objectives - the applicant has provided quotes and has limited abily to project management - Broadly benefits the community as Public Toilets [RAC] - Supported by default (score &gt;=12 and below $100k).</v>
          </cell>
          <cell r="AF295" t="str">
            <v>DO L Breen - Nil ALC</v>
          </cell>
          <cell r="AG295" t="str">
            <v>High likelihood of achieving long-term outcomes</v>
          </cell>
          <cell r="AH295">
            <v>4</v>
          </cell>
          <cell r="AI295">
            <v>3</v>
          </cell>
          <cell r="AJ295">
            <v>0</v>
          </cell>
          <cell r="AK295">
            <v>3</v>
          </cell>
          <cell r="AL295">
            <v>1</v>
          </cell>
          <cell r="AM295">
            <v>3</v>
          </cell>
          <cell r="AN295">
            <v>18920</v>
          </cell>
          <cell r="AO295">
            <v>0</v>
          </cell>
          <cell r="AP295">
            <v>18920</v>
          </cell>
          <cell r="AQ295" t="str">
            <v>Local Parks &amp; Reserves</v>
          </cell>
          <cell r="AR295" t="str">
            <v>GOULBURN</v>
          </cell>
          <cell r="AS295" t="str">
            <v>South East</v>
          </cell>
          <cell r="AT295" t="str">
            <v>Y</v>
          </cell>
          <cell r="AU295">
            <v>2</v>
          </cell>
          <cell r="AV295">
            <v>2</v>
          </cell>
          <cell r="AZ295" t="str">
            <v>N</v>
          </cell>
          <cell r="BA295" t="str">
            <v>N</v>
          </cell>
          <cell r="BB295" t="str">
            <v>N</v>
          </cell>
          <cell r="BC295" t="str">
            <v>N</v>
          </cell>
          <cell r="BD295">
            <v>0</v>
          </cell>
          <cell r="BE295" t="str">
            <v>Y</v>
          </cell>
          <cell r="BF295">
            <v>0</v>
          </cell>
          <cell r="BG295" t="str">
            <v>Y</v>
          </cell>
          <cell r="BI295" t="str">
            <v>Y</v>
          </cell>
          <cell r="BJ295" t="str">
            <v>Y</v>
          </cell>
          <cell r="BK295" t="str">
            <v>WEST</v>
          </cell>
          <cell r="BL295" t="str">
            <v>UPPER LACHLAN SHIRE</v>
          </cell>
          <cell r="BM295" t="str">
            <v>GOULBURN</v>
          </cell>
          <cell r="BN295" t="str">
            <v>Other - Regional</v>
          </cell>
          <cell r="BO295" t="str">
            <v>48976,  ; {}</v>
          </cell>
          <cell r="BP295" t="str">
            <v>Binda Recreation Reserve Land Manager</v>
          </cell>
          <cell r="BQ295" t="str">
            <v>C/- Lucia Mcdonald</v>
          </cell>
          <cell r="BR295" t="str">
            <v>11 Queen St</v>
          </cell>
          <cell r="BS295" t="str">
            <v>BINDA NSW 2583</v>
          </cell>
          <cell r="BU295" t="str">
            <v>R48976</v>
          </cell>
          <cell r="BV295" t="str">
            <v>F629946</v>
          </cell>
          <cell r="BW295" t="str">
            <v>21/04917</v>
          </cell>
          <cell r="BX295" t="str">
            <v>2021/22</v>
          </cell>
          <cell r="BY295" t="str">
            <v>No</v>
          </cell>
        </row>
        <row r="296">
          <cell r="A296">
            <v>210700</v>
          </cell>
          <cell r="B296" t="str">
            <v>GENERAL</v>
          </cell>
          <cell r="C296" t="str">
            <v>Y</v>
          </cell>
          <cell r="D296" t="str">
            <v>N</v>
          </cell>
          <cell r="E296" t="str">
            <v>Y</v>
          </cell>
          <cell r="F296">
            <v>10</v>
          </cell>
          <cell r="G296">
            <v>31790</v>
          </cell>
          <cell r="H296" t="str">
            <v>GEN &lt; 12  RAC NOT Recommended</v>
          </cell>
          <cell r="I296" t="str">
            <v>CRIFAC Funding NOT Recommended</v>
          </cell>
          <cell r="L296" t="str">
            <v>Maules Creek Recreation Reserve</v>
          </cell>
          <cell r="N296" t="str">
            <v>Maules Creek Public Recreation Reserve Land Manager</v>
          </cell>
          <cell r="P296" t="str">
            <v>Maules Creek Public Recreation Reserve Land Manager</v>
          </cell>
          <cell r="Q296" t="str">
            <v>Purchase / Upgrade to a commercial size Lawn mower at the Maules Creek Recreation Reserve to replace the older mower.</v>
          </cell>
          <cell r="S296" t="str">
            <v>Brian Dampney</v>
          </cell>
          <cell r="T296" t="str">
            <v>Brian Dampney</v>
          </cell>
          <cell r="U296" t="str">
            <v>Maules Creek Recreation Reserve Trust</v>
          </cell>
          <cell r="V296" t="str">
            <v>Secretary</v>
          </cell>
          <cell r="W296" t="str">
            <v>N</v>
          </cell>
          <cell r="X296">
            <v>41916228723</v>
          </cell>
          <cell r="Y296" t="str">
            <v>Yes</v>
          </cell>
          <cell r="Z296">
            <v>427231584</v>
          </cell>
          <cell r="AA296">
            <v>427231584</v>
          </cell>
          <cell r="AB296" t="str">
            <v>dampneybrian@yahoo.com</v>
          </cell>
          <cell r="AC296" t="str">
            <v>Secretary</v>
          </cell>
          <cell r="AD296" t="str">
            <v>Brian Dampney</v>
          </cell>
          <cell r="AE296" t="str">
            <v>DO - R. O'Brien - Support project to give volunteers access to suitable equipment but question size noting other mower applications and costs. AM - D. Young - Agreed - cost seems excessive comparative to other proposals.  Support but lower priority as per scoring.</v>
          </cell>
          <cell r="AF296" t="str">
            <v>Incomlpete ALC - No impact on project</v>
          </cell>
          <cell r="AG296" t="str">
            <v>High likelihood of achieving long-term outcomes, Inability to access alternative funds</v>
          </cell>
          <cell r="AH296">
            <v>0</v>
          </cell>
          <cell r="AI296">
            <v>3</v>
          </cell>
          <cell r="AJ296">
            <v>0</v>
          </cell>
          <cell r="AK296">
            <v>2</v>
          </cell>
          <cell r="AL296">
            <v>3</v>
          </cell>
          <cell r="AM296">
            <v>2</v>
          </cell>
          <cell r="AN296">
            <v>31790</v>
          </cell>
          <cell r="AO296">
            <v>0</v>
          </cell>
          <cell r="AP296">
            <v>31790</v>
          </cell>
          <cell r="AQ296" t="str">
            <v>Local Parks &amp; Reserves</v>
          </cell>
          <cell r="AR296" t="str">
            <v>MOREE</v>
          </cell>
          <cell r="AS296" t="str">
            <v>North West</v>
          </cell>
          <cell r="AT296" t="str">
            <v>Y</v>
          </cell>
          <cell r="AU296">
            <v>3</v>
          </cell>
          <cell r="AV296">
            <v>3</v>
          </cell>
          <cell r="AZ296" t="str">
            <v>Y</v>
          </cell>
          <cell r="BA296" t="str">
            <v>N</v>
          </cell>
          <cell r="BB296" t="str">
            <v>Y</v>
          </cell>
          <cell r="BC296" t="str">
            <v>N</v>
          </cell>
          <cell r="BD296">
            <v>0</v>
          </cell>
          <cell r="BE296" t="str">
            <v>Y</v>
          </cell>
          <cell r="BF296">
            <v>0</v>
          </cell>
          <cell r="BG296" t="str">
            <v>Y</v>
          </cell>
          <cell r="BI296" t="str">
            <v>Y</v>
          </cell>
          <cell r="BJ296" t="str">
            <v>Y</v>
          </cell>
          <cell r="BK296" t="str">
            <v>WEST</v>
          </cell>
          <cell r="BL296" t="str">
            <v>NARRABRI</v>
          </cell>
          <cell r="BM296" t="str">
            <v>BARWON</v>
          </cell>
          <cell r="BN296" t="str">
            <v>Other - Regional</v>
          </cell>
          <cell r="BO296" t="str">
            <v>R67034</v>
          </cell>
          <cell r="BP296" t="str">
            <v>Maules Creek Public Recreation Reserve Land Manager</v>
          </cell>
          <cell r="BU296" t="str">
            <v>R67034</v>
          </cell>
          <cell r="BV296" t="str">
            <v>F629933</v>
          </cell>
          <cell r="BW296" t="str">
            <v>21/05243</v>
          </cell>
          <cell r="BX296" t="str">
            <v>2021/22</v>
          </cell>
          <cell r="BY296" t="str">
            <v>No</v>
          </cell>
        </row>
        <row r="297">
          <cell r="A297">
            <v>210704</v>
          </cell>
          <cell r="B297" t="str">
            <v>GENERAL</v>
          </cell>
          <cell r="C297" t="str">
            <v>Y</v>
          </cell>
          <cell r="D297" t="str">
            <v>N</v>
          </cell>
          <cell r="E297" t="str">
            <v>Y</v>
          </cell>
          <cell r="F297">
            <v>13</v>
          </cell>
          <cell r="G297">
            <v>45399</v>
          </cell>
          <cell r="H297" t="str">
            <v>GEN = 13 WHS &lt; 4 RAC Recommended</v>
          </cell>
          <cell r="I297" t="str">
            <v>CRIFAC Funding NOT Recommended</v>
          </cell>
          <cell r="J297" t="str">
            <v>Rec Reserve</v>
          </cell>
          <cell r="K297" t="str">
            <v>No</v>
          </cell>
          <cell r="L297" t="str">
            <v>Ebor Sports And Recreation Reserve</v>
          </cell>
          <cell r="N297" t="str">
            <v>Ebor Sports And Recreation Reserve Land Manager</v>
          </cell>
          <cell r="P297" t="str">
            <v>Ebor Sports And Recreation Reserve Land Manager</v>
          </cell>
          <cell r="Q297" t="str">
            <v>Upgrade the building facilities  to roof top solar power with stand alone battery bank, and to repair and upgrade the main  arena surface with a sand top dressing .</v>
          </cell>
          <cell r="S297" t="str">
            <v>Susan Freeman</v>
          </cell>
          <cell r="T297" t="str">
            <v>susan freeman</v>
          </cell>
          <cell r="U297" t="str">
            <v>Ebor sport and recreation land mangers</v>
          </cell>
          <cell r="V297" t="str">
            <v>secretary</v>
          </cell>
          <cell r="W297" t="str">
            <v>N</v>
          </cell>
          <cell r="X297">
            <v>20433004121</v>
          </cell>
          <cell r="Y297" t="str">
            <v>Yes</v>
          </cell>
          <cell r="Z297">
            <v>458102770</v>
          </cell>
          <cell r="AA297" t="str">
            <v>02 66578143</v>
          </cell>
          <cell r="AB297" t="str">
            <v>freeman.susan77@gmail.com</v>
          </cell>
          <cell r="AC297" t="str">
            <v>secretary</v>
          </cell>
          <cell r="AD297" t="str">
            <v>susan freeman</v>
          </cell>
          <cell r="AE297" t="str">
            <v>DO - R. O'Brien - This site was heavily utilised following the bushfires for fodder drops which has caused significant compaction of grounds.  Project supported. AM - D. Young - Supported noting the bushfire impacts.  If necessary could prioritise the arena works only @$25000 [RAC] - Supported by default (score &gt;=12 and below $100k).</v>
          </cell>
          <cell r="AF297" t="str">
            <v>Incomplete ALC - no impact on project</v>
          </cell>
          <cell r="AG297" t="str">
            <v>Additional social, cultural or environmental factors (please detail): e.g. no alternative facilities in area, remote location and will repair impacts from bushfire., High likelihood of achieving long-term outcomes, Inability to access alternative funds</v>
          </cell>
          <cell r="AH297">
            <v>2</v>
          </cell>
          <cell r="AI297">
            <v>3</v>
          </cell>
          <cell r="AJ297">
            <v>0</v>
          </cell>
          <cell r="AK297">
            <v>3</v>
          </cell>
          <cell r="AL297">
            <v>2</v>
          </cell>
          <cell r="AM297">
            <v>3</v>
          </cell>
          <cell r="AN297">
            <v>45399</v>
          </cell>
          <cell r="AO297">
            <v>0</v>
          </cell>
          <cell r="AP297">
            <v>45399</v>
          </cell>
          <cell r="AQ297" t="str">
            <v>Local Parks &amp; Reserves</v>
          </cell>
          <cell r="AR297" t="str">
            <v>ARMIDALE</v>
          </cell>
          <cell r="AS297" t="str">
            <v>North West</v>
          </cell>
          <cell r="AT297" t="str">
            <v>Y</v>
          </cell>
          <cell r="AU297">
            <v>2</v>
          </cell>
          <cell r="AV297">
            <v>2</v>
          </cell>
          <cell r="AZ297" t="str">
            <v>Y</v>
          </cell>
          <cell r="BA297" t="str">
            <v>N</v>
          </cell>
          <cell r="BB297" t="str">
            <v>Y</v>
          </cell>
          <cell r="BC297" t="str">
            <v>N</v>
          </cell>
          <cell r="BD297">
            <v>0</v>
          </cell>
          <cell r="BE297" t="str">
            <v>Y</v>
          </cell>
          <cell r="BF297">
            <v>0</v>
          </cell>
          <cell r="BG297" t="str">
            <v>Y</v>
          </cell>
          <cell r="BI297" t="str">
            <v>Y</v>
          </cell>
          <cell r="BJ297" t="str">
            <v>Y</v>
          </cell>
          <cell r="BK297" t="str">
            <v>WEST</v>
          </cell>
          <cell r="BL297" t="str">
            <v>ARMIDALE REGIONAL</v>
          </cell>
          <cell r="BM297" t="str">
            <v>NORTHERN TABLELANDS</v>
          </cell>
          <cell r="BN297" t="str">
            <v>Other - Regional</v>
          </cell>
          <cell r="BO297" t="str">
            <v>{},  ; 89706</v>
          </cell>
          <cell r="BP297" t="str">
            <v>Ebor Sports And Recreation Reserve Land Manager</v>
          </cell>
          <cell r="BQ297" t="str">
            <v>C/- Assistant Secretary/Treasurer</v>
          </cell>
          <cell r="BR297" t="str">
            <v>Ms Christine O'Rouke</v>
          </cell>
          <cell r="BS297" t="str">
            <v>PO Box 4</v>
          </cell>
          <cell r="BT297" t="str">
            <v>EBOR NSW 2453</v>
          </cell>
          <cell r="BU297" t="str">
            <v>R89706</v>
          </cell>
          <cell r="BV297" t="str">
            <v>F629583</v>
          </cell>
          <cell r="BW297" t="str">
            <v>21/05057</v>
          </cell>
          <cell r="BX297" t="str">
            <v>2021/22</v>
          </cell>
          <cell r="BY297" t="str">
            <v>No</v>
          </cell>
        </row>
        <row r="298">
          <cell r="A298">
            <v>210705</v>
          </cell>
          <cell r="B298" t="str">
            <v>WEED</v>
          </cell>
          <cell r="C298" t="str">
            <v>Y</v>
          </cell>
          <cell r="D298" t="str">
            <v>N</v>
          </cell>
          <cell r="E298" t="str">
            <v>Y</v>
          </cell>
          <cell r="F298">
            <v>36</v>
          </cell>
          <cell r="G298">
            <v>29413</v>
          </cell>
          <cell r="H298" t="str">
            <v>WEED &gt;=20 RAC Recommended</v>
          </cell>
          <cell r="I298" t="str">
            <v>CRIFAC Funding Recommended</v>
          </cell>
          <cell r="L298" t="str">
            <v>Dungog Common Recreation Reserve</v>
          </cell>
          <cell r="N298" t="str">
            <v>Dungog Common Recreation Reserve Land Manager</v>
          </cell>
          <cell r="P298" t="str">
            <v>Dungog Common Recreation Reserve Land Manager</v>
          </cell>
          <cell r="Q298" t="str">
            <v>Continue the ongoing weed control and regeneration work at the Dungog Common Recreation Reserve with particular focus on maintaining areas previously treated in the face of challenging seasonal conditions (high rain fall and high germination rates of weed species).</v>
          </cell>
          <cell r="R298" t="str">
            <v>control of weeds at Dungog Common Recreation Reserve</v>
          </cell>
          <cell r="S298" t="str">
            <v>Kathryn Murphy</v>
          </cell>
          <cell r="T298" t="str">
            <v>Kathryn Murphy</v>
          </cell>
          <cell r="U298" t="str">
            <v>Dungog Common Recreation Reserve Land Manager</v>
          </cell>
          <cell r="V298" t="str">
            <v>Chair</v>
          </cell>
          <cell r="W298" t="str">
            <v>N</v>
          </cell>
          <cell r="X298" t="str">
            <v>51 819 188 688</v>
          </cell>
          <cell r="Y298" t="str">
            <v>Yes</v>
          </cell>
          <cell r="Z298" t="str">
            <v>0429 923213</v>
          </cell>
          <cell r="AA298" t="str">
            <v>0429 923213</v>
          </cell>
          <cell r="AB298" t="str">
            <v>chair@dungogcommon.org</v>
          </cell>
          <cell r="AC298" t="str">
            <v>Chair</v>
          </cell>
          <cell r="AD298" t="str">
            <v>Kathryn Murphy</v>
          </cell>
          <cell r="AE298" t="str">
            <v xml:space="preserve">[LSC - R. Butler: Application Supported; Total assessment score = 36, Weed Score = 20] LSC - J Richards; Application supported - total weed score of 20. </v>
          </cell>
          <cell r="AF298" t="str">
            <v>Assessed by LSC in consultation with Martin Dawson (panellist) due to previous ineligibility status override - strong project with proven ability to deliver and have long lasting environmental and community benefits for the reserve.</v>
          </cell>
          <cell r="AG298" t="str">
            <v>High likelihood of achieving long-term outcomes, Additional social, cultural or environmental factors - control of significant weed issue.High cash and in-kind contribution.</v>
          </cell>
          <cell r="AH298">
            <v>2</v>
          </cell>
          <cell r="AI298">
            <v>3</v>
          </cell>
          <cell r="AJ298">
            <v>3</v>
          </cell>
          <cell r="AK298">
            <v>3</v>
          </cell>
          <cell r="AL298">
            <v>3</v>
          </cell>
          <cell r="AM298">
            <v>2</v>
          </cell>
          <cell r="AN298">
            <v>29413</v>
          </cell>
          <cell r="AO298">
            <v>0</v>
          </cell>
          <cell r="AP298">
            <v>29413</v>
          </cell>
          <cell r="AQ298" t="str">
            <v>Local Parks &amp; Reserves</v>
          </cell>
          <cell r="AR298" t="str">
            <v>MAITLAND</v>
          </cell>
          <cell r="AS298" t="str">
            <v>Hunter</v>
          </cell>
          <cell r="AT298" t="str">
            <v>Y</v>
          </cell>
          <cell r="AU298">
            <v>1</v>
          </cell>
          <cell r="AV298">
            <v>1</v>
          </cell>
          <cell r="AZ298" t="str">
            <v>Y</v>
          </cell>
          <cell r="BA298" t="str">
            <v>Y</v>
          </cell>
          <cell r="BB298" t="str">
            <v>Y</v>
          </cell>
          <cell r="BC298" t="str">
            <v>N</v>
          </cell>
          <cell r="BD298">
            <v>0</v>
          </cell>
          <cell r="BE298" t="str">
            <v>Y</v>
          </cell>
          <cell r="BF298">
            <v>0</v>
          </cell>
          <cell r="BG298" t="str">
            <v>Y</v>
          </cell>
          <cell r="BI298" t="str">
            <v>Y</v>
          </cell>
          <cell r="BJ298" t="str">
            <v>Y</v>
          </cell>
          <cell r="BK298" t="str">
            <v>EAST</v>
          </cell>
          <cell r="BL298" t="str">
            <v>DUNGOG</v>
          </cell>
          <cell r="BM298" t="str">
            <v>UPPER HUNTER</v>
          </cell>
          <cell r="BN298" t="str">
            <v>Other - Regional</v>
          </cell>
          <cell r="BO298" t="str">
            <v>1038088,  ; {}</v>
          </cell>
          <cell r="BP298" t="str">
            <v>Dungog Common Recreation Reserve Land Manager</v>
          </cell>
          <cell r="BQ298" t="str">
            <v>Yeranda</v>
          </cell>
          <cell r="BR298" t="str">
            <v>Main Creek</v>
          </cell>
          <cell r="BS298" t="str">
            <v>VIA DUNGOG NSW 2420</v>
          </cell>
          <cell r="BU298" t="str">
            <v>R1038088</v>
          </cell>
          <cell r="BV298" t="str">
            <v>F629922</v>
          </cell>
          <cell r="BW298" t="str">
            <v>21/05050</v>
          </cell>
          <cell r="BX298" t="str">
            <v>2021/22</v>
          </cell>
          <cell r="BY298" t="str">
            <v>No</v>
          </cell>
        </row>
        <row r="299">
          <cell r="A299">
            <v>210706</v>
          </cell>
          <cell r="B299" t="str">
            <v>GENERAL</v>
          </cell>
          <cell r="C299" t="str">
            <v>Y</v>
          </cell>
          <cell r="D299" t="str">
            <v>N</v>
          </cell>
          <cell r="E299" t="str">
            <v>Y</v>
          </cell>
          <cell r="F299">
            <v>10</v>
          </cell>
          <cell r="G299">
            <v>4534</v>
          </cell>
          <cell r="H299" t="str">
            <v>GEN &lt; 12  RAC NOT Recommended</v>
          </cell>
          <cell r="I299" t="str">
            <v>CRIFAC Funding NOT Recommended</v>
          </cell>
          <cell r="L299" t="str">
            <v>Carnival Ground</v>
          </cell>
          <cell r="N299" t="str">
            <v>Ballimore Recreation Reserve Land Manager</v>
          </cell>
          <cell r="P299" t="str">
            <v>Ballimore Recreation Reserve Land Manager</v>
          </cell>
          <cell r="Q299" t="str">
            <v>Continue the upgrade the internal access road to  stop erosion as well as dust / mud</v>
          </cell>
          <cell r="S299" t="str">
            <v>Frances Doughty</v>
          </cell>
          <cell r="T299" t="str">
            <v>Frances doughty</v>
          </cell>
          <cell r="U299" t="str">
            <v>Ballimore Carniva grund Trust</v>
          </cell>
          <cell r="V299" t="str">
            <v>Treasurer</v>
          </cell>
          <cell r="W299" t="str">
            <v>N</v>
          </cell>
          <cell r="X299">
            <v>75879133916</v>
          </cell>
          <cell r="Y299" t="str">
            <v>Yes</v>
          </cell>
          <cell r="Z299">
            <v>428547891</v>
          </cell>
          <cell r="AA299">
            <v>268819112</v>
          </cell>
          <cell r="AB299" t="str">
            <v>frances.doughty@det.nsw.edu.au</v>
          </cell>
          <cell r="AC299" t="str">
            <v>Treasurer</v>
          </cell>
          <cell r="AD299" t="str">
            <v>Frances doughty</v>
          </cell>
          <cell r="AE299" t="str">
            <v>DO - J. Wiblin - Importance venue for farmers markets.  Proposed works will improve access for the exhibitors and public. AM - D. Young - Low cost project that will provide benefit to reserve users.  Project supported.</v>
          </cell>
          <cell r="AF299" t="str">
            <v>Incomplete ALC 22010.  No impact on proposed works.</v>
          </cell>
          <cell r="AG299" t="str">
            <v>High likelihood of achieving long-term outcomes, Inability to access alternative funds</v>
          </cell>
          <cell r="AH299">
            <v>0</v>
          </cell>
          <cell r="AI299">
            <v>3</v>
          </cell>
          <cell r="AJ299">
            <v>0</v>
          </cell>
          <cell r="AK299">
            <v>2</v>
          </cell>
          <cell r="AL299">
            <v>2</v>
          </cell>
          <cell r="AM299">
            <v>3</v>
          </cell>
          <cell r="AN299">
            <v>4534</v>
          </cell>
          <cell r="AO299">
            <v>0</v>
          </cell>
          <cell r="AP299">
            <v>4534</v>
          </cell>
          <cell r="AQ299" t="str">
            <v>Showgrounds</v>
          </cell>
          <cell r="AR299" t="str">
            <v>DUBBO</v>
          </cell>
          <cell r="AS299" t="str">
            <v>North West</v>
          </cell>
          <cell r="AT299" t="str">
            <v>Y</v>
          </cell>
          <cell r="AU299">
            <v>3</v>
          </cell>
          <cell r="AV299">
            <v>3</v>
          </cell>
          <cell r="AZ299" t="str">
            <v>Y</v>
          </cell>
          <cell r="BA299" t="str">
            <v>N</v>
          </cell>
          <cell r="BB299" t="str">
            <v>Y</v>
          </cell>
          <cell r="BC299" t="str">
            <v>N</v>
          </cell>
          <cell r="BD299">
            <v>0</v>
          </cell>
          <cell r="BE299" t="str">
            <v>Y</v>
          </cell>
          <cell r="BF299">
            <v>0</v>
          </cell>
          <cell r="BG299" t="str">
            <v>Y</v>
          </cell>
          <cell r="BI299" t="str">
            <v>Y</v>
          </cell>
          <cell r="BJ299" t="str">
            <v>Y</v>
          </cell>
          <cell r="BK299" t="str">
            <v>WEST</v>
          </cell>
          <cell r="BL299" t="str">
            <v>DUBBO REGIONAL</v>
          </cell>
          <cell r="BM299" t="str">
            <v>DUBBO</v>
          </cell>
          <cell r="BN299" t="str">
            <v>Other - Regional</v>
          </cell>
          <cell r="BO299" t="str">
            <v>57785,  ; {}</v>
          </cell>
          <cell r="BP299" t="str">
            <v>Ballimore Recreation Reserve Land Manager</v>
          </cell>
          <cell r="BQ299" t="str">
            <v>C/- Mr John O'Leary</v>
          </cell>
          <cell r="BR299" t="str">
            <v>1 Rocklands St</v>
          </cell>
          <cell r="BS299" t="str">
            <v>BALLIMORE NSW 2830</v>
          </cell>
          <cell r="BU299" t="str">
            <v>R57785</v>
          </cell>
          <cell r="BV299" t="str">
            <v>F630126</v>
          </cell>
          <cell r="BW299" t="str">
            <v>21/04984</v>
          </cell>
          <cell r="BX299" t="str">
            <v>2021/22</v>
          </cell>
          <cell r="BY299" t="str">
            <v>No</v>
          </cell>
        </row>
        <row r="300">
          <cell r="A300">
            <v>210707</v>
          </cell>
          <cell r="B300" t="str">
            <v>GENERAL</v>
          </cell>
          <cell r="C300" t="str">
            <v>Y</v>
          </cell>
          <cell r="D300" t="str">
            <v>N</v>
          </cell>
          <cell r="E300" t="str">
            <v>Y</v>
          </cell>
          <cell r="F300">
            <v>11</v>
          </cell>
          <cell r="G300">
            <v>19800</v>
          </cell>
          <cell r="H300" t="str">
            <v>GEN &lt; 12  RAC NOT Recommended</v>
          </cell>
          <cell r="I300" t="str">
            <v>CRIFAC Funding NOT Recommended</v>
          </cell>
          <cell r="L300" t="str">
            <v>Show Ground</v>
          </cell>
          <cell r="N300" t="str">
            <v>Grenfell Showground Land Manager</v>
          </cell>
          <cell r="P300" t="str">
            <v>Grenfell Showground Land Manager</v>
          </cell>
          <cell r="Q300" t="str">
            <v>Upgrade drainage from main pavilion to ensure run off is directed away from the main area and into storm water run off.</v>
          </cell>
          <cell r="S300" t="str">
            <v>Lisa Eastaway</v>
          </cell>
          <cell r="T300" t="str">
            <v>LISA YVETTE EASTAWAY</v>
          </cell>
          <cell r="U300" t="str">
            <v>Grenfell Showground Land Managers</v>
          </cell>
          <cell r="V300" t="str">
            <v>Secretary</v>
          </cell>
          <cell r="W300" t="str">
            <v>N</v>
          </cell>
          <cell r="X300">
            <v>93202480138</v>
          </cell>
          <cell r="Y300" t="str">
            <v>Yes</v>
          </cell>
          <cell r="Z300" t="str">
            <v>0402 028 555</v>
          </cell>
          <cell r="AA300">
            <v>253385535</v>
          </cell>
          <cell r="AB300" t="str">
            <v>petereastaway@bigpond.com</v>
          </cell>
          <cell r="AC300" t="str">
            <v>Secretary</v>
          </cell>
          <cell r="AD300" t="str">
            <v>LISA YVETTE EASTAWAY</v>
          </cell>
          <cell r="AE300" t="str">
            <v>DO - D. Lawrence - Project supported.  This is essential maintenance to ensure the long term integrity of the structure. AM - D. Young - Supported.  Works willl ensure integrity of building foundations by redirecting runoff away from the building.</v>
          </cell>
          <cell r="AF300" t="str">
            <v>No ALC.</v>
          </cell>
          <cell r="AG300" t="str">
            <v>High likelihood of achieving long-term outcomes, Inability to access alternative funds</v>
          </cell>
          <cell r="AH300">
            <v>0</v>
          </cell>
          <cell r="AI300">
            <v>3</v>
          </cell>
          <cell r="AJ300">
            <v>0</v>
          </cell>
          <cell r="AK300">
            <v>3</v>
          </cell>
          <cell r="AL300">
            <v>3</v>
          </cell>
          <cell r="AM300">
            <v>2</v>
          </cell>
          <cell r="AN300">
            <v>19800</v>
          </cell>
          <cell r="AO300">
            <v>0</v>
          </cell>
          <cell r="AP300">
            <v>19800</v>
          </cell>
          <cell r="AQ300" t="str">
            <v>Showgrounds</v>
          </cell>
          <cell r="AR300" t="str">
            <v>ORANGE</v>
          </cell>
          <cell r="AS300" t="str">
            <v>North West</v>
          </cell>
          <cell r="AT300" t="str">
            <v>Y</v>
          </cell>
          <cell r="AU300">
            <v>2</v>
          </cell>
          <cell r="AV300">
            <v>2</v>
          </cell>
          <cell r="AZ300" t="str">
            <v>Y</v>
          </cell>
          <cell r="BA300" t="str">
            <v>N</v>
          </cell>
          <cell r="BB300" t="str">
            <v>Y</v>
          </cell>
          <cell r="BC300" t="str">
            <v>N</v>
          </cell>
          <cell r="BD300">
            <v>0</v>
          </cell>
          <cell r="BE300" t="str">
            <v>Y</v>
          </cell>
          <cell r="BF300">
            <v>0</v>
          </cell>
          <cell r="BG300" t="str">
            <v>Y</v>
          </cell>
          <cell r="BI300" t="str">
            <v>Y</v>
          </cell>
          <cell r="BJ300" t="str">
            <v>Y</v>
          </cell>
          <cell r="BK300" t="str">
            <v>WEST</v>
          </cell>
          <cell r="BL300" t="str">
            <v>WEDDIN</v>
          </cell>
          <cell r="BM300" t="str">
            <v>COOTAMUNDRA</v>
          </cell>
          <cell r="BN300" t="str">
            <v>Other - Regional</v>
          </cell>
          <cell r="BO300" t="str">
            <v>57168,  ; {}</v>
          </cell>
          <cell r="BP300" t="str">
            <v>Grenfell Showground Land Manager</v>
          </cell>
          <cell r="BQ300" t="str">
            <v>36 STAR ST</v>
          </cell>
          <cell r="BR300" t="str">
            <v>GRENFELL NSW 2810</v>
          </cell>
          <cell r="BU300" t="str">
            <v>R57168</v>
          </cell>
          <cell r="BV300" t="str">
            <v>F629947</v>
          </cell>
          <cell r="BW300" t="str">
            <v>21/05373</v>
          </cell>
          <cell r="BX300" t="str">
            <v>2021/22</v>
          </cell>
          <cell r="BY300" t="str">
            <v>No</v>
          </cell>
        </row>
        <row r="301">
          <cell r="A301">
            <v>210708</v>
          </cell>
          <cell r="B301" t="str">
            <v>GENERAL</v>
          </cell>
          <cell r="C301" t="str">
            <v>Y</v>
          </cell>
          <cell r="D301" t="str">
            <v>N</v>
          </cell>
          <cell r="E301" t="str">
            <v>Y</v>
          </cell>
          <cell r="F301">
            <v>11</v>
          </cell>
          <cell r="G301">
            <v>17593</v>
          </cell>
          <cell r="H301" t="str">
            <v>GEN &lt; 12  RAC NOT Recommended</v>
          </cell>
          <cell r="I301" t="str">
            <v>CRIFAC Funding NOT Recommended</v>
          </cell>
          <cell r="L301" t="str">
            <v>Woomargama Common</v>
          </cell>
          <cell r="N301" t="str">
            <v>Woomargama Common Trust</v>
          </cell>
          <cell r="P301" t="str">
            <v>Generic Board Client - see CT for details</v>
          </cell>
          <cell r="Q301" t="str">
            <v>We are looking to construct a dam with a solar pump connected to the cattle yards.</v>
          </cell>
          <cell r="S301" t="str">
            <v>Leigh Goldsworthy</v>
          </cell>
          <cell r="T301" t="str">
            <v>Leigh Goldswrthy</v>
          </cell>
          <cell r="U301" t="str">
            <v>Woomargama Common Trust</v>
          </cell>
          <cell r="V301" t="str">
            <v>Common treasurer</v>
          </cell>
          <cell r="W301" t="str">
            <v>N</v>
          </cell>
          <cell r="X301">
            <v>96272083367</v>
          </cell>
          <cell r="Y301" t="str">
            <v>Yes</v>
          </cell>
          <cell r="Z301">
            <v>403470983</v>
          </cell>
          <cell r="AA301">
            <v>403470983</v>
          </cell>
          <cell r="AB301" t="str">
            <v>leighgoldy@gmail.com</v>
          </cell>
          <cell r="AC301" t="str">
            <v>Common treasurer</v>
          </cell>
          <cell r="AD301" t="str">
            <v>Leigh Goldswrthy</v>
          </cell>
          <cell r="AE301" t="str">
            <v>(DO - S.Cowley) Construction of the dam, tanks and pipes for water storage and to provide stock water. To remove the stock from accessing the creek to reduce bank erosion. A solar pump will be installed. The dam will hold 3ML.  Objectives 4,5,6,8. [AM ¿ G Marsden] ¿ Amended ability to self fund down to 2 as this is a common that charges agistment. Adjusted Criteria 6 to 3 as there is a management plan in place that provides for broader community usage.</v>
          </cell>
          <cell r="AF301" t="str">
            <v>[DO - G.Maginness] There is an ALC 37756 File 14/10551 Lodged 19 Nov 2014 as at the 4 August 2021.</v>
          </cell>
          <cell r="AG301" t="str">
            <v>Inability to access alternative funds</v>
          </cell>
          <cell r="AH301">
            <v>0</v>
          </cell>
          <cell r="AI301">
            <v>2</v>
          </cell>
          <cell r="AJ301">
            <v>0</v>
          </cell>
          <cell r="AK301">
            <v>3</v>
          </cell>
          <cell r="AL301">
            <v>3</v>
          </cell>
          <cell r="AM301">
            <v>3</v>
          </cell>
          <cell r="AN301">
            <v>17593</v>
          </cell>
          <cell r="AO301">
            <v>0</v>
          </cell>
          <cell r="AP301">
            <v>17593</v>
          </cell>
          <cell r="AQ301" t="str">
            <v>Commons</v>
          </cell>
          <cell r="AR301" t="str">
            <v>WAGGA WAGGA</v>
          </cell>
          <cell r="AS301" t="str">
            <v>South West</v>
          </cell>
          <cell r="AT301" t="str">
            <v>Y</v>
          </cell>
          <cell r="AU301">
            <v>2</v>
          </cell>
          <cell r="AV301">
            <v>2</v>
          </cell>
          <cell r="AZ301" t="str">
            <v>N</v>
          </cell>
          <cell r="BA301" t="str">
            <v>N</v>
          </cell>
          <cell r="BB301" t="str">
            <v>Y</v>
          </cell>
          <cell r="BC301" t="str">
            <v>N</v>
          </cell>
          <cell r="BD301">
            <v>0</v>
          </cell>
          <cell r="BE301" t="str">
            <v>Y</v>
          </cell>
          <cell r="BF301">
            <v>0</v>
          </cell>
          <cell r="BG301" t="str">
            <v>Y</v>
          </cell>
          <cell r="BI301" t="str">
            <v>Y</v>
          </cell>
          <cell r="BJ301" t="str">
            <v>Y</v>
          </cell>
          <cell r="BK301" t="str">
            <v>WEST</v>
          </cell>
          <cell r="BL301" t="str">
            <v>GREATER HUME SHIRE</v>
          </cell>
          <cell r="BM301" t="str">
            <v>ALBURY</v>
          </cell>
          <cell r="BN301" t="str">
            <v>Other - Regional</v>
          </cell>
          <cell r="BO301" t="str">
            <v>620091,  ; {}</v>
          </cell>
          <cell r="BP301" t="str">
            <v>Woomargama Common Trust</v>
          </cell>
          <cell r="BU301" t="str">
            <v>R620091</v>
          </cell>
          <cell r="BV301" t="str">
            <v>F629666</v>
          </cell>
          <cell r="BW301" t="str">
            <v>21/05517</v>
          </cell>
          <cell r="BX301" t="str">
            <v>2021/22</v>
          </cell>
          <cell r="BY301" t="str">
            <v>No</v>
          </cell>
        </row>
        <row r="302">
          <cell r="A302">
            <v>210710</v>
          </cell>
          <cell r="B302" t="str">
            <v>WEED</v>
          </cell>
          <cell r="C302" t="str">
            <v>Y</v>
          </cell>
          <cell r="D302" t="str">
            <v>Y</v>
          </cell>
          <cell r="E302" t="str">
            <v>Y</v>
          </cell>
          <cell r="F302">
            <v>20</v>
          </cell>
          <cell r="G302">
            <v>17090</v>
          </cell>
          <cell r="H302" t="str">
            <v>WEED &gt;=20 RAC Recommended</v>
          </cell>
          <cell r="I302" t="str">
            <v>CRIFAC Funding Recommended</v>
          </cell>
          <cell r="L302" t="str">
            <v>Yarrie Lake</v>
          </cell>
          <cell r="N302" t="str">
            <v>Yarrie Lake Flora And Fauna Reserve Land Manager</v>
          </cell>
          <cell r="P302" t="str">
            <v>Yarrie Lake Flora And Fauna Reserve Land Manager</v>
          </cell>
          <cell r="Q302" t="str">
            <v>Vegetation control and spraying to control noxious weeds particularly Mother of Millions</v>
          </cell>
          <cell r="R302" t="str">
            <v>control of Mother of Millions at Yarrie Lake</v>
          </cell>
          <cell r="S302" t="str">
            <v>Russell Booby</v>
          </cell>
          <cell r="T302" t="str">
            <v>Russell Booby</v>
          </cell>
          <cell r="U302" t="str">
            <v>Yarrie Lake Trust Board</v>
          </cell>
          <cell r="V302" t="str">
            <v>Secretary</v>
          </cell>
          <cell r="W302" t="str">
            <v>N</v>
          </cell>
          <cell r="X302" t="str">
            <v>42 318 930 094</v>
          </cell>
          <cell r="Y302" t="str">
            <v>Yes</v>
          </cell>
          <cell r="Z302">
            <v>429024634</v>
          </cell>
          <cell r="AA302">
            <v>2676921200</v>
          </cell>
          <cell r="AB302" t="str">
            <v>yarrielake1@gmail.com</v>
          </cell>
          <cell r="AC302" t="str">
            <v>Secretary</v>
          </cell>
          <cell r="AD302" t="str">
            <v>Russell Booby</v>
          </cell>
          <cell r="AE302" t="str">
            <v>[DO - V. Lyons - The panel supports the component to control the Mother of Millions. However, being a reserve for the purpose of flora &amp; fauna, the proposed tree mulching seems inappropriate. Applicant did not indicate the location of infestation or the location of the proposed access tracks (by way of tree mulching). The panel understand that the establishment of access tracks would be required in order to access some parts of the reserve to carry out the control work. However, the use of a dozer may seem more appropriate - cost and environmental wise. The average rate to hire a dozer at the area would be around $130-$165/hr compare to $500/hr for the mulcher. Also, using a dozer means the lopped trees can be spared on ground for wildlife use. Other than the mulching, the panel is supportive of the application to control the Mother of Millions as the reserve is a popular attraction and is widely used and enjoyed by the wider community. The applicant should also be made aware that Crown Lands authorisation will be required for clearing of vegetation for the establishment of access tracks. Subdivision 24LA maybe used under the Native Title (Commonwealth) Act 1993 but it should be referred to the Native Title team for checking. Grant amount adjusted to $17,090.00 for weed control only.] [LSC - J. Richards]: Application supported for partial funding amount - total score = 20 [LSC - R. Butler: Application Supported, adjust amount to $17,090 as recommended by DO/Panel, refer to DO recommendation; Total assessment score = 20, Weed Score = 9]  [RAC] - Supported (Weed Score &gt;=20).</v>
          </cell>
          <cell r="AF302" t="str">
            <v>[DO - V. Lyons - Reserve 86842 is not subjected to ALC.Briefly spoken with Julie Richards regarding this one. The panel is not recommending funding for the tree mulching. The weed control work should still be able to be carried out.]</v>
          </cell>
          <cell r="AG302" t="str">
            <v>Inability to access alternative funds</v>
          </cell>
          <cell r="AH302">
            <v>0</v>
          </cell>
          <cell r="AI302">
            <v>3</v>
          </cell>
          <cell r="AJ302">
            <v>0</v>
          </cell>
          <cell r="AK302">
            <v>2</v>
          </cell>
          <cell r="AL302">
            <v>3</v>
          </cell>
          <cell r="AM302">
            <v>3</v>
          </cell>
          <cell r="AN302">
            <v>39970</v>
          </cell>
          <cell r="AO302">
            <v>0</v>
          </cell>
          <cell r="AP302">
            <v>39970</v>
          </cell>
          <cell r="AQ302" t="str">
            <v>Local Parks &amp; Reserves</v>
          </cell>
          <cell r="AR302" t="str">
            <v>MOREE</v>
          </cell>
          <cell r="AS302" t="str">
            <v>North West</v>
          </cell>
          <cell r="AT302" t="str">
            <v>Y</v>
          </cell>
          <cell r="AU302">
            <v>3</v>
          </cell>
          <cell r="AV302">
            <v>3</v>
          </cell>
          <cell r="AZ302" t="str">
            <v>Y</v>
          </cell>
          <cell r="BA302" t="str">
            <v>Y</v>
          </cell>
          <cell r="BB302" t="str">
            <v>Y</v>
          </cell>
          <cell r="BC302" t="str">
            <v>N</v>
          </cell>
          <cell r="BD302">
            <v>0</v>
          </cell>
          <cell r="BE302" t="str">
            <v>N</v>
          </cell>
          <cell r="BF302">
            <v>17090</v>
          </cell>
          <cell r="BG302" t="str">
            <v>Y</v>
          </cell>
          <cell r="BI302" t="str">
            <v>Y</v>
          </cell>
          <cell r="BJ302" t="str">
            <v>Y</v>
          </cell>
          <cell r="BK302" t="str">
            <v>WEST</v>
          </cell>
          <cell r="BL302" t="str">
            <v>NARRABRI</v>
          </cell>
          <cell r="BM302" t="str">
            <v>BARWON</v>
          </cell>
          <cell r="BN302" t="str">
            <v>Other - Regional</v>
          </cell>
          <cell r="BO302" t="str">
            <v>86842, 86842, 86842, 86842</v>
          </cell>
          <cell r="BP302" t="str">
            <v>Yarrie Lake Flora And Fauna Reserve Land Manager</v>
          </cell>
          <cell r="BQ302" t="str">
            <v>C/- Mr M W  Steele</v>
          </cell>
          <cell r="BR302" t="str">
            <v>Airlie</v>
          </cell>
          <cell r="BS302" t="str">
            <v>35 Prices Lane</v>
          </cell>
          <cell r="BT302" t="str">
            <v>WEE WAA NSW 2388</v>
          </cell>
          <cell r="BU302" t="str">
            <v>R86842</v>
          </cell>
          <cell r="BV302" t="str">
            <v>F629867</v>
          </cell>
          <cell r="BW302" t="str">
            <v>21/05521</v>
          </cell>
          <cell r="BX302" t="str">
            <v>2021/22</v>
          </cell>
          <cell r="BY302" t="str">
            <v>No</v>
          </cell>
        </row>
        <row r="303">
          <cell r="A303">
            <v>210711</v>
          </cell>
          <cell r="B303" t="str">
            <v>GENERAL</v>
          </cell>
          <cell r="C303" t="str">
            <v>Y</v>
          </cell>
          <cell r="D303" t="str">
            <v>N</v>
          </cell>
          <cell r="E303" t="str">
            <v>Y</v>
          </cell>
          <cell r="F303">
            <v>15</v>
          </cell>
          <cell r="G303">
            <v>158000</v>
          </cell>
          <cell r="H303" t="str">
            <v>GEN &gt;14 RAC Recommended</v>
          </cell>
          <cell r="I303" t="str">
            <v>CRIFAC Funding Recommended</v>
          </cell>
          <cell r="J303" t="str">
            <v>Showground</v>
          </cell>
          <cell r="K303" t="str">
            <v>No</v>
          </cell>
          <cell r="L303" t="str">
            <v>Hillston Showground</v>
          </cell>
          <cell r="N303" t="str">
            <v>Hillston Showground Land Manager</v>
          </cell>
          <cell r="P303" t="str">
            <v>Hillston Showground Land Manager</v>
          </cell>
          <cell r="Q303" t="str">
            <v>Complete upgrades and repairs to the Hillston Showgrounds Main Pavilion.</v>
          </cell>
          <cell r="R303" t="str">
            <v>upgrades and repairs to Hillston Showgrounds Main Pavilion</v>
          </cell>
          <cell r="S303" t="str">
            <v>Pamela Louise Fisk</v>
          </cell>
          <cell r="T303" t="str">
            <v>PAMELA LOUISE FISK</v>
          </cell>
          <cell r="U303" t="str">
            <v>Hillston Showgrounds Management Committee</v>
          </cell>
          <cell r="V303" t="str">
            <v>Secretary/Treasurer</v>
          </cell>
          <cell r="W303" t="str">
            <v>N</v>
          </cell>
          <cell r="X303">
            <v>86637388202</v>
          </cell>
          <cell r="Y303" t="str">
            <v>Yes</v>
          </cell>
          <cell r="Z303" t="str">
            <v>0427 519982</v>
          </cell>
          <cell r="AA303" t="str">
            <v>02 69672703</v>
          </cell>
          <cell r="AB303" t="str">
            <v>louise.fisk@bigpond.com</v>
          </cell>
          <cell r="AC303" t="str">
            <v>Secretary/Treasurer</v>
          </cell>
          <cell r="AD303" t="str">
            <v>PAMELA LOUISE FISK</v>
          </cell>
          <cell r="AE303" t="str">
            <v>[DO - P.Bisset] - The old pavilon at the showgrounds is in a state of severe disrepair with rotten floor boards and stumps and loose tin causing potential health and safety issues to reserve users. The repairs will eliminate the WHS issues and make the building more attractive to potential user groups which could increase revenue opportunities for the management committee. Reserve is not subject to claim [AM ¿ G Marsden] ¿ Amedned objectives as it meets 4 objectives (Being - 1,3, 5 &amp; 9) [RAC] Supported</v>
          </cell>
          <cell r="AF303" t="str">
            <v>The old pavilon at the showgrounds is in a state of severe disrepair with rotten floor boards and stumps and loose tin causing potential health and safety issues to reserve users. The repairs will eliminate the WHS issues and make the building more attractive to potential user groups which could increase revenue opportunities for the management committee. Reserve is not subject to claim</v>
          </cell>
          <cell r="AG303" t="str">
            <v>Additional social, cultural or environmental factors, no alternative facilities in area, remote location., High WHS or Public Safety Risk if not supported, High likelihood of achieving long-term outcomes</v>
          </cell>
          <cell r="AH303">
            <v>4</v>
          </cell>
          <cell r="AI303">
            <v>2</v>
          </cell>
          <cell r="AJ303">
            <v>0</v>
          </cell>
          <cell r="AK303">
            <v>3</v>
          </cell>
          <cell r="AL303">
            <v>3</v>
          </cell>
          <cell r="AM303">
            <v>3</v>
          </cell>
          <cell r="AN303">
            <v>158000</v>
          </cell>
          <cell r="AO303">
            <v>0</v>
          </cell>
          <cell r="AP303">
            <v>158000</v>
          </cell>
          <cell r="AQ303" t="str">
            <v>Showgrounds</v>
          </cell>
          <cell r="AR303" t="str">
            <v>HAY</v>
          </cell>
          <cell r="AS303" t="str">
            <v>South West</v>
          </cell>
          <cell r="AT303" t="str">
            <v>Y</v>
          </cell>
          <cell r="AU303">
            <v>2</v>
          </cell>
          <cell r="AV303">
            <v>2</v>
          </cell>
          <cell r="AZ303" t="str">
            <v>Y</v>
          </cell>
          <cell r="BA303" t="str">
            <v>N</v>
          </cell>
          <cell r="BB303" t="str">
            <v>Y</v>
          </cell>
          <cell r="BC303" t="str">
            <v>N</v>
          </cell>
          <cell r="BD303">
            <v>0</v>
          </cell>
          <cell r="BE303" t="str">
            <v>Y</v>
          </cell>
          <cell r="BF303">
            <v>0</v>
          </cell>
          <cell r="BG303" t="str">
            <v>Y</v>
          </cell>
          <cell r="BI303" t="str">
            <v>Y</v>
          </cell>
          <cell r="BJ303" t="str">
            <v>Y</v>
          </cell>
          <cell r="BK303" t="str">
            <v>WEST</v>
          </cell>
          <cell r="BL303" t="str">
            <v>CARRATHOOL</v>
          </cell>
          <cell r="BM303" t="str">
            <v>MURRAY</v>
          </cell>
          <cell r="BN303" t="str">
            <v>Other - Regional</v>
          </cell>
          <cell r="BO303" t="str">
            <v>R550021</v>
          </cell>
          <cell r="BP303" t="str">
            <v>Hillston Showground Land Manager</v>
          </cell>
          <cell r="BQ303" t="str">
            <v>PO Box 204</v>
          </cell>
          <cell r="BR303" t="str">
            <v>HILLSTON NSW 2675</v>
          </cell>
          <cell r="BU303" t="str">
            <v>R550021</v>
          </cell>
          <cell r="BV303" t="str">
            <v>F629975</v>
          </cell>
          <cell r="BW303" t="str">
            <v>21/05146</v>
          </cell>
          <cell r="BX303" t="str">
            <v>2021/22</v>
          </cell>
          <cell r="BY303" t="str">
            <v>No</v>
          </cell>
        </row>
        <row r="304">
          <cell r="A304">
            <v>210712</v>
          </cell>
          <cell r="B304" t="str">
            <v>GENERAL</v>
          </cell>
          <cell r="C304" t="str">
            <v>Y</v>
          </cell>
          <cell r="D304" t="str">
            <v>N</v>
          </cell>
          <cell r="E304" t="str">
            <v>Y</v>
          </cell>
          <cell r="F304">
            <v>12</v>
          </cell>
          <cell r="G304">
            <v>128400</v>
          </cell>
          <cell r="H304" t="str">
            <v>GEN &lt; 12  RAC NOT Recommended</v>
          </cell>
          <cell r="I304" t="str">
            <v>CRIFAC Funding NOT Recommended</v>
          </cell>
          <cell r="L304" t="str">
            <v>Adventure Park</v>
          </cell>
          <cell r="N304" t="str">
            <v>CLM</v>
          </cell>
          <cell r="P304" t="str">
            <v>Cabonne Council</v>
          </cell>
          <cell r="Q304" t="str">
            <v>This project will construct a new accessible toilet facility at Montana Park, Manildra.</v>
          </cell>
          <cell r="S304">
            <v>0</v>
          </cell>
          <cell r="T304" t="str">
            <v>Kiara Wilson</v>
          </cell>
          <cell r="U304" t="str">
            <v>Cabonne Council</v>
          </cell>
          <cell r="V304" t="str">
            <v>Grants Coordinator</v>
          </cell>
          <cell r="W304" t="str">
            <v>Y</v>
          </cell>
          <cell r="X304">
            <v>41992919200</v>
          </cell>
          <cell r="Y304" t="str">
            <v>Yes</v>
          </cell>
          <cell r="Z304">
            <v>263923200</v>
          </cell>
          <cell r="AA304">
            <v>263923267</v>
          </cell>
          <cell r="AB304" t="str">
            <v>council@cabonne.nsw.gov.au</v>
          </cell>
          <cell r="AC304" t="str">
            <v>Grants Coordinator</v>
          </cell>
          <cell r="AD304" t="str">
            <v>KIARA WILSON</v>
          </cell>
          <cell r="AE304" t="str">
            <v>DO - D. Lawrence - Park is underutilised as it has no toilet facilities at all and would make significant difference to use. AM - D. Young - Support to project but note $35,500 in bid amount relates to design, permits, site investigation and project mgmt by Council, and that Council is not contributing.  Exclude these amounts from any funded grant. [RAC] WHS score changed from 4 to 2 as health issue only due to no toilet facilities. Social/cultural changed from 2 to 3 as there are no other similar facilities nearby. RAC Supported</v>
          </cell>
          <cell r="AF304" t="str">
            <v>No ALC.</v>
          </cell>
          <cell r="AG304" t="str">
            <v>High likelihood of achieving long-term outcome, Additional social, cultural or environmental factors (please detail): no alternative facilities in area requiring park users to go back to main centre for toilet facilities.</v>
          </cell>
          <cell r="AH304">
            <v>2</v>
          </cell>
          <cell r="AI304">
            <v>2</v>
          </cell>
          <cell r="AJ304">
            <v>0</v>
          </cell>
          <cell r="AK304">
            <v>2</v>
          </cell>
          <cell r="AL304">
            <v>3</v>
          </cell>
          <cell r="AM304">
            <v>3</v>
          </cell>
          <cell r="AN304">
            <v>163900</v>
          </cell>
          <cell r="AO304">
            <v>0</v>
          </cell>
          <cell r="AP304">
            <v>163900</v>
          </cell>
          <cell r="AQ304" t="str">
            <v>Local Parks &amp; Reserves</v>
          </cell>
          <cell r="AR304" t="str">
            <v>ORANGE</v>
          </cell>
          <cell r="AS304" t="str">
            <v>North West</v>
          </cell>
          <cell r="AT304" t="str">
            <v>Y</v>
          </cell>
          <cell r="AU304">
            <v>2</v>
          </cell>
          <cell r="AV304">
            <v>2</v>
          </cell>
          <cell r="AZ304" t="str">
            <v>Y</v>
          </cell>
          <cell r="BA304" t="str">
            <v>N</v>
          </cell>
          <cell r="BB304" t="str">
            <v>Y</v>
          </cell>
          <cell r="BC304" t="str">
            <v>N</v>
          </cell>
          <cell r="BD304">
            <v>0</v>
          </cell>
          <cell r="BE304" t="str">
            <v>N</v>
          </cell>
          <cell r="BF304">
            <v>128400</v>
          </cell>
          <cell r="BG304" t="str">
            <v>Y</v>
          </cell>
          <cell r="BI304" t="str">
            <v>Y</v>
          </cell>
          <cell r="BJ304" t="str">
            <v>Y</v>
          </cell>
          <cell r="BK304" t="str">
            <v>WEST</v>
          </cell>
          <cell r="BL304" t="str">
            <v>CABONNE</v>
          </cell>
          <cell r="BM304" t="str">
            <v>ORANGE</v>
          </cell>
          <cell r="BN304" t="str">
            <v>Other - Regional</v>
          </cell>
          <cell r="BO304" t="str">
            <v>2016,  ; {}</v>
          </cell>
          <cell r="BP304" t="str">
            <v>Cabonne Council</v>
          </cell>
          <cell r="BQ304" t="str">
            <v>PO Box 17</v>
          </cell>
          <cell r="BR304" t="str">
            <v>MOLONG NSW 2866</v>
          </cell>
          <cell r="BU304" t="str">
            <v>R2016</v>
          </cell>
          <cell r="BV304" t="str">
            <v>F629594</v>
          </cell>
          <cell r="BW304" t="str">
            <v>21/04847</v>
          </cell>
          <cell r="BX304" t="str">
            <v>2021/22</v>
          </cell>
          <cell r="BY304" t="str">
            <v>No</v>
          </cell>
        </row>
        <row r="305">
          <cell r="A305">
            <v>210713</v>
          </cell>
          <cell r="B305" t="str">
            <v>GENERAL</v>
          </cell>
          <cell r="C305" t="str">
            <v>Y</v>
          </cell>
          <cell r="D305" t="str">
            <v>N</v>
          </cell>
          <cell r="E305" t="str">
            <v>Y</v>
          </cell>
          <cell r="F305">
            <v>11</v>
          </cell>
          <cell r="G305">
            <v>76834</v>
          </cell>
          <cell r="H305" t="str">
            <v>GEN &lt; 12  RAC NOT Recommended</v>
          </cell>
          <cell r="I305" t="str">
            <v>CRIFAC Funding NOT Recommended</v>
          </cell>
          <cell r="L305" t="str">
            <v>Ben Lomond Recreation Reserve</v>
          </cell>
          <cell r="N305" t="str">
            <v>Ben Lomond Recreation Reserve Land Manager</v>
          </cell>
          <cell r="P305" t="str">
            <v>Ben Lomond Recreation Reserve Land Manager</v>
          </cell>
          <cell r="Q305" t="str">
            <v>This project is to replace old and dangerous oval fence and paint the cricket shed inside and outside to protect it from the weather and enhance it's longevity.</v>
          </cell>
          <cell r="S305" t="str">
            <v>Don Stride</v>
          </cell>
          <cell r="T305" t="str">
            <v>DONALD HERBERT STRIDE</v>
          </cell>
          <cell r="U305" t="str">
            <v>Ben Lomond Recreation Reserve</v>
          </cell>
          <cell r="V305" t="str">
            <v>Secretary/Treasurer</v>
          </cell>
          <cell r="W305" t="str">
            <v>N</v>
          </cell>
          <cell r="X305">
            <v>79061864432</v>
          </cell>
          <cell r="Y305" t="str">
            <v>Yes</v>
          </cell>
          <cell r="Z305">
            <v>488332011</v>
          </cell>
          <cell r="AA305">
            <v>267332011</v>
          </cell>
          <cell r="AB305" t="str">
            <v>dandjstride@bigpond.com</v>
          </cell>
          <cell r="AC305" t="str">
            <v>Secretary/Treasurer</v>
          </cell>
          <cell r="AD305" t="str">
            <v>DONALD HERBERT STRIDE</v>
          </cell>
          <cell r="AE305" t="str">
            <v>DO - R. O'Brien - Project supported - This CLM has not sought funding for some time.  Active board and well utilised reserve that would benefit from these upgrade/maintenance works. AM - D. Young - Supported.  Works will replace a dilapidated fence and enable painting to seek to maintain existing infrastructure.</v>
          </cell>
          <cell r="AF305" t="str">
            <v>No ALC.</v>
          </cell>
          <cell r="AG305" t="str">
            <v>High likelihood of achieving long-term outcomes, Inability to access alternative funds</v>
          </cell>
          <cell r="AH305">
            <v>2</v>
          </cell>
          <cell r="AI305">
            <v>3</v>
          </cell>
          <cell r="AJ305">
            <v>0</v>
          </cell>
          <cell r="AK305">
            <v>2</v>
          </cell>
          <cell r="AL305">
            <v>2</v>
          </cell>
          <cell r="AM305">
            <v>2</v>
          </cell>
          <cell r="AN305">
            <v>76834</v>
          </cell>
          <cell r="AO305">
            <v>0</v>
          </cell>
          <cell r="AP305">
            <v>76834</v>
          </cell>
          <cell r="AQ305" t="str">
            <v>Local Parks &amp; Reserves</v>
          </cell>
          <cell r="AR305" t="str">
            <v>ARMIDALE</v>
          </cell>
          <cell r="AS305" t="str">
            <v>North West</v>
          </cell>
          <cell r="AT305" t="str">
            <v>Y</v>
          </cell>
          <cell r="AU305">
            <v>2</v>
          </cell>
          <cell r="AV305">
            <v>2</v>
          </cell>
          <cell r="AZ305" t="str">
            <v>Y</v>
          </cell>
          <cell r="BA305" t="str">
            <v>N</v>
          </cell>
          <cell r="BB305" t="str">
            <v>Y</v>
          </cell>
          <cell r="BC305" t="str">
            <v>N</v>
          </cell>
          <cell r="BD305">
            <v>0</v>
          </cell>
          <cell r="BE305" t="str">
            <v>Y</v>
          </cell>
          <cell r="BF305">
            <v>0</v>
          </cell>
          <cell r="BG305" t="str">
            <v>Y</v>
          </cell>
          <cell r="BI305" t="str">
            <v>Y</v>
          </cell>
          <cell r="BJ305" t="str">
            <v>Y</v>
          </cell>
          <cell r="BK305" t="str">
            <v>WEST</v>
          </cell>
          <cell r="BL305" t="str">
            <v>ARMIDALE REGIONAL</v>
          </cell>
          <cell r="BM305" t="str">
            <v>NORTHERN TABLELANDS</v>
          </cell>
          <cell r="BN305" t="str">
            <v>Other - Regional</v>
          </cell>
          <cell r="BO305" t="str">
            <v>37235,  ; {}</v>
          </cell>
          <cell r="BP305" t="str">
            <v>Ben Lomond Recreation Reserve Land Manager</v>
          </cell>
          <cell r="BQ305" t="str">
            <v>Killarney</v>
          </cell>
          <cell r="BR305" t="str">
            <v>627 Inn Rd</v>
          </cell>
          <cell r="BS305" t="str">
            <v>BEN LOMOND NSW 2365</v>
          </cell>
          <cell r="BU305" t="str">
            <v>R37235</v>
          </cell>
          <cell r="BV305" t="str">
            <v>F629744</v>
          </cell>
          <cell r="BW305" t="str">
            <v>21/04908</v>
          </cell>
          <cell r="BX305" t="str">
            <v>2021/22</v>
          </cell>
          <cell r="BY305" t="str">
            <v>No</v>
          </cell>
        </row>
        <row r="306">
          <cell r="A306">
            <v>210715</v>
          </cell>
          <cell r="B306" t="str">
            <v>GENERAL</v>
          </cell>
          <cell r="C306" t="str">
            <v>Y</v>
          </cell>
          <cell r="D306" t="str">
            <v>N</v>
          </cell>
          <cell r="E306" t="str">
            <v>Y</v>
          </cell>
          <cell r="F306">
            <v>12</v>
          </cell>
          <cell r="G306">
            <v>5800</v>
          </cell>
          <cell r="H306" t="str">
            <v>GEN &lt; 12  RAC NOT Recommended</v>
          </cell>
          <cell r="I306" t="str">
            <v>CRIFAC Funding NOT Recommended</v>
          </cell>
          <cell r="L306" t="str">
            <v>Burringbar School of Arts</v>
          </cell>
          <cell r="N306" t="str">
            <v>CLM</v>
          </cell>
          <cell r="P306" t="str">
            <v>Burringbar School Of Arts</v>
          </cell>
          <cell r="Q306" t="str">
            <v>Complete internal painting is our project, as there is a great need to maintain our wonderful Heritage Hall, for our local community.</v>
          </cell>
          <cell r="S306" t="str">
            <v>Lauren Nelson</v>
          </cell>
          <cell r="T306" t="str">
            <v>lauren nelson</v>
          </cell>
          <cell r="U306" t="str">
            <v>Burringbar School of Arts</v>
          </cell>
          <cell r="V306" t="str">
            <v>Burringbar School of Arts Committee Member</v>
          </cell>
          <cell r="W306" t="str">
            <v>N</v>
          </cell>
          <cell r="X306">
            <v>63458988557</v>
          </cell>
          <cell r="Y306" t="str">
            <v>Yes</v>
          </cell>
          <cell r="Z306">
            <v>474379000</v>
          </cell>
          <cell r="AA306">
            <v>266771012</v>
          </cell>
          <cell r="AB306" t="str">
            <v>rantumscoot27@gmail.com</v>
          </cell>
          <cell r="AC306" t="str">
            <v>Burringbar School of Arts Committee Member</v>
          </cell>
          <cell r="AD306" t="str">
            <v>lauren nelson</v>
          </cell>
          <cell r="AE306" t="str">
            <v>[DO - LH] Recommended Rank 2 [AM ¿ S. Sutherland] Application supported as recommended [RAC] - Supported by default (score &gt;=12 and below $100k).</v>
          </cell>
          <cell r="AF306" t="str">
            <v>[DO - LH] Contributing to cost of project</v>
          </cell>
          <cell r="AG306" t="str">
            <v>[DO - LH] High cash and in-kind contribution, High likelihood of achieving long-term outcomes</v>
          </cell>
          <cell r="AH306">
            <v>2</v>
          </cell>
          <cell r="AI306">
            <v>2</v>
          </cell>
          <cell r="AJ306">
            <v>2</v>
          </cell>
          <cell r="AK306">
            <v>2</v>
          </cell>
          <cell r="AL306">
            <v>2</v>
          </cell>
          <cell r="AM306">
            <v>2</v>
          </cell>
          <cell r="AN306">
            <v>5800</v>
          </cell>
          <cell r="AO306">
            <v>0</v>
          </cell>
          <cell r="AP306">
            <v>5800</v>
          </cell>
          <cell r="AQ306" t="str">
            <v>School of Arts</v>
          </cell>
          <cell r="AR306" t="str">
            <v>GRAFTON</v>
          </cell>
          <cell r="AS306" t="str">
            <v>Far North Coast</v>
          </cell>
          <cell r="AT306" t="str">
            <v>Y</v>
          </cell>
          <cell r="AU306">
            <v>2</v>
          </cell>
          <cell r="AV306">
            <v>2</v>
          </cell>
          <cell r="AZ306" t="str">
            <v>Y</v>
          </cell>
          <cell r="BA306" t="str">
            <v>N</v>
          </cell>
          <cell r="BB306" t="str">
            <v>Y</v>
          </cell>
          <cell r="BC306" t="str">
            <v>N</v>
          </cell>
          <cell r="BD306">
            <v>0</v>
          </cell>
          <cell r="BE306" t="str">
            <v>Y</v>
          </cell>
          <cell r="BF306">
            <v>0</v>
          </cell>
          <cell r="BG306" t="str">
            <v>Y</v>
          </cell>
          <cell r="BI306" t="str">
            <v>Y</v>
          </cell>
          <cell r="BJ306" t="str">
            <v>Y</v>
          </cell>
          <cell r="BK306" t="str">
            <v>EAST</v>
          </cell>
          <cell r="BL306" t="str">
            <v>TWEED</v>
          </cell>
          <cell r="BM306" t="str">
            <v>TWEED</v>
          </cell>
          <cell r="BN306" t="str">
            <v>Other - Regional</v>
          </cell>
          <cell r="BO306" t="str">
            <v>R1036488</v>
          </cell>
          <cell r="BP306" t="str">
            <v>Burringbar School Of Arts</v>
          </cell>
          <cell r="BQ306" t="str">
            <v>1 Old Pacific Hwy</v>
          </cell>
          <cell r="BR306" t="str">
            <v>BURRINGBAR NSW 2483</v>
          </cell>
          <cell r="BV306" t="str">
            <v>F629683</v>
          </cell>
          <cell r="BW306" t="str">
            <v>21/04970</v>
          </cell>
          <cell r="BX306" t="str">
            <v>2021/22</v>
          </cell>
          <cell r="BY306" t="str">
            <v>No</v>
          </cell>
        </row>
        <row r="307">
          <cell r="A307">
            <v>210720</v>
          </cell>
          <cell r="B307" t="str">
            <v>GENERAL</v>
          </cell>
          <cell r="C307" t="str">
            <v>Y</v>
          </cell>
          <cell r="D307" t="str">
            <v>N</v>
          </cell>
          <cell r="E307" t="str">
            <v>Y</v>
          </cell>
          <cell r="F307">
            <v>13</v>
          </cell>
          <cell r="G307">
            <v>282335</v>
          </cell>
          <cell r="H307" t="str">
            <v>GEN = 13 WHS 4 RAC Recommended</v>
          </cell>
          <cell r="I307" t="str">
            <v>CRIFAC Funding Recommended</v>
          </cell>
          <cell r="J307" t="str">
            <v>Rec Reserve</v>
          </cell>
          <cell r="K307" t="str">
            <v>Walking trail upgrades</v>
          </cell>
          <cell r="L307" t="str">
            <v>Wiradjuri Recreation Area</v>
          </cell>
          <cell r="N307" t="str">
            <v>CLM</v>
          </cell>
          <cell r="P307" t="str">
            <v>Wagga Wagga City Council</v>
          </cell>
          <cell r="Q307" t="str">
            <v>To improve the safety and sustainability of Wiradjuri trail, repair 187m of eroded trail at Pominalarna with rock steps and compacted earth, construct 450m of gravel path in Flowerdale road and construct 562m of concrete path in Moorong St.</v>
          </cell>
          <cell r="R307" t="str">
            <v>upgrades and repairs to walking trail at Wiradjuri Recreation Area</v>
          </cell>
          <cell r="S307" t="str">
            <v>Ben Creighton</v>
          </cell>
          <cell r="T307" t="str">
            <v>Ben Creighton</v>
          </cell>
          <cell r="U307" t="str">
            <v>Wagga Wagga City Council</v>
          </cell>
          <cell r="V307" t="str">
            <v>Coordinator Strategic Recreation</v>
          </cell>
          <cell r="W307" t="str">
            <v>Y</v>
          </cell>
          <cell r="X307" t="str">
            <v>56 044 159 537</v>
          </cell>
          <cell r="Y307" t="str">
            <v>Yes</v>
          </cell>
          <cell r="Z307" t="str">
            <v>0400 380 618</v>
          </cell>
          <cell r="AA307" t="str">
            <v>0269 269 643</v>
          </cell>
          <cell r="AB307" t="str">
            <v>creighton.ben@wagga.nsw.gov.au</v>
          </cell>
          <cell r="AC307" t="str">
            <v>Coordinator Strategic Recreation</v>
          </cell>
          <cell r="AD307" t="str">
            <v>Rob Owers</v>
          </cell>
          <cell r="AE307" t="str">
            <v>(DO - S.Cowley) Wiradjuri Walking Track upgrade. The Department funded the Wiradjuri Walking Track Masterplan to asist Council in managing the track as handed over from the Department. The prooposed works are in accordance with the masterplan. Council contribution is 8% $25,633. A declared Aboriginal place. Objectives 1,3,10. [AM ¿ G Marsden] ¿ Upgraded WHS assessment to 4. Improvment of eroded trails is a safety issue and potential also an accessibility issue. [RAC] Supported</v>
          </cell>
          <cell r="AF307" t="str">
            <v>[DO - G.Maginness] No ALC as at the 4 August 2021.    [DO ¿ G.Maginness] - Wagga Wagga City Council does not have an adopted PoM for R 57860 for public recreation, however the project is applicable under the reserve purpose.</v>
          </cell>
          <cell r="AG307" t="str">
            <v>Additional social, cultural or environmental factors (please detail):Walking Track Upgrade within an Aboriginal Place.</v>
          </cell>
          <cell r="AH307">
            <v>4</v>
          </cell>
          <cell r="AI307">
            <v>1</v>
          </cell>
          <cell r="AJ307">
            <v>0</v>
          </cell>
          <cell r="AK307">
            <v>2</v>
          </cell>
          <cell r="AL307">
            <v>3</v>
          </cell>
          <cell r="AM307">
            <v>3</v>
          </cell>
          <cell r="AN307">
            <v>282335</v>
          </cell>
          <cell r="AO307">
            <v>0</v>
          </cell>
          <cell r="AP307">
            <v>282335</v>
          </cell>
          <cell r="AQ307" t="str">
            <v>Local Parks &amp; Reserves</v>
          </cell>
          <cell r="AR307" t="str">
            <v>WAGGA WAGGA</v>
          </cell>
          <cell r="AS307" t="str">
            <v>South West</v>
          </cell>
          <cell r="AT307" t="str">
            <v>Y</v>
          </cell>
          <cell r="AU307">
            <v>2</v>
          </cell>
          <cell r="AV307">
            <v>2</v>
          </cell>
          <cell r="AZ307" t="str">
            <v>N</v>
          </cell>
          <cell r="BA307" t="str">
            <v>N</v>
          </cell>
          <cell r="BB307" t="str">
            <v>Y</v>
          </cell>
          <cell r="BC307" t="str">
            <v>N</v>
          </cell>
          <cell r="BD307">
            <v>0</v>
          </cell>
          <cell r="BE307" t="str">
            <v>Y</v>
          </cell>
          <cell r="BF307">
            <v>0</v>
          </cell>
          <cell r="BG307" t="str">
            <v>Y</v>
          </cell>
          <cell r="BI307" t="str">
            <v>Y</v>
          </cell>
          <cell r="BJ307" t="str">
            <v>Y</v>
          </cell>
          <cell r="BK307" t="str">
            <v>WEST</v>
          </cell>
          <cell r="BL307" t="str">
            <v>WAGGA WAGGA</v>
          </cell>
          <cell r="BM307" t="str">
            <v>WAGGA WAGGA</v>
          </cell>
          <cell r="BN307" t="str">
            <v>Other - Regional</v>
          </cell>
          <cell r="BO307" t="str">
            <v>57860,  ; {}</v>
          </cell>
          <cell r="BP307" t="str">
            <v>Wagga Wagga City Council</v>
          </cell>
          <cell r="BQ307" t="str">
            <v>PO Box 20</v>
          </cell>
          <cell r="BR307" t="str">
            <v>WAGGA WAGGA NSW 2650</v>
          </cell>
          <cell r="BU307" t="str">
            <v>R57860</v>
          </cell>
          <cell r="BV307" t="str">
            <v>F629875</v>
          </cell>
          <cell r="BW307" t="str">
            <v>21/05511</v>
          </cell>
          <cell r="BX307" t="str">
            <v>2021/22</v>
          </cell>
          <cell r="BY307" t="str">
            <v>Yes</v>
          </cell>
        </row>
        <row r="308">
          <cell r="A308">
            <v>210721</v>
          </cell>
          <cell r="B308" t="str">
            <v>GENERAL</v>
          </cell>
          <cell r="C308" t="str">
            <v>Y</v>
          </cell>
          <cell r="D308" t="str">
            <v>Y</v>
          </cell>
          <cell r="E308" t="str">
            <v>Y</v>
          </cell>
          <cell r="F308">
            <v>11</v>
          </cell>
          <cell r="G308">
            <v>25000</v>
          </cell>
          <cell r="H308" t="str">
            <v>GEN &lt; 12  RAC NOT Recommended</v>
          </cell>
          <cell r="I308" t="str">
            <v>CRIFAC Funding NOT Recommended</v>
          </cell>
          <cell r="L308" t="str">
            <v>Apex Park</v>
          </cell>
          <cell r="N308" t="str">
            <v>CLM</v>
          </cell>
          <cell r="P308" t="str">
            <v>Shoalhaven City Council</v>
          </cell>
          <cell r="Q308" t="str">
            <v>Enhancements to Ulladulla  Foreshore Park - purchase and install inclusive seating, construction of accessible pathways, replacement of fencing and landscaping.</v>
          </cell>
          <cell r="S308">
            <v>0</v>
          </cell>
          <cell r="T308" t="str">
            <v>Susan Edwards</v>
          </cell>
          <cell r="U308" t="str">
            <v>Shoalhaven City Council</v>
          </cell>
          <cell r="V308" t="str">
            <v>Strategic Asset Planner (Social Infrastructure)</v>
          </cell>
          <cell r="W308" t="str">
            <v>Y</v>
          </cell>
          <cell r="X308">
            <v>59855182344</v>
          </cell>
          <cell r="Y308" t="str">
            <v>Yes</v>
          </cell>
          <cell r="Z308">
            <v>466006162</v>
          </cell>
          <cell r="AA308">
            <v>466006162</v>
          </cell>
          <cell r="AB308" t="str">
            <v>susan.edwards@shoalhaven.nsw.gov.au</v>
          </cell>
          <cell r="AC308" t="str">
            <v>Strategic Asset Planner (Social Infrastructure)</v>
          </cell>
          <cell r="AD308" t="str">
            <v>Susan Edwards</v>
          </cell>
          <cell r="AE308" t="str">
            <v>DO - CGarner &amp; NDibben - Recommend 100% funding for the $25,000 as applied for.</v>
          </cell>
          <cell r="AF308" t="str">
            <v>DO - CGarner &amp; NDibben - ALC Claims,WHS risk - low - nothing definitive described for risk factor apart from 'ageing infrastructure'.  Not sure if this application should be for $25,000 or $108,528 as there is a comment  that Council will provide an additional $25,000 in co-contribution of funds.  If taken as read, this is a good project, with Council bearing the brunt of costs..</v>
          </cell>
          <cell r="AG308" t="str">
            <v>High cash and in-kind contribution</v>
          </cell>
          <cell r="AH308">
            <v>0</v>
          </cell>
          <cell r="AI308">
            <v>1</v>
          </cell>
          <cell r="AJ308">
            <v>3</v>
          </cell>
          <cell r="AK308">
            <v>2</v>
          </cell>
          <cell r="AL308">
            <v>3</v>
          </cell>
          <cell r="AM308">
            <v>2</v>
          </cell>
          <cell r="AN308">
            <v>25000</v>
          </cell>
          <cell r="AO308">
            <v>0</v>
          </cell>
          <cell r="AP308">
            <v>25000</v>
          </cell>
          <cell r="AQ308" t="str">
            <v>Local Parks &amp; Reserves</v>
          </cell>
          <cell r="AR308" t="str">
            <v>NOWRA</v>
          </cell>
          <cell r="AS308" t="str">
            <v>South East</v>
          </cell>
          <cell r="AT308" t="str">
            <v>Y</v>
          </cell>
          <cell r="AU308">
            <v>2</v>
          </cell>
          <cell r="AV308">
            <v>2</v>
          </cell>
          <cell r="AZ308" t="str">
            <v>Y</v>
          </cell>
          <cell r="BA308" t="str">
            <v>N</v>
          </cell>
          <cell r="BB308" t="str">
            <v>N</v>
          </cell>
          <cell r="BC308" t="str">
            <v>N</v>
          </cell>
          <cell r="BD308">
            <v>0</v>
          </cell>
          <cell r="BE308" t="str">
            <v>Y</v>
          </cell>
          <cell r="BF308">
            <v>0</v>
          </cell>
          <cell r="BG308" t="str">
            <v>Y</v>
          </cell>
          <cell r="BI308" t="str">
            <v>Y</v>
          </cell>
          <cell r="BJ308" t="str">
            <v>Y</v>
          </cell>
          <cell r="BK308" t="str">
            <v>EAST</v>
          </cell>
          <cell r="BL308" t="str">
            <v>SHOALHAVEN</v>
          </cell>
          <cell r="BM308" t="str">
            <v>SOUTH COAST</v>
          </cell>
          <cell r="BN308" t="str">
            <v>Other - Regional</v>
          </cell>
          <cell r="BO308" t="str">
            <v>67780,  ; {}</v>
          </cell>
          <cell r="BP308" t="str">
            <v>Shoalhaven City Council</v>
          </cell>
          <cell r="BQ308" t="str">
            <v>PO Box 42</v>
          </cell>
          <cell r="BR308" t="str">
            <v>NOWRA NSW 2541</v>
          </cell>
          <cell r="BU308" t="str">
            <v>R67780</v>
          </cell>
          <cell r="BV308" t="str">
            <v>F630005</v>
          </cell>
          <cell r="BW308" t="str">
            <v>21/04862</v>
          </cell>
          <cell r="BX308" t="str">
            <v>2021/22</v>
          </cell>
          <cell r="BY308" t="str">
            <v>No</v>
          </cell>
        </row>
        <row r="309">
          <cell r="A309">
            <v>210732</v>
          </cell>
          <cell r="B309" t="str">
            <v>GENERAL</v>
          </cell>
          <cell r="C309" t="str">
            <v>Y</v>
          </cell>
          <cell r="D309" t="str">
            <v>N</v>
          </cell>
          <cell r="E309" t="str">
            <v>Y</v>
          </cell>
          <cell r="F309">
            <v>14</v>
          </cell>
          <cell r="G309">
            <v>15350</v>
          </cell>
          <cell r="H309" t="str">
            <v>GEN &gt;14 RAC Recommended</v>
          </cell>
          <cell r="I309" t="str">
            <v>CRIFAC Funding Recommended</v>
          </cell>
          <cell r="J309" t="str">
            <v>Rec Reserve</v>
          </cell>
          <cell r="K309" t="str">
            <v>No</v>
          </cell>
          <cell r="L309" t="str">
            <v>Long Swamp &amp; Bermagui North Lagoon</v>
          </cell>
          <cell r="N309" t="str">
            <v>Bermagui Flora And Fauna Reserve Land Manager</v>
          </cell>
          <cell r="P309" t="str">
            <v>Bermagui Flora And Fauna Reserve Land Manager</v>
          </cell>
          <cell r="Q309" t="str">
            <v>Ongoing control of weeds and planting, community track maintenance and removal of hazardous dead trees beside public footpath.</v>
          </cell>
          <cell r="R309" t="str">
            <v>control of weeds, track maintenance and removal of hazardous trees at Long Swamp &amp; Bermagui North Lagoon</v>
          </cell>
          <cell r="S309" t="str">
            <v>brian r cullis</v>
          </cell>
          <cell r="T309" t="str">
            <v>brian cullis</v>
          </cell>
          <cell r="U309" t="str">
            <v>University of Wollongong</v>
          </cell>
          <cell r="V309" t="str">
            <v>Treasurer of the Bermagui Flora and Fauna Reserve Trust</v>
          </cell>
          <cell r="W309" t="str">
            <v>N</v>
          </cell>
          <cell r="X309">
            <v>8143032251</v>
          </cell>
          <cell r="Y309" t="str">
            <v>Yes</v>
          </cell>
          <cell r="Z309">
            <v>407338825</v>
          </cell>
          <cell r="AA309">
            <v>407338825</v>
          </cell>
          <cell r="AB309" t="str">
            <v>bcullis@uow.edu.au</v>
          </cell>
          <cell r="AC309" t="str">
            <v>Treasurer of the Bermagui Flora and Fauna Reserve Trust</v>
          </cell>
          <cell r="AD309" t="str">
            <v>Brian Cullis</v>
          </cell>
          <cell r="AE309" t="str">
            <v>DO L Breen - ALC Claims - WHS scored as High to as 8 dangerous trees overhang walking track - Low ability to self-fund as they  make small profit - 0% of project being funded from other sources no evidence submitted- meet 6 of CRIF objectives - the applicant is experience in similar projects and have obtained quotes  - benefits the reserve users [RAC] - Supported by default (score &gt;=12 and below $100k).</v>
          </cell>
          <cell r="AF309" t="str">
            <v>DO L Breen - 25135, 42623, 42495</v>
          </cell>
          <cell r="AG309" t="str">
            <v>High likelihood of achieving long-term outcomes</v>
          </cell>
          <cell r="AH309">
            <v>6</v>
          </cell>
          <cell r="AI309">
            <v>0</v>
          </cell>
          <cell r="AJ309">
            <v>0</v>
          </cell>
          <cell r="AK309">
            <v>3</v>
          </cell>
          <cell r="AL309">
            <v>3</v>
          </cell>
          <cell r="AM309">
            <v>2</v>
          </cell>
          <cell r="AN309">
            <v>15350</v>
          </cell>
          <cell r="AO309">
            <v>0</v>
          </cell>
          <cell r="AP309">
            <v>15350</v>
          </cell>
          <cell r="AQ309" t="str">
            <v>Local Parks &amp; Reserves</v>
          </cell>
          <cell r="AR309" t="str">
            <v>GOULBURN</v>
          </cell>
          <cell r="AS309" t="str">
            <v>South East</v>
          </cell>
          <cell r="AT309" t="str">
            <v>Y</v>
          </cell>
          <cell r="AU309">
            <v>2</v>
          </cell>
          <cell r="AV309">
            <v>2</v>
          </cell>
          <cell r="AZ309" t="str">
            <v>N</v>
          </cell>
          <cell r="BA309" t="str">
            <v>N</v>
          </cell>
          <cell r="BB309" t="str">
            <v>N</v>
          </cell>
          <cell r="BC309" t="str">
            <v>N</v>
          </cell>
          <cell r="BD309">
            <v>0</v>
          </cell>
          <cell r="BE309" t="str">
            <v>Y</v>
          </cell>
          <cell r="BF309">
            <v>0</v>
          </cell>
          <cell r="BG309" t="str">
            <v>Y</v>
          </cell>
          <cell r="BI309" t="str">
            <v>Y</v>
          </cell>
          <cell r="BJ309" t="str">
            <v>Y</v>
          </cell>
          <cell r="BK309" t="str">
            <v>WEST</v>
          </cell>
          <cell r="BL309" t="str">
            <v>BEGA VALLEY</v>
          </cell>
          <cell r="BM309" t="str">
            <v>BEGA</v>
          </cell>
          <cell r="BN309" t="str">
            <v>Other - Regional</v>
          </cell>
          <cell r="BO309" t="str">
            <v>88847, 88847,  ; {} ; {}</v>
          </cell>
          <cell r="BP309" t="str">
            <v>Bermagui Flora And Fauna Reserve Land Manager</v>
          </cell>
          <cell r="BQ309" t="str">
            <v>C/- The Secretary</v>
          </cell>
          <cell r="BR309" t="str">
            <v>PO Box 56A</v>
          </cell>
          <cell r="BS309" t="str">
            <v>BERMAGUI NSW 2546</v>
          </cell>
          <cell r="BU309" t="str">
            <v>R88847</v>
          </cell>
          <cell r="BV309" t="str">
            <v>F629559</v>
          </cell>
          <cell r="BW309" t="str">
            <v>21/05213</v>
          </cell>
          <cell r="BX309" t="str">
            <v>2021/22</v>
          </cell>
          <cell r="BY309" t="str">
            <v>No</v>
          </cell>
        </row>
        <row r="310">
          <cell r="A310">
            <v>210734</v>
          </cell>
          <cell r="B310" t="str">
            <v>GENERAL</v>
          </cell>
          <cell r="C310" t="str">
            <v>Y</v>
          </cell>
          <cell r="D310" t="str">
            <v>N</v>
          </cell>
          <cell r="E310" t="str">
            <v>Y</v>
          </cell>
          <cell r="F310">
            <v>13</v>
          </cell>
          <cell r="G310">
            <v>191963</v>
          </cell>
          <cell r="H310" t="str">
            <v>GEN = 13 WHS &lt; 4 RAC Recommended</v>
          </cell>
          <cell r="I310" t="str">
            <v>CRIFAC Funding NOT Recommended</v>
          </cell>
          <cell r="J310" t="str">
            <v>Showground</v>
          </cell>
          <cell r="K310" t="str">
            <v>No</v>
          </cell>
          <cell r="L310" t="str">
            <v>Gloucester Showground</v>
          </cell>
          <cell r="N310" t="str">
            <v>Gloucester A.H.&amp; P. Association Inc</v>
          </cell>
          <cell r="P310" t="str">
            <v>Gloucester A.H.&amp; P. Association Inc</v>
          </cell>
          <cell r="Q310" t="str">
            <v>Replace and upgrade existing facilities and provide new facilities to improve the amenity of the showground.</v>
          </cell>
          <cell r="S310" t="str">
            <v>Lorraine Forbes</v>
          </cell>
          <cell r="T310" t="str">
            <v>Mr Bruce Snape</v>
          </cell>
          <cell r="U310" t="str">
            <v>Gloucester Agricultural Horticultural and Pastoral Association Incorporated</v>
          </cell>
          <cell r="V310" t="str">
            <v>Treasurer</v>
          </cell>
          <cell r="W310" t="str">
            <v>N</v>
          </cell>
          <cell r="X310">
            <v>11864917907</v>
          </cell>
          <cell r="Y310" t="str">
            <v>Yes</v>
          </cell>
          <cell r="Z310">
            <v>439746515</v>
          </cell>
          <cell r="AA310">
            <v>265582468</v>
          </cell>
          <cell r="AB310" t="str">
            <v>secretary@gloucestershow.org.au</v>
          </cell>
          <cell r="AC310" t="str">
            <v>Treasurer</v>
          </cell>
          <cell r="AD310" t="str">
            <v>Mr Bruce Snape</v>
          </cell>
          <cell r="AE310" t="str">
            <v>R Micheli, AM: Part Recommended - Essential infrastructure, service and drainage upgrades to improve access and usability; Popular showground cornerstone to rural community; multiple user groups; improvements address WHS issues with fencing and terracing works; State and Federal Member support. Don't support purchase of tables and chairs (cost of $16,467), consider that alternate options should be investigated to fund furniture upgrades. [RAC] Supported</v>
          </cell>
          <cell r="AF310" t="str">
            <v>DO - MO - Freehold Showground, No ALCs. Don't support purchase of tables and chairs (cost of $16,467) grant adjusted accordingly</v>
          </cell>
          <cell r="AG310" t="str">
            <v>Additional social, cultural or environmental factors (please detail): e.g. no alternative facilities in area, remote location etc., High likelihood of achieving long-term outcomes</v>
          </cell>
          <cell r="AH310">
            <v>2</v>
          </cell>
          <cell r="AI310">
            <v>3</v>
          </cell>
          <cell r="AJ310">
            <v>0</v>
          </cell>
          <cell r="AK310">
            <v>3</v>
          </cell>
          <cell r="AL310">
            <v>2</v>
          </cell>
          <cell r="AM310">
            <v>3</v>
          </cell>
          <cell r="AN310">
            <v>208430</v>
          </cell>
          <cell r="AO310">
            <v>0</v>
          </cell>
          <cell r="AP310">
            <v>208430</v>
          </cell>
          <cell r="AQ310" t="str">
            <v>Showgrounds</v>
          </cell>
          <cell r="AR310" t="str">
            <v>TAREE</v>
          </cell>
          <cell r="AS310" t="str">
            <v>Hunter</v>
          </cell>
          <cell r="AT310" t="str">
            <v>Y</v>
          </cell>
          <cell r="AU310">
            <v>2</v>
          </cell>
          <cell r="AV310">
            <v>2</v>
          </cell>
          <cell r="AZ310" t="str">
            <v>Y</v>
          </cell>
          <cell r="BA310" t="str">
            <v>N</v>
          </cell>
          <cell r="BB310" t="str">
            <v>N</v>
          </cell>
          <cell r="BC310" t="str">
            <v>N</v>
          </cell>
          <cell r="BD310">
            <v>0</v>
          </cell>
          <cell r="BE310" t="str">
            <v>N</v>
          </cell>
          <cell r="BF310">
            <v>191963</v>
          </cell>
          <cell r="BG310" t="str">
            <v>Y</v>
          </cell>
          <cell r="BI310" t="str">
            <v>Y</v>
          </cell>
          <cell r="BJ310" t="str">
            <v>Y</v>
          </cell>
          <cell r="BK310" t="str">
            <v>EAST</v>
          </cell>
          <cell r="BL310" t="str">
            <v>MID COAST</v>
          </cell>
          <cell r="BM310" t="str">
            <v>UPPER HUNTER</v>
          </cell>
          <cell r="BN310" t="str">
            <v>Other - Regional</v>
          </cell>
          <cell r="BP310" t="str">
            <v>Gloucester A.H.&amp; P. Association Inc</v>
          </cell>
          <cell r="BQ310" t="str">
            <v>PO Box 232</v>
          </cell>
          <cell r="BR310" t="str">
            <v>GLOUCESTER NSW 2422</v>
          </cell>
          <cell r="BV310" t="str">
            <v>F629795</v>
          </cell>
          <cell r="BW310" t="str">
            <v>21/05090</v>
          </cell>
          <cell r="BX310" t="str">
            <v>2021/22</v>
          </cell>
          <cell r="BY310" t="str">
            <v>No</v>
          </cell>
        </row>
        <row r="311">
          <cell r="A311">
            <v>210735</v>
          </cell>
          <cell r="B311" t="str">
            <v>WEED</v>
          </cell>
          <cell r="C311" t="str">
            <v>Y</v>
          </cell>
          <cell r="D311" t="str">
            <v>N</v>
          </cell>
          <cell r="E311" t="str">
            <v>Y</v>
          </cell>
          <cell r="F311">
            <v>24</v>
          </cell>
          <cell r="G311">
            <v>30000</v>
          </cell>
          <cell r="H311" t="str">
            <v>WEED &gt;=20 RAC Recommended</v>
          </cell>
          <cell r="I311" t="str">
            <v>CRIFAC Funding Recommended</v>
          </cell>
          <cell r="L311" t="str">
            <v>Lake George</v>
          </cell>
          <cell r="N311" t="str">
            <v>Yass Valley Council</v>
          </cell>
          <cell r="P311" t="str">
            <v>Yass Valley Council</v>
          </cell>
          <cell r="Q311" t="str">
            <v>Use targeted weed control to prevent encroachment by priority weeds into the beautiful natural ecosystem and adjacent High Risk Weed Pathways on the Lake George Escarpment.</v>
          </cell>
          <cell r="R311" t="str">
            <v>control of weeds at Lake George</v>
          </cell>
          <cell r="S311" t="str">
            <v>Chris Berry</v>
          </cell>
          <cell r="T311" t="str">
            <v>Chris Berry</v>
          </cell>
          <cell r="U311" t="str">
            <v>Yass Valley Council</v>
          </cell>
          <cell r="V311" t="str">
            <v>General Manager</v>
          </cell>
          <cell r="W311" t="str">
            <v>Y</v>
          </cell>
          <cell r="X311">
            <v>50119744650</v>
          </cell>
          <cell r="Y311" t="str">
            <v>Yes</v>
          </cell>
          <cell r="Z311">
            <v>427486310</v>
          </cell>
          <cell r="AA311">
            <v>262261477</v>
          </cell>
          <cell r="AB311" t="str">
            <v>chris.berry@yass.nsw.gov.au</v>
          </cell>
          <cell r="AC311" t="str">
            <v>General Manager</v>
          </cell>
          <cell r="AD311" t="str">
            <v>Brett Lees</v>
          </cell>
          <cell r="AE311" t="str">
            <v>[DO - H.Wheeler] Fund fully [LSC - R. Butler: Application Supported; Total assessment score = 24, Weed Score = 16] [LSC - J. Richards]: Application supported - total score = 24 [RAC] - Supported (Weed Score &gt;=20).</v>
          </cell>
          <cell r="AF311" t="str">
            <v>[DO - H.Wheeler] Same reserve as App #210810 but one app is for Blackberry by drone, the other is for Serrated Tussock by ground spraying. Undetermiend ALC is not affected by and does not affect the works.</v>
          </cell>
          <cell r="AG311" t="str">
            <v>[DO - H.Wheeler] EEC and Threatened spp habitat, highly visible location on high vector pathway.</v>
          </cell>
          <cell r="AH311">
            <v>0</v>
          </cell>
          <cell r="AI311">
            <v>1</v>
          </cell>
          <cell r="AJ311">
            <v>0</v>
          </cell>
          <cell r="AK311">
            <v>1</v>
          </cell>
          <cell r="AL311">
            <v>3</v>
          </cell>
          <cell r="AM311">
            <v>3</v>
          </cell>
          <cell r="AN311">
            <v>30000</v>
          </cell>
          <cell r="AO311">
            <v>0</v>
          </cell>
          <cell r="AP311">
            <v>30000</v>
          </cell>
          <cell r="AQ311" t="str">
            <v>Local Parks &amp; Reserves</v>
          </cell>
          <cell r="AR311" t="str">
            <v>GOULBURN</v>
          </cell>
          <cell r="AS311" t="str">
            <v>South East</v>
          </cell>
          <cell r="AT311" t="str">
            <v>Y</v>
          </cell>
          <cell r="AU311">
            <v>2</v>
          </cell>
          <cell r="AV311">
            <v>2</v>
          </cell>
          <cell r="AZ311" t="str">
            <v>Y</v>
          </cell>
          <cell r="BA311" t="str">
            <v>Y</v>
          </cell>
          <cell r="BB311" t="str">
            <v>Y</v>
          </cell>
          <cell r="BC311" t="str">
            <v>N</v>
          </cell>
          <cell r="BD311">
            <v>0</v>
          </cell>
          <cell r="BE311" t="str">
            <v>Y</v>
          </cell>
          <cell r="BF311">
            <v>0</v>
          </cell>
          <cell r="BG311" t="str">
            <v>Y</v>
          </cell>
          <cell r="BI311" t="str">
            <v>Y</v>
          </cell>
          <cell r="BJ311" t="str">
            <v>Y</v>
          </cell>
          <cell r="BK311" t="str">
            <v>WEST</v>
          </cell>
          <cell r="BL311" t="str">
            <v>YASS VALLEY</v>
          </cell>
          <cell r="BM311" t="str">
            <v>GOULBURN</v>
          </cell>
          <cell r="BN311" t="str">
            <v>Other - Regional</v>
          </cell>
          <cell r="BO311" t="str">
            <v>165,  ; {}</v>
          </cell>
          <cell r="BP311" t="str">
            <v>Yass Valley Council</v>
          </cell>
          <cell r="BQ311" t="str">
            <v>PO Box 6</v>
          </cell>
          <cell r="BR311" t="str">
            <v>YASS NSW 2582</v>
          </cell>
          <cell r="BU311" t="str">
            <v>R165</v>
          </cell>
          <cell r="BV311" t="str">
            <v>F630186</v>
          </cell>
          <cell r="BW311" t="str">
            <v>21/05193</v>
          </cell>
          <cell r="BX311" t="str">
            <v>2021/22</v>
          </cell>
          <cell r="BY311" t="str">
            <v>No</v>
          </cell>
        </row>
        <row r="312">
          <cell r="A312">
            <v>210737</v>
          </cell>
          <cell r="B312" t="str">
            <v>GENERAL</v>
          </cell>
          <cell r="C312" t="str">
            <v>Y</v>
          </cell>
          <cell r="D312" t="str">
            <v>N</v>
          </cell>
          <cell r="E312" t="str">
            <v>Y</v>
          </cell>
          <cell r="F312">
            <v>14</v>
          </cell>
          <cell r="G312">
            <v>25390</v>
          </cell>
          <cell r="H312" t="str">
            <v>GEN &gt;14 RAC Recommended</v>
          </cell>
          <cell r="I312" t="str">
            <v>CRIFAC Funding Recommended</v>
          </cell>
          <cell r="J312" t="str">
            <v>Showground</v>
          </cell>
          <cell r="K312" t="str">
            <v>No</v>
          </cell>
          <cell r="L312" t="str">
            <v>Canowindra Showground</v>
          </cell>
          <cell r="N312" t="str">
            <v>Canowindra Showground and Racecourse Land Manager</v>
          </cell>
          <cell r="P312" t="str">
            <v>Canowindra Showground and Racecourse Land Manager</v>
          </cell>
          <cell r="Q312" t="str">
            <v>Upgrade of Canowindra Pony Club clubhouse including internal linings and fit out, kitchen refurbishment and painting.</v>
          </cell>
          <cell r="R312" t="str">
            <v>upgrades and kitchen refurbishment at Canowindra Pony Club clubhouse</v>
          </cell>
          <cell r="S312">
            <v>0</v>
          </cell>
          <cell r="T312" t="str">
            <v>Kylie Reeves</v>
          </cell>
          <cell r="U312" t="str">
            <v>Canowindra Pony Club Inc.</v>
          </cell>
          <cell r="V312" t="str">
            <v>Chief Instructor of Canowindra Pony Club - User Group</v>
          </cell>
          <cell r="W312" t="str">
            <v>Y</v>
          </cell>
          <cell r="X312">
            <v>56507542950</v>
          </cell>
          <cell r="Y312" t="str">
            <v>Yes</v>
          </cell>
          <cell r="Z312" t="str">
            <v>0427 448371</v>
          </cell>
          <cell r="AA312">
            <v>427448371</v>
          </cell>
          <cell r="AB312" t="str">
            <v>warrigalpark@bigpond.com</v>
          </cell>
          <cell r="AC312" t="str">
            <v>Chief Instructor of Canowindra Pony Club - User Group</v>
          </cell>
          <cell r="AD312" t="str">
            <v>Kylie Reeves</v>
          </cell>
          <cell r="AE312" t="str">
            <v>DO - D. Lawrence - Works will complete the facility and cover up exposed services in the wall cavity.  Improved facilties for users. AM - D. Young - Supported.  Relatviely low cost project for substantive benefit of internal wall lining together with kitchen refurbishment and painting. [RAC] - Supported by default (score &gt;=12 and below $100k).</v>
          </cell>
          <cell r="AF312" t="str">
            <v>No ALC.</v>
          </cell>
          <cell r="AG312" t="str">
            <v>High likelihood of achieving long-term outcomes, Inability to access alternative funds</v>
          </cell>
          <cell r="AH312">
            <v>4</v>
          </cell>
          <cell r="AI312">
            <v>3</v>
          </cell>
          <cell r="AJ312">
            <v>0</v>
          </cell>
          <cell r="AK312">
            <v>3</v>
          </cell>
          <cell r="AL312">
            <v>2</v>
          </cell>
          <cell r="AM312">
            <v>2</v>
          </cell>
          <cell r="AN312">
            <v>25390</v>
          </cell>
          <cell r="AO312">
            <v>0</v>
          </cell>
          <cell r="AP312">
            <v>25390</v>
          </cell>
          <cell r="AQ312" t="str">
            <v>Showgrounds</v>
          </cell>
          <cell r="AR312" t="str">
            <v>ORANGE</v>
          </cell>
          <cell r="AS312" t="str">
            <v>North West</v>
          </cell>
          <cell r="AT312" t="str">
            <v>Y</v>
          </cell>
          <cell r="AU312">
            <v>2</v>
          </cell>
          <cell r="AV312">
            <v>2</v>
          </cell>
          <cell r="AZ312" t="str">
            <v>Y</v>
          </cell>
          <cell r="BA312" t="str">
            <v>N</v>
          </cell>
          <cell r="BB312" t="str">
            <v>Y</v>
          </cell>
          <cell r="BC312" t="str">
            <v>N</v>
          </cell>
          <cell r="BD312">
            <v>0</v>
          </cell>
          <cell r="BE312" t="str">
            <v>Y</v>
          </cell>
          <cell r="BF312">
            <v>0</v>
          </cell>
          <cell r="BG312" t="str">
            <v>Y</v>
          </cell>
          <cell r="BI312" t="str">
            <v>Y</v>
          </cell>
          <cell r="BJ312" t="str">
            <v>Y</v>
          </cell>
          <cell r="BK312" t="str">
            <v>WEST</v>
          </cell>
          <cell r="BL312" t="str">
            <v>CABONNE</v>
          </cell>
          <cell r="BM312" t="str">
            <v>ORANGE</v>
          </cell>
          <cell r="BN312" t="str">
            <v>Other - Regional</v>
          </cell>
          <cell r="BO312" t="str">
            <v>47413,  ; {}</v>
          </cell>
          <cell r="BP312" t="str">
            <v>Canowindra Showground and Racecourse Land Manager</v>
          </cell>
          <cell r="BQ312" t="str">
            <v>PO Box 124</v>
          </cell>
          <cell r="BR312" t="str">
            <v>CANOWINDRA NSW 2804</v>
          </cell>
          <cell r="BU312" t="str">
            <v>R47413</v>
          </cell>
          <cell r="BV312" t="str">
            <v>F629824</v>
          </cell>
          <cell r="BW312" t="str">
            <v>21/04982</v>
          </cell>
          <cell r="BX312" t="str">
            <v>2021/22</v>
          </cell>
          <cell r="BY312" t="str">
            <v>No</v>
          </cell>
        </row>
        <row r="313">
          <cell r="A313">
            <v>210738</v>
          </cell>
          <cell r="B313" t="str">
            <v>GENERAL</v>
          </cell>
          <cell r="C313" t="str">
            <v>Y</v>
          </cell>
          <cell r="D313" t="str">
            <v>N</v>
          </cell>
          <cell r="E313" t="str">
            <v>N</v>
          </cell>
          <cell r="F313">
            <v>6</v>
          </cell>
          <cell r="G313">
            <v>0</v>
          </cell>
          <cell r="H313" t="str">
            <v>Not Recommended Scores &lt; 13</v>
          </cell>
          <cell r="I313" t="str">
            <v>CRIFAC Funding NOT Recommended</v>
          </cell>
          <cell r="L313" t="str">
            <v>Oxley Park</v>
          </cell>
          <cell r="N313" t="str">
            <v>CLM</v>
          </cell>
          <cell r="P313" t="str">
            <v>Tamworth Regional Council</v>
          </cell>
          <cell r="Q313" t="str">
            <v>This project will result in the purchase and installation of outdoor gym equipment to provide the opportunity for a free gym experience to users of Oxley Look Out, Tamworth.</v>
          </cell>
          <cell r="S313" t="str">
            <v>Sam Eriksson</v>
          </cell>
          <cell r="T313" t="str">
            <v>Sam Eriksson</v>
          </cell>
          <cell r="U313" t="str">
            <v>Tamworth Regional Council</v>
          </cell>
          <cell r="V313" t="str">
            <v>Sport and Recreation Strategy Officer</v>
          </cell>
          <cell r="W313" t="str">
            <v>Y</v>
          </cell>
          <cell r="X313" t="str">
            <v>52 631 074 450</v>
          </cell>
          <cell r="Y313" t="str">
            <v>Yes</v>
          </cell>
          <cell r="Z313">
            <v>402901504</v>
          </cell>
          <cell r="AA313" t="str">
            <v>02 6767 5555</v>
          </cell>
          <cell r="AB313" t="str">
            <v>s.eriksson@tamworth.nsw.gov.au</v>
          </cell>
          <cell r="AC313" t="str">
            <v>Sport and Recreation Strategy Officer</v>
          </cell>
          <cell r="AD313" t="str">
            <v>Sam Eriksson</v>
          </cell>
          <cell r="AE313" t="str">
            <v>DO - M.Read - Not supported - Funding doesn't match quotes and proposed equipment is already available in Bicentennial Park. AM - D. Young - Low prioroty project noting similar facilities already provided in close proximity.  Issue with quotes and funding amount not matching.  Not supported.</v>
          </cell>
          <cell r="AF313" t="str">
            <v>No ALC.</v>
          </cell>
          <cell r="AG313" t="str">
            <v>Merits of application recognised, however project is not a priority because:similar facilities available in reasonable proximity.</v>
          </cell>
          <cell r="AH313">
            <v>0</v>
          </cell>
          <cell r="AI313">
            <v>1</v>
          </cell>
          <cell r="AJ313">
            <v>0</v>
          </cell>
          <cell r="AK313">
            <v>2</v>
          </cell>
          <cell r="AL313">
            <v>2</v>
          </cell>
          <cell r="AM313">
            <v>1</v>
          </cell>
          <cell r="AN313">
            <v>84908</v>
          </cell>
          <cell r="AO313">
            <v>0</v>
          </cell>
          <cell r="AP313">
            <v>84908</v>
          </cell>
          <cell r="AQ313" t="str">
            <v>Local Parks &amp; Reserves</v>
          </cell>
          <cell r="AR313" t="str">
            <v>TAMWORTH</v>
          </cell>
          <cell r="AS313" t="str">
            <v>North West</v>
          </cell>
          <cell r="AT313" t="str">
            <v>Y</v>
          </cell>
          <cell r="AU313">
            <v>3</v>
          </cell>
          <cell r="AV313">
            <v>3</v>
          </cell>
          <cell r="AZ313" t="str">
            <v>N</v>
          </cell>
          <cell r="BA313" t="str">
            <v>N</v>
          </cell>
          <cell r="BB313" t="str">
            <v>Y</v>
          </cell>
          <cell r="BC313" t="str">
            <v>N</v>
          </cell>
          <cell r="BD313">
            <v>0</v>
          </cell>
          <cell r="BE313" t="str">
            <v>N</v>
          </cell>
          <cell r="BF313">
            <v>0</v>
          </cell>
          <cell r="BG313" t="str">
            <v>Y</v>
          </cell>
          <cell r="BI313" t="str">
            <v>Y</v>
          </cell>
          <cell r="BJ313" t="str">
            <v>Y</v>
          </cell>
          <cell r="BK313" t="str">
            <v>WEST</v>
          </cell>
          <cell r="BL313" t="str">
            <v>TAMWORTH REGIONAL</v>
          </cell>
          <cell r="BM313" t="str">
            <v>TAMWORTH</v>
          </cell>
          <cell r="BN313" t="str">
            <v>Other - Regional</v>
          </cell>
          <cell r="BO313" t="str">
            <v>6742,  ; {}</v>
          </cell>
          <cell r="BP313" t="str">
            <v>Tamworth Regional Council</v>
          </cell>
          <cell r="BQ313" t="str">
            <v>PO Box 555</v>
          </cell>
          <cell r="BR313" t="str">
            <v>TAMWORTH NSW 2340</v>
          </cell>
          <cell r="BU313" t="str">
            <v>R6742</v>
          </cell>
          <cell r="BV313" t="str">
            <v>F629528</v>
          </cell>
          <cell r="BW313" t="str">
            <v>21/05315</v>
          </cell>
          <cell r="BX313" t="str">
            <v>2021/22</v>
          </cell>
          <cell r="BY313" t="str">
            <v>No</v>
          </cell>
        </row>
        <row r="314">
          <cell r="A314">
            <v>210739</v>
          </cell>
          <cell r="B314" t="str">
            <v>GENERAL</v>
          </cell>
          <cell r="C314" t="str">
            <v>Y</v>
          </cell>
          <cell r="D314" t="str">
            <v>N</v>
          </cell>
          <cell r="E314" t="str">
            <v>Y</v>
          </cell>
          <cell r="F314">
            <v>13</v>
          </cell>
          <cell r="G314">
            <v>161000</v>
          </cell>
          <cell r="H314" t="str">
            <v>GEN = 13 WHS &lt; 4 RAC Recommended</v>
          </cell>
          <cell r="I314" t="str">
            <v>CRIFAC Funding NOT Recommended</v>
          </cell>
          <cell r="J314" t="str">
            <v>Community Centre</v>
          </cell>
          <cell r="K314" t="str">
            <v>No</v>
          </cell>
          <cell r="L314" t="str">
            <v>Parish Reserve For South Colah, Cumberland</v>
          </cell>
          <cell r="N314" t="str">
            <v>North Epping Men's Shed Inc</v>
          </cell>
          <cell r="P314" t="str">
            <v>Minister</v>
          </cell>
          <cell r="Q314" t="str">
            <v>Construct a multifunction Community Centre (Men's Shed) to service Men and women of all ages and abilities of  the North Epping, Epping and nearby regions.</v>
          </cell>
          <cell r="S314" t="str">
            <v>Shaun Garvey</v>
          </cell>
          <cell r="T314" t="str">
            <v>Shaun Garvey</v>
          </cell>
          <cell r="U314" t="str">
            <v>North Epping Men's Shed</v>
          </cell>
          <cell r="V314" t="str">
            <v>Secretary - North Epping Men's Shed Inc</v>
          </cell>
          <cell r="W314" t="str">
            <v>N</v>
          </cell>
          <cell r="X314">
            <v>59189652469</v>
          </cell>
          <cell r="Y314" t="str">
            <v>Yes</v>
          </cell>
          <cell r="Z314" t="str">
            <v>0402 462 616</v>
          </cell>
          <cell r="AA314">
            <v>298691009</v>
          </cell>
          <cell r="AB314" t="str">
            <v>handyshaun@gmail.com</v>
          </cell>
          <cell r="AC314" t="str">
            <v>Secretary - North Epping Men's Shed Inc</v>
          </cell>
          <cell r="AD314" t="str">
            <v>Shaun Garvey</v>
          </cell>
          <cell r="AE314" t="str">
            <v>D.O. - T.Taing - The construction of a men's shed will greatly benefit men and women in the community. There is no such facility in proximity of the proposed men's shed and the construction of a new men's shed will provide a facility to work on projects for the local community. It will also promote men's mental health initiatives especially in older men. The North Epping Men's Shed is in proximity to other community facilities including North Epping Bowls Club, Epping Footstall multi use courts and Lane Cove National Park and has support from local members and church groups as it has extensive social benefits. The project meets 8 CRIF objectives and has received generous contributions from sponsors and funding programs. The community has also donated various tools, workbenches and furniture which will be used once the men's shed is operational. Due to the wide benefits and support from the community, this project is recommended for approval. DO-C.Wright concur with recommendation for approval AM - B.Tax Dept has fully supported the establishment of this facility through the issuance of a site investigation licence and providing LOC. Total project value is $260k. WHS score reduced from 2 to 0. Cash contribution score reduced from 2 to 1. Application supported. [RAC] Supported</v>
          </cell>
          <cell r="AF314" t="str">
            <v>D.O. - T.Taing - CLM - The Minister. North Epping Men's Shed (NEMS) holds a Section 2.18 Licence 621524 to occupy site for the purposes of a men's shed. NEMS has been granted consent from Crown Lands to apply for CRIF. No ALCs. No POM. A licence is also held by The Scout Association of Australia NSW for the purpose of a community centre and scout activities.</v>
          </cell>
          <cell r="AG314" t="str">
            <v>Additional social, cultural or environmental factors (please detail): will broadly benefit wider community, High cash and in-kind contribution, High likelihood of achieving long-term outcomes</v>
          </cell>
          <cell r="AH314">
            <v>0</v>
          </cell>
          <cell r="AI314">
            <v>3</v>
          </cell>
          <cell r="AJ314">
            <v>1</v>
          </cell>
          <cell r="AK314">
            <v>3</v>
          </cell>
          <cell r="AL314">
            <v>3</v>
          </cell>
          <cell r="AM314">
            <v>3</v>
          </cell>
          <cell r="AN314">
            <v>161000</v>
          </cell>
          <cell r="AO314">
            <v>0</v>
          </cell>
          <cell r="AP314">
            <v>161000</v>
          </cell>
          <cell r="AQ314" t="str">
            <v>Local Parks &amp; Reserves</v>
          </cell>
          <cell r="AR314" t="str">
            <v>METROPOLITAN</v>
          </cell>
          <cell r="AS314" t="str">
            <v>Sydney</v>
          </cell>
          <cell r="AT314" t="str">
            <v>Y</v>
          </cell>
          <cell r="AU314">
            <v>2</v>
          </cell>
          <cell r="AV314">
            <v>2</v>
          </cell>
          <cell r="AZ314" t="str">
            <v>Y</v>
          </cell>
          <cell r="BA314" t="str">
            <v>N</v>
          </cell>
          <cell r="BB314" t="str">
            <v>Y</v>
          </cell>
          <cell r="BC314" t="str">
            <v>N</v>
          </cell>
          <cell r="BD314">
            <v>0</v>
          </cell>
          <cell r="BE314" t="str">
            <v>Y</v>
          </cell>
          <cell r="BF314">
            <v>0</v>
          </cell>
          <cell r="BG314" t="str">
            <v>Y</v>
          </cell>
          <cell r="BI314" t="str">
            <v>Y</v>
          </cell>
          <cell r="BJ314" t="str">
            <v>Y</v>
          </cell>
          <cell r="BK314" t="str">
            <v>EAST</v>
          </cell>
          <cell r="BL314" t="str">
            <v>HORNSBY</v>
          </cell>
          <cell r="BM314" t="str">
            <v>EPPING</v>
          </cell>
          <cell r="BN314" t="str">
            <v>Greater Sydney</v>
          </cell>
          <cell r="BP314" t="str">
            <v>North Epping Men's Shed Inc</v>
          </cell>
          <cell r="BQ314" t="str">
            <v>306 MALTON RD</v>
          </cell>
          <cell r="BR314" t="str">
            <v>NORTH EPPING NSW 2121</v>
          </cell>
          <cell r="BU314" t="str">
            <v>R752053</v>
          </cell>
          <cell r="BV314" t="str">
            <v>F629857</v>
          </cell>
          <cell r="BW314" t="str">
            <v>21/05326</v>
          </cell>
          <cell r="BX314" t="str">
            <v>2021/22</v>
          </cell>
          <cell r="BY314" t="str">
            <v>No</v>
          </cell>
        </row>
        <row r="315">
          <cell r="A315">
            <v>210742</v>
          </cell>
          <cell r="B315" t="str">
            <v>WEED</v>
          </cell>
          <cell r="C315" t="str">
            <v>Y</v>
          </cell>
          <cell r="D315" t="str">
            <v>N</v>
          </cell>
          <cell r="E315" t="str">
            <v>Y</v>
          </cell>
          <cell r="F315">
            <v>27</v>
          </cell>
          <cell r="G315">
            <v>17974</v>
          </cell>
          <cell r="H315" t="str">
            <v>WEED &gt;=20 RAC Recommended</v>
          </cell>
          <cell r="I315" t="str">
            <v>CRIFAC Funding Recommended</v>
          </cell>
          <cell r="L315" t="str">
            <v>Little Spring Creek Reserve (Krebs Rd)</v>
          </cell>
          <cell r="N315" t="str">
            <v>CLM</v>
          </cell>
          <cell r="P315" t="str">
            <v>Hilltops Council</v>
          </cell>
          <cell r="Q315" t="str">
            <v>The Council needs to control weeds of significance on this portion of Crown land and turn the block into a place of interest and tourism/history value to our Community</v>
          </cell>
          <cell r="R315" t="str">
            <v>control of weeds at Little Spring Creek Reserve</v>
          </cell>
          <cell r="S315">
            <v>0</v>
          </cell>
          <cell r="T315" t="str">
            <v>Ben Mott</v>
          </cell>
          <cell r="U315" t="str">
            <v>Hilltops Council</v>
          </cell>
          <cell r="V315" t="str">
            <v>Biosecurity weeds Officer</v>
          </cell>
          <cell r="W315" t="str">
            <v>Y</v>
          </cell>
          <cell r="X315">
            <v>72189919072</v>
          </cell>
          <cell r="Y315" t="str">
            <v>Yes</v>
          </cell>
          <cell r="Z315">
            <v>409256779</v>
          </cell>
          <cell r="AA315">
            <v>63842556</v>
          </cell>
          <cell r="AB315" t="str">
            <v>benjamin.m@hilltops.nsw.gov.au</v>
          </cell>
          <cell r="AC315" t="str">
            <v>Biosecurity weeds Officer</v>
          </cell>
          <cell r="AD315" t="str">
            <v>Ben Mott</v>
          </cell>
          <cell r="AE315" t="str">
            <v>[DO - H.Wheeler]  Fund Fully [LSC - R. Butler: Application Supported; Total assessment score = 27, Weed Score = 16] [LSC - J. Richards]: Application supported - total score = 27 [RAC] - Supported (Weed Score &gt;=20).</v>
          </cell>
          <cell r="AF315" t="str">
            <v>[DO - H.Wheeler] Has not included any inkind contribution as site is not safe enough for community groups to operate on while thick woody weeds present.Community interest is strong for future involvement and potentailly reserving for public recreation and development as a community asset. Undetermiend ALC is not affected by and does not affect the works.</v>
          </cell>
          <cell r="AG315" t="str">
            <v>[DO - H.Wheeler] Priority weed in an historical area of great community interest to develop as a community asset for public recreation.</v>
          </cell>
          <cell r="AH315">
            <v>2</v>
          </cell>
          <cell r="AI315">
            <v>1</v>
          </cell>
          <cell r="AJ315">
            <v>0</v>
          </cell>
          <cell r="AK315">
            <v>3</v>
          </cell>
          <cell r="AL315">
            <v>3</v>
          </cell>
          <cell r="AM315">
            <v>2</v>
          </cell>
          <cell r="AN315">
            <v>17974</v>
          </cell>
          <cell r="AO315">
            <v>0</v>
          </cell>
          <cell r="AP315">
            <v>17974</v>
          </cell>
          <cell r="AQ315" t="str">
            <v>Local Parks &amp; Reserves</v>
          </cell>
          <cell r="AR315" t="str">
            <v>GOULBURN</v>
          </cell>
          <cell r="AS315" t="str">
            <v>South East</v>
          </cell>
          <cell r="AT315" t="str">
            <v>Y</v>
          </cell>
          <cell r="AU315">
            <v>2</v>
          </cell>
          <cell r="AV315">
            <v>2</v>
          </cell>
          <cell r="AZ315" t="str">
            <v>Y</v>
          </cell>
          <cell r="BA315" t="str">
            <v>Y</v>
          </cell>
          <cell r="BB315" t="str">
            <v>Y</v>
          </cell>
          <cell r="BC315" t="str">
            <v>N</v>
          </cell>
          <cell r="BD315">
            <v>0</v>
          </cell>
          <cell r="BE315" t="str">
            <v>Y</v>
          </cell>
          <cell r="BF315">
            <v>0</v>
          </cell>
          <cell r="BG315" t="str">
            <v>Y</v>
          </cell>
          <cell r="BI315" t="str">
            <v>Y</v>
          </cell>
          <cell r="BJ315" t="str">
            <v>Y</v>
          </cell>
          <cell r="BK315" t="str">
            <v>WEST</v>
          </cell>
          <cell r="BL315" t="str">
            <v>HILLTOPS</v>
          </cell>
          <cell r="BM315" t="str">
            <v>COOTAMUNDRA</v>
          </cell>
          <cell r="BN315" t="str">
            <v>Other - Regional</v>
          </cell>
          <cell r="BO315" t="str">
            <v>1010928,  ; {}</v>
          </cell>
          <cell r="BP315" t="str">
            <v>Hilltops Council</v>
          </cell>
          <cell r="BQ315" t="str">
            <v>LOCKED BAG 5</v>
          </cell>
          <cell r="BR315" t="str">
            <v>YOUNG NSW 2594</v>
          </cell>
          <cell r="BU315" t="str">
            <v>R1010928</v>
          </cell>
          <cell r="BV315" t="str">
            <v>F630115</v>
          </cell>
          <cell r="BW315" t="str">
            <v>21/05210</v>
          </cell>
          <cell r="BX315" t="str">
            <v>2021/22</v>
          </cell>
          <cell r="BY315" t="str">
            <v>No</v>
          </cell>
        </row>
        <row r="316">
          <cell r="A316">
            <v>210743</v>
          </cell>
          <cell r="B316" t="str">
            <v>GENERAL</v>
          </cell>
          <cell r="C316" t="str">
            <v>Y</v>
          </cell>
          <cell r="D316" t="str">
            <v>N</v>
          </cell>
          <cell r="E316" t="str">
            <v>Y</v>
          </cell>
          <cell r="F316">
            <v>12</v>
          </cell>
          <cell r="G316">
            <v>67678</v>
          </cell>
          <cell r="H316" t="str">
            <v>GEN &lt; 12  RAC NOT Recommended</v>
          </cell>
          <cell r="I316" t="str">
            <v>CRIFAC Funding NOT Recommended</v>
          </cell>
          <cell r="L316" t="str">
            <v>Bingara Showground/Racecourse</v>
          </cell>
          <cell r="N316" t="str">
            <v>CLM</v>
          </cell>
          <cell r="P316" t="str">
            <v>Gwydir Shire Council</v>
          </cell>
          <cell r="Q316" t="str">
            <v>Construction of 4m x 15.6m covered Alfresco dining area at the Bingara Showground kitchen pavilion.</v>
          </cell>
          <cell r="S316">
            <v>0</v>
          </cell>
          <cell r="T316" t="str">
            <v>Andrew  Cooper</v>
          </cell>
          <cell r="U316" t="str">
            <v>Gwydir Shire Council</v>
          </cell>
          <cell r="V316" t="str">
            <v>Town Utilities And Plant Manager</v>
          </cell>
          <cell r="W316" t="str">
            <v>Y</v>
          </cell>
          <cell r="X316">
            <v>11636419850</v>
          </cell>
          <cell r="Y316" t="str">
            <v>Yes</v>
          </cell>
          <cell r="Z316" t="str">
            <v>0428 241 990</v>
          </cell>
          <cell r="AA316" t="str">
            <v>02 6724 2025</v>
          </cell>
          <cell r="AB316" t="str">
            <v>acooper@gwydir.nsw.gov.au</v>
          </cell>
          <cell r="AC316" t="str">
            <v>Town Utilities And Plant Manager</v>
          </cell>
          <cell r="AD316" t="str">
            <v>Andrew  Cooper</v>
          </cell>
          <cell r="AE316" t="str">
            <v>DO - R. O'Brien - Very active reserve that supports lots of user groups.  Proposal will provide benefit to reserve users with established food/dining area. AM - D. Young - Generally supportive of project but note it is nice to do and lower priority. [RAC] - Supported by default (score &gt;=12 and below $100k).</v>
          </cell>
          <cell r="AF316" t="str">
            <v>No ALC.</v>
          </cell>
          <cell r="AG316" t="str">
            <v>High likelihood of achieving long-term outcomes, Additional social, cultural or environmental factors (please detail): e.g. no alternative facilities in area, lots of different user groups access this reserve.</v>
          </cell>
          <cell r="AH316">
            <v>0</v>
          </cell>
          <cell r="AI316">
            <v>2</v>
          </cell>
          <cell r="AJ316">
            <v>1</v>
          </cell>
          <cell r="AK316">
            <v>3</v>
          </cell>
          <cell r="AL316">
            <v>3</v>
          </cell>
          <cell r="AM316">
            <v>3</v>
          </cell>
          <cell r="AN316">
            <v>67678</v>
          </cell>
          <cell r="AO316">
            <v>0</v>
          </cell>
          <cell r="AP316">
            <v>67678</v>
          </cell>
          <cell r="AQ316" t="str">
            <v>Showgrounds</v>
          </cell>
          <cell r="AR316" t="str">
            <v>MOREE</v>
          </cell>
          <cell r="AS316" t="str">
            <v>North West</v>
          </cell>
          <cell r="AT316" t="str">
            <v>Y</v>
          </cell>
          <cell r="AU316">
            <v>2</v>
          </cell>
          <cell r="AV316">
            <v>2</v>
          </cell>
          <cell r="AZ316" t="str">
            <v>Y</v>
          </cell>
          <cell r="BA316" t="str">
            <v>N</v>
          </cell>
          <cell r="BB316" t="str">
            <v>Y</v>
          </cell>
          <cell r="BC316" t="str">
            <v>N</v>
          </cell>
          <cell r="BD316">
            <v>0</v>
          </cell>
          <cell r="BE316" t="str">
            <v>Y</v>
          </cell>
          <cell r="BF316">
            <v>0</v>
          </cell>
          <cell r="BG316" t="str">
            <v>Y</v>
          </cell>
          <cell r="BI316" t="str">
            <v>Y</v>
          </cell>
          <cell r="BJ316" t="str">
            <v>Y</v>
          </cell>
          <cell r="BK316" t="str">
            <v>WEST</v>
          </cell>
          <cell r="BL316" t="str">
            <v>GWYDIR</v>
          </cell>
          <cell r="BM316" t="str">
            <v>NORTHERN TABLELANDS</v>
          </cell>
          <cell r="BN316" t="str">
            <v>Other - Regional</v>
          </cell>
          <cell r="BO316" t="str">
            <v>560018,  ; {}</v>
          </cell>
          <cell r="BP316" t="str">
            <v>Gwydir Shire Council</v>
          </cell>
          <cell r="BQ316" t="str">
            <v>LB 5</v>
          </cell>
          <cell r="BR316" t="str">
            <v>BINGARA NSW 2404</v>
          </cell>
          <cell r="BU316" t="str">
            <v>R560018</v>
          </cell>
          <cell r="BV316" t="str">
            <v>F629923</v>
          </cell>
          <cell r="BW316" t="str">
            <v>21/04918</v>
          </cell>
          <cell r="BX316" t="str">
            <v>2021/22</v>
          </cell>
          <cell r="BY316" t="str">
            <v>No</v>
          </cell>
        </row>
        <row r="317">
          <cell r="A317">
            <v>210744</v>
          </cell>
          <cell r="B317" t="str">
            <v>GENERAL</v>
          </cell>
          <cell r="C317" t="str">
            <v>Y</v>
          </cell>
          <cell r="D317" t="str">
            <v>Y</v>
          </cell>
          <cell r="E317" t="str">
            <v>N</v>
          </cell>
          <cell r="F317">
            <v>16</v>
          </cell>
          <cell r="G317">
            <v>0</v>
          </cell>
          <cell r="H317" t="str">
            <v>RAC Meritorious Not Supported</v>
          </cell>
          <cell r="I317" t="str">
            <v>CRIFAC Funding NOT Recommended</v>
          </cell>
          <cell r="L317" t="str">
            <v>Tooraweenah Showground</v>
          </cell>
          <cell r="N317" t="str">
            <v>CLM</v>
          </cell>
          <cell r="P317" t="str">
            <v>Tooraweenah P.A / H. Association Incorporated</v>
          </cell>
          <cell r="Q317" t="str">
            <v>To purchase and deliver a new amenity block and the associated Project Management Fees. This component is Stage 2 of a 3 Stage project to purchase, replace, construct  and install 2 new toilet blocks and associated septic and water requirements.</v>
          </cell>
          <cell r="S317">
            <v>0</v>
          </cell>
          <cell r="T317" t="str">
            <v>Kylie Moppett</v>
          </cell>
          <cell r="U317" t="str">
            <v>Tooraweenah PA&amp;H Association Incorporated</v>
          </cell>
          <cell r="V317" t="str">
            <v>Grants Officer/Assistant Secretary</v>
          </cell>
          <cell r="W317" t="str">
            <v>Y</v>
          </cell>
          <cell r="X317">
            <v>42524975923</v>
          </cell>
          <cell r="Y317" t="str">
            <v>Yes</v>
          </cell>
          <cell r="Z317">
            <v>447481036</v>
          </cell>
          <cell r="AA317">
            <v>268481036</v>
          </cell>
          <cell r="AB317" t="str">
            <v>kyliemoppett@gmail.com</v>
          </cell>
          <cell r="AC317" t="str">
            <v>Grants Officer/Assistant Secretary</v>
          </cell>
          <cell r="AD317" t="str">
            <v>Kylie Moppett</v>
          </cell>
          <cell r="AE317" t="str">
            <v>DO - J. Wiblin - These grounds in desperate need of upgraded and compliant facilities so support concept but question cost? AM - D. Young - Significant in kind contribnution makes this toilet block valued at $707k?  Question the granduer of what is being supplied, and whilst it is commendable the amount of in kind supplied, not sure it needs to be to this scale? [RAC] Not considered good value for money given excessive quote for the toilet block although current facilites not up to code. Suggested that area manager discuss future cost effective options with the CLM. RAC supportive of project but unable to recommend commitment of funds at this stage.</v>
          </cell>
          <cell r="AF317" t="str">
            <v>No ALC. AM - D. Young - issues with value of project and value for money.</v>
          </cell>
          <cell r="AG317" t="str">
            <v>High WHS or Public Safety Risk if not supported, High likelihood of achieving long-term outcomes</v>
          </cell>
          <cell r="AH317">
            <v>4</v>
          </cell>
          <cell r="AI317">
            <v>3</v>
          </cell>
          <cell r="AJ317">
            <v>2</v>
          </cell>
          <cell r="AK317">
            <v>3</v>
          </cell>
          <cell r="AL317">
            <v>2</v>
          </cell>
          <cell r="AM317">
            <v>2</v>
          </cell>
          <cell r="AN317">
            <v>301819</v>
          </cell>
          <cell r="AO317">
            <v>0</v>
          </cell>
          <cell r="AP317">
            <v>301819</v>
          </cell>
          <cell r="AQ317" t="str">
            <v>Showgrounds</v>
          </cell>
          <cell r="AR317" t="str">
            <v>DUBBO</v>
          </cell>
          <cell r="AS317" t="str">
            <v>North West</v>
          </cell>
          <cell r="AT317" t="str">
            <v>Y</v>
          </cell>
          <cell r="AU317">
            <v>2</v>
          </cell>
          <cell r="AV317">
            <v>2</v>
          </cell>
          <cell r="AZ317" t="str">
            <v>N</v>
          </cell>
          <cell r="BA317" t="str">
            <v>N</v>
          </cell>
          <cell r="BB317" t="str">
            <v>Y</v>
          </cell>
          <cell r="BC317" t="str">
            <v>N</v>
          </cell>
          <cell r="BD317">
            <v>0</v>
          </cell>
          <cell r="BE317" t="str">
            <v>N</v>
          </cell>
          <cell r="BF317">
            <v>0</v>
          </cell>
          <cell r="BG317" t="str">
            <v>Y</v>
          </cell>
          <cell r="BI317" t="str">
            <v>Y</v>
          </cell>
          <cell r="BJ317" t="str">
            <v>Y</v>
          </cell>
          <cell r="BK317" t="str">
            <v>WEST</v>
          </cell>
          <cell r="BL317" t="str">
            <v>GILGANDRA</v>
          </cell>
          <cell r="BM317" t="str">
            <v>BARWON</v>
          </cell>
          <cell r="BN317" t="str">
            <v>Other - Regional</v>
          </cell>
          <cell r="BP317" t="str">
            <v>Tooraweenah P.A / H. Association Incorporated</v>
          </cell>
          <cell r="BQ317" t="str">
            <v>55 Yootha Rd</v>
          </cell>
          <cell r="BR317" t="str">
            <v>TOORAWEENAH NSW 2817</v>
          </cell>
          <cell r="BV317" t="str">
            <v>F629600</v>
          </cell>
          <cell r="BW317" t="str">
            <v>21/05421</v>
          </cell>
          <cell r="BX317" t="str">
            <v>2021/22</v>
          </cell>
          <cell r="BY317" t="str">
            <v>No</v>
          </cell>
        </row>
        <row r="318">
          <cell r="A318">
            <v>210745</v>
          </cell>
          <cell r="B318" t="str">
            <v>GENERAL</v>
          </cell>
          <cell r="C318" t="str">
            <v>Y</v>
          </cell>
          <cell r="D318" t="str">
            <v>N</v>
          </cell>
          <cell r="E318" t="str">
            <v>N</v>
          </cell>
          <cell r="F318">
            <v>9</v>
          </cell>
          <cell r="G318">
            <v>0</v>
          </cell>
          <cell r="H318" t="str">
            <v>Not Recommended Scores &lt; 13</v>
          </cell>
          <cell r="I318" t="str">
            <v>CRIFAC Funding NOT Recommended</v>
          </cell>
          <cell r="L318" t="str">
            <v>Sunny Corner Historic Site School</v>
          </cell>
          <cell r="N318" t="str">
            <v>Sunny Corner Historic Reserve Land Manager</v>
          </cell>
          <cell r="P318" t="str">
            <v>Sunny Corner Historic Reserve Land Manager</v>
          </cell>
          <cell r="Q318" t="str">
            <v>Repaint interior of School Residence to make it fit for rental tenancy.</v>
          </cell>
          <cell r="S318" t="str">
            <v>Judith Lanagan</v>
          </cell>
          <cell r="T318" t="str">
            <v>Judith Lanagan</v>
          </cell>
          <cell r="U318" t="str">
            <v>Sunny Corner Historic Reserves Land Manager</v>
          </cell>
          <cell r="V318" t="str">
            <v>Secretary</v>
          </cell>
          <cell r="W318" t="str">
            <v>N</v>
          </cell>
          <cell r="X318">
            <v>31196028070</v>
          </cell>
          <cell r="Y318" t="str">
            <v>Yes</v>
          </cell>
          <cell r="Z318" t="str">
            <v>0477 518065</v>
          </cell>
          <cell r="AA318" t="str">
            <v>02 63595680</v>
          </cell>
          <cell r="AB318" t="str">
            <v>judylanagan@gmail.com</v>
          </cell>
          <cell r="AC318" t="str">
            <v>Secretary</v>
          </cell>
          <cell r="AD318" t="str">
            <v>Judith Lanagan</v>
          </cell>
          <cell r="AE318" t="str">
            <v>DO - D. Lawrence - Project is suitable for maintenance of the asset but it is expected the ALC will be granted shortly so not supported. AM - D. Young - Note the expectation frmo the ALCIU that this claim will be granted and on that basis do not support project.</v>
          </cell>
          <cell r="AF318" t="str">
            <v>Incomplete ALC - likely to be granted</v>
          </cell>
          <cell r="AG318" t="str">
            <v>Merits of application recognised, however project is not a priority because:Likely ALC grant.</v>
          </cell>
          <cell r="AH318">
            <v>0</v>
          </cell>
          <cell r="AI318">
            <v>3</v>
          </cell>
          <cell r="AJ318">
            <v>0</v>
          </cell>
          <cell r="AK318">
            <v>2</v>
          </cell>
          <cell r="AL318">
            <v>2</v>
          </cell>
          <cell r="AM318">
            <v>2</v>
          </cell>
          <cell r="AN318">
            <v>44000</v>
          </cell>
          <cell r="AO318">
            <v>0</v>
          </cell>
          <cell r="AP318">
            <v>44000</v>
          </cell>
          <cell r="AQ318" t="str">
            <v>Local Parks &amp; Reserves</v>
          </cell>
          <cell r="AR318" t="str">
            <v>ORANGE</v>
          </cell>
          <cell r="AS318" t="str">
            <v>North West</v>
          </cell>
          <cell r="AT318" t="str">
            <v>Y</v>
          </cell>
          <cell r="AU318">
            <v>3</v>
          </cell>
          <cell r="AV318">
            <v>3</v>
          </cell>
          <cell r="AZ318" t="str">
            <v>Y</v>
          </cell>
          <cell r="BA318" t="str">
            <v>N</v>
          </cell>
          <cell r="BB318" t="str">
            <v>Y</v>
          </cell>
          <cell r="BC318" t="str">
            <v>N</v>
          </cell>
          <cell r="BD318">
            <v>0</v>
          </cell>
          <cell r="BE318" t="str">
            <v>N</v>
          </cell>
          <cell r="BF318">
            <v>0</v>
          </cell>
          <cell r="BG318" t="str">
            <v>Y</v>
          </cell>
          <cell r="BI318" t="str">
            <v>Y</v>
          </cell>
          <cell r="BJ318" t="str">
            <v>Y</v>
          </cell>
          <cell r="BK318" t="str">
            <v>WEST</v>
          </cell>
          <cell r="BL318" t="str">
            <v>BATHURST REGIONAL</v>
          </cell>
          <cell r="BM318" t="str">
            <v>BATHURST</v>
          </cell>
          <cell r="BN318" t="str">
            <v>Other - Regional</v>
          </cell>
          <cell r="BO318" t="str">
            <v>91075,  ; {}</v>
          </cell>
          <cell r="BP318" t="str">
            <v>Sunny Corner Historic Reserve Land Manager</v>
          </cell>
          <cell r="BQ318" t="str">
            <v>HOBBITT HILL</v>
          </cell>
          <cell r="BR318" t="str">
            <v>981 BATHURST ST</v>
          </cell>
          <cell r="BS318" t="str">
            <v>SUNNY CORNER NSW 2795</v>
          </cell>
          <cell r="BU318" t="str">
            <v>R91075</v>
          </cell>
          <cell r="BV318" t="str">
            <v>F629969</v>
          </cell>
          <cell r="BW318" t="str">
            <v>21/05393</v>
          </cell>
          <cell r="BX318" t="str">
            <v>2021/22</v>
          </cell>
          <cell r="BY318" t="str">
            <v>No</v>
          </cell>
        </row>
        <row r="319">
          <cell r="A319">
            <v>210746</v>
          </cell>
          <cell r="B319" t="str">
            <v>GENERAL</v>
          </cell>
          <cell r="C319" t="str">
            <v>Y</v>
          </cell>
          <cell r="D319" t="str">
            <v>Y</v>
          </cell>
          <cell r="E319" t="str">
            <v>Y</v>
          </cell>
          <cell r="F319">
            <v>16</v>
          </cell>
          <cell r="G319">
            <v>180000</v>
          </cell>
          <cell r="H319" t="str">
            <v>GEN &gt;14 RAC Recommended</v>
          </cell>
          <cell r="I319" t="str">
            <v>CRIFAC Funding Recommended</v>
          </cell>
          <cell r="J319" t="str">
            <v>Public Hall</v>
          </cell>
          <cell r="K319" t="str">
            <v>No</v>
          </cell>
          <cell r="L319" t="str">
            <v>Dunoon Public Hall</v>
          </cell>
          <cell r="N319" t="str">
            <v>Dunoon Public Recreation &amp; Public Hall Reserve Land Manager</v>
          </cell>
          <cell r="P319" t="str">
            <v>Dunoon Public Recreation &amp; Public Hall Reserve Land Manager</v>
          </cell>
          <cell r="Q319" t="str">
            <v>Renovate and repair existing Hall structure.</v>
          </cell>
          <cell r="R319" t="str">
            <v>upgrades and repairs at Dunoon Public Hall</v>
          </cell>
          <cell r="S319" t="str">
            <v>Mary Carter</v>
          </cell>
          <cell r="T319" t="str">
            <v>Mary Carter</v>
          </cell>
          <cell r="U319" t="str">
            <v>Dunoon Public Recreation and Public Hall</v>
          </cell>
          <cell r="V319" t="str">
            <v>Secretary</v>
          </cell>
          <cell r="W319" t="str">
            <v>N</v>
          </cell>
          <cell r="X319">
            <v>38506985611</v>
          </cell>
          <cell r="Y319" t="str">
            <v>Yes</v>
          </cell>
          <cell r="Z319">
            <v>414438597</v>
          </cell>
          <cell r="AA319">
            <v>414438597</v>
          </cell>
          <cell r="AB319" t="str">
            <v>mary.carter06@gmail.com</v>
          </cell>
          <cell r="AC319" t="str">
            <v>Secretary</v>
          </cell>
          <cell r="AD319" t="str">
            <v>Mary Carter</v>
          </cell>
          <cell r="AE319" t="str">
            <v>[DO - L.Welldon] Recommended to grant. The hall is in a poor state of repair. RFS has provided support as the hall is used as a safe place for the community to gather in times of emergency, eg 2019/2020 fires. [AM ¿ S. Sutherland] Application supported as recommended [RAC] Supported</v>
          </cell>
          <cell r="AF319" t="str">
            <v xml:space="preserve">[DO - L.Welldon] No ALC. Within Widjabul Wia-bal People NTC. Project supports the use and occupation of the Reserve as per its declared pupose. Development requires consent. </v>
          </cell>
          <cell r="AG319" t="str">
            <v>Very High WHS or Public Safety Risk if not supported. High likelihood of achieving long-term outcomes, Inability to access alternative funds. Additional social, cultural or environmental factors. [AM ¿ S. Sutherland] Score reranked for WHS from 6 to 4 -</v>
          </cell>
          <cell r="AH319">
            <v>4</v>
          </cell>
          <cell r="AI319">
            <v>3</v>
          </cell>
          <cell r="AJ319">
            <v>0</v>
          </cell>
          <cell r="AK319">
            <v>3</v>
          </cell>
          <cell r="AL319">
            <v>3</v>
          </cell>
          <cell r="AM319">
            <v>3</v>
          </cell>
          <cell r="AN319">
            <v>180000</v>
          </cell>
          <cell r="AO319">
            <v>0</v>
          </cell>
          <cell r="AP319">
            <v>180000</v>
          </cell>
          <cell r="AQ319" t="str">
            <v>Local Parks &amp; Reserves</v>
          </cell>
          <cell r="AR319" t="str">
            <v>GRAFTON</v>
          </cell>
          <cell r="AS319" t="str">
            <v>Far North Coast</v>
          </cell>
          <cell r="AT319" t="str">
            <v>Y</v>
          </cell>
          <cell r="AU319">
            <v>2</v>
          </cell>
          <cell r="AV319">
            <v>2</v>
          </cell>
          <cell r="AZ319" t="str">
            <v>Y</v>
          </cell>
          <cell r="BA319" t="str">
            <v>N</v>
          </cell>
          <cell r="BB319" t="str">
            <v>Y</v>
          </cell>
          <cell r="BC319" t="str">
            <v>N</v>
          </cell>
          <cell r="BD319">
            <v>0</v>
          </cell>
          <cell r="BE319" t="str">
            <v>Y</v>
          </cell>
          <cell r="BF319">
            <v>0</v>
          </cell>
          <cell r="BG319" t="str">
            <v>Y</v>
          </cell>
          <cell r="BI319" t="str">
            <v>Y</v>
          </cell>
          <cell r="BJ319" t="str">
            <v>Y</v>
          </cell>
          <cell r="BK319" t="str">
            <v>EAST</v>
          </cell>
          <cell r="BL319" t="str">
            <v>LISMORE</v>
          </cell>
          <cell r="BM319" t="str">
            <v>LISMORE</v>
          </cell>
          <cell r="BN319" t="str">
            <v>Other - Regional</v>
          </cell>
          <cell r="BO319" t="str">
            <v>85191, 85191, 85191,  ; {} ; {} ; {}</v>
          </cell>
          <cell r="BP319" t="str">
            <v>Dunoon Public Recreation &amp; Public Hall Reserve Land Manager</v>
          </cell>
          <cell r="BQ319" t="str">
            <v>212 FLETCHER RD</v>
          </cell>
          <cell r="BR319" t="str">
            <v>DUNOON NSW 2480</v>
          </cell>
          <cell r="BU319" t="str">
            <v>R85191</v>
          </cell>
          <cell r="BV319" t="str">
            <v>F630047</v>
          </cell>
          <cell r="BW319" t="str">
            <v>21/05051</v>
          </cell>
          <cell r="BX319" t="str">
            <v>2021/22</v>
          </cell>
          <cell r="BY319" t="str">
            <v>No</v>
          </cell>
        </row>
        <row r="320">
          <cell r="A320">
            <v>210753</v>
          </cell>
          <cell r="B320" t="str">
            <v>WEED</v>
          </cell>
          <cell r="C320" t="str">
            <v>Y</v>
          </cell>
          <cell r="D320" t="str">
            <v>N</v>
          </cell>
          <cell r="E320" t="str">
            <v>Y</v>
          </cell>
          <cell r="F320">
            <v>22</v>
          </cell>
          <cell r="G320">
            <v>10000</v>
          </cell>
          <cell r="H320" t="str">
            <v>WEED &gt;=20 RAC Recommended</v>
          </cell>
          <cell r="I320" t="str">
            <v>CRIFAC Funding Recommended</v>
          </cell>
          <cell r="L320" t="str">
            <v>Parish Reserve For Kempsey, Macquarie</v>
          </cell>
          <cell r="N320" t="str">
            <v>Minister</v>
          </cell>
          <cell r="P320" t="str">
            <v>Kempsey Shire Council</v>
          </cell>
          <cell r="Q320" t="str">
            <v>Weed Control of Cockspur Coral Tree (Erythrina Crista-galli) within the Macleay River Mid Estuary</v>
          </cell>
          <cell r="R320" t="str">
            <v>control of Cockspur Coral Tree at the Macleay River Mid Estuary</v>
          </cell>
          <cell r="S320">
            <v>0</v>
          </cell>
          <cell r="T320" t="str">
            <v>GREGORY EGAN</v>
          </cell>
          <cell r="U320" t="str">
            <v>Kempsey Shire Council</v>
          </cell>
          <cell r="V320" t="str">
            <v>WEEDS OFFICER</v>
          </cell>
          <cell r="W320" t="str">
            <v>Y</v>
          </cell>
          <cell r="X320">
            <v>70705618663</v>
          </cell>
          <cell r="Y320" t="str">
            <v>Yes</v>
          </cell>
          <cell r="Z320">
            <v>427911755</v>
          </cell>
          <cell r="AA320">
            <v>265663361</v>
          </cell>
          <cell r="AB320" t="str">
            <v>greg.egan@kempsey.nsw.gov.au</v>
          </cell>
          <cell r="AC320" t="str">
            <v>WEEDS OFFICER</v>
          </cell>
          <cell r="AD320" t="str">
            <v>GREGORY EGAN</v>
          </cell>
          <cell r="AE320" t="str">
            <v>DO - K. Luckie. Recommend partially fund. [LSC - R. Butler: Application Supported, adjust amount to $10,000 as recommended by DO/Panel, refer to DO recommendation; Total assessment score = 22, Weed Score = 12] [LSC - J. Richards]: Application supported for partial funding - total score = 22 [RAC] - Supported (Weed Score &gt;=20).</v>
          </cell>
          <cell r="AF320" t="str">
            <v>DO - K. Luckie. Quote is considered high without a clear indication of coral trees all being under Crown land management. Possibly areas some areas under licence, as well as possibly not all Crown land. Mapping to clarify would have assisted application.</v>
          </cell>
          <cell r="AG320" t="str">
            <v>DO - K.Luckie. Recommend partially fund. Application lacks sufficient detail to make decision. Concerned that land manager is not working in partnership with possible licence holders of Crown Land and neighbouring land holders. Suggest inkind support is obtained.</v>
          </cell>
          <cell r="AH320">
            <v>0</v>
          </cell>
          <cell r="AI320">
            <v>3</v>
          </cell>
          <cell r="AJ320">
            <v>1</v>
          </cell>
          <cell r="AK320">
            <v>2</v>
          </cell>
          <cell r="AL320">
            <v>2</v>
          </cell>
          <cell r="AM320">
            <v>2</v>
          </cell>
          <cell r="AN320">
            <v>22000</v>
          </cell>
          <cell r="AO320">
            <v>0</v>
          </cell>
          <cell r="AP320">
            <v>22000</v>
          </cell>
          <cell r="AQ320" t="str">
            <v>Commons</v>
          </cell>
          <cell r="AR320" t="str">
            <v>GRAFTON</v>
          </cell>
          <cell r="AS320" t="str">
            <v>Far North Coast</v>
          </cell>
          <cell r="AT320" t="str">
            <v>Y</v>
          </cell>
          <cell r="AU320">
            <v>2</v>
          </cell>
          <cell r="AV320">
            <v>2</v>
          </cell>
          <cell r="AZ320" t="str">
            <v>N</v>
          </cell>
          <cell r="BA320" t="str">
            <v>Y</v>
          </cell>
          <cell r="BB320" t="str">
            <v>Y</v>
          </cell>
          <cell r="BC320" t="str">
            <v>N</v>
          </cell>
          <cell r="BD320">
            <v>0</v>
          </cell>
          <cell r="BE320" t="str">
            <v>N</v>
          </cell>
          <cell r="BF320">
            <v>10000</v>
          </cell>
          <cell r="BG320" t="str">
            <v>Y</v>
          </cell>
          <cell r="BI320" t="str">
            <v>Y</v>
          </cell>
          <cell r="BJ320" t="str">
            <v>Y</v>
          </cell>
          <cell r="BK320" t="str">
            <v>EAST</v>
          </cell>
          <cell r="BL320" t="str">
            <v>KEMPSEY</v>
          </cell>
          <cell r="BM320" t="str">
            <v>OXLEY</v>
          </cell>
          <cell r="BN320" t="str">
            <v>Other - Regional</v>
          </cell>
          <cell r="BO320" t="str">
            <v>1011268, 752412, 754419, {}, {}, {}, {}, {}, {}, {}, {}, {},  ; {} ; {} ; {} ; 272/752412 ; 277/752412 ; 273/752412 ; 205/752412 ; 271/752412 ; 275/752412 ; 274/752412 ; 278/752412 ; 7304/1162823</v>
          </cell>
          <cell r="BP320" t="str">
            <v>Prmfp Crown Lands Grafton</v>
          </cell>
          <cell r="BQ320" t="str">
            <v>PO Box 272</v>
          </cell>
          <cell r="BR320" t="str">
            <v>Grafton NSW 2460</v>
          </cell>
          <cell r="BU320" t="str">
            <v>R754419</v>
          </cell>
          <cell r="BV320" t="str">
            <v>F629739</v>
          </cell>
          <cell r="BW320" t="str">
            <v>21/04854</v>
          </cell>
          <cell r="BX320" t="str">
            <v>2021/22</v>
          </cell>
          <cell r="BY320" t="str">
            <v>No</v>
          </cell>
        </row>
        <row r="321">
          <cell r="A321">
            <v>210755</v>
          </cell>
          <cell r="B321" t="str">
            <v>WEED</v>
          </cell>
          <cell r="C321" t="str">
            <v>Y</v>
          </cell>
          <cell r="D321" t="str">
            <v>N</v>
          </cell>
          <cell r="E321" t="str">
            <v>Y</v>
          </cell>
          <cell r="F321">
            <v>25</v>
          </cell>
          <cell r="G321">
            <v>20000</v>
          </cell>
          <cell r="H321" t="str">
            <v>WEED &gt;=20 RAC Recommended</v>
          </cell>
          <cell r="I321" t="str">
            <v>CRIFAC Funding Recommended</v>
          </cell>
          <cell r="L321" t="str">
            <v>Dirawong Reserve</v>
          </cell>
          <cell r="N321" t="str">
            <v>Dirawong Reserve Land Manager</v>
          </cell>
          <cell r="P321" t="str">
            <v>Dirawong Reserve Land Manager</v>
          </cell>
          <cell r="Q321" t="str">
            <v>This project addresses the objectives, as gazetted on 19 January 1987 at the establishment of the Reserve, for which the Board has been appointed by the Minister to manage, that is to preserve Aboriginal culture, to conserve flora, to conserve fauna (particularly but not limited to the endangered Pygmy Perch), and to provide public recreation;  the project will include training of Indigenous workers and will continue the successful work done by the Dirawong Reserve Land Management Board in management of the noxious Bitou Bush in the Reserve and extend to the removal of Glory Lily and other weeds, consistent with the NSW weed eradication programs and is achieved with minimum threat or damage to endemic species</v>
          </cell>
          <cell r="R321" t="str">
            <v>control of Bitou Bush, Glory Lily and other weeds on  Dirawong Reserve</v>
          </cell>
          <cell r="S321" t="str">
            <v>Neville Bofinger</v>
          </cell>
          <cell r="T321" t="str">
            <v>Neville Bofinger</v>
          </cell>
          <cell r="U321" t="str">
            <v>Dirawong Reserve Land Management Board</v>
          </cell>
          <cell r="V321" t="str">
            <v>Secretary/Treasurer</v>
          </cell>
          <cell r="W321" t="str">
            <v>Y</v>
          </cell>
          <cell r="X321">
            <v>11186380356</v>
          </cell>
          <cell r="Y321" t="str">
            <v>Yes</v>
          </cell>
          <cell r="Z321">
            <v>414642244</v>
          </cell>
          <cell r="AA321">
            <v>414642244</v>
          </cell>
          <cell r="AB321" t="str">
            <v>neville@bofingers.com</v>
          </cell>
          <cell r="AC321" t="str">
            <v>Secretary/Treasurer</v>
          </cell>
          <cell r="AD321" t="str">
            <v>Neville Bofinger</v>
          </cell>
          <cell r="AE321" t="str">
            <v>DO - K. Luckie. Recommend partially fund project. [LSC - R. Butler: Application Supported, adjust amount to $20,000 as recommended by DO/Panel, refer to DO recommendation; Total assessment score = 25, Weed Score = 14] [LSC - J. Richards]: Application supported for partial funding - total score = 25 [RAC] - Supported (Weed Score &gt;=20).</v>
          </cell>
          <cell r="AF321" t="str">
            <v>DO - K.Luckie. Control methods proposed in north using hand pulling without using of chemical unlikely to lead to long term control in this areas and not best value for money.</v>
          </cell>
          <cell r="AG321" t="str">
            <v>DO - K. Luckie. Recommend partially fund project. Control methods in the North using hand pull is not recommended best practice.No inkind support provided by the group. Works proposed in southern section focusing on high priority weeds, using recommended control methods.</v>
          </cell>
          <cell r="AH321">
            <v>0</v>
          </cell>
          <cell r="AI321">
            <v>3</v>
          </cell>
          <cell r="AJ321">
            <v>1</v>
          </cell>
          <cell r="AK321">
            <v>3</v>
          </cell>
          <cell r="AL321">
            <v>2</v>
          </cell>
          <cell r="AM321">
            <v>2</v>
          </cell>
          <cell r="AN321">
            <v>33560</v>
          </cell>
          <cell r="AO321">
            <v>0</v>
          </cell>
          <cell r="AP321">
            <v>33560</v>
          </cell>
          <cell r="AQ321" t="str">
            <v>State Parks</v>
          </cell>
          <cell r="AR321" t="str">
            <v>GRAFTON</v>
          </cell>
          <cell r="AS321" t="str">
            <v>Far North Coast</v>
          </cell>
          <cell r="AT321" t="str">
            <v>Y</v>
          </cell>
          <cell r="AU321">
            <v>2</v>
          </cell>
          <cell r="AV321">
            <v>2</v>
          </cell>
          <cell r="AZ321" t="str">
            <v>N</v>
          </cell>
          <cell r="BA321" t="str">
            <v>Y</v>
          </cell>
          <cell r="BB321" t="str">
            <v>Y</v>
          </cell>
          <cell r="BC321" t="str">
            <v>N</v>
          </cell>
          <cell r="BD321">
            <v>0</v>
          </cell>
          <cell r="BE321" t="str">
            <v>N</v>
          </cell>
          <cell r="BF321">
            <v>20000</v>
          </cell>
          <cell r="BG321" t="str">
            <v>Y</v>
          </cell>
          <cell r="BI321" t="str">
            <v>Y</v>
          </cell>
          <cell r="BJ321" t="str">
            <v>Y</v>
          </cell>
          <cell r="BK321" t="str">
            <v>EAST</v>
          </cell>
          <cell r="BL321" t="str">
            <v>RICHMOND VALLEY</v>
          </cell>
          <cell r="BM321" t="str">
            <v>CLARENCE</v>
          </cell>
          <cell r="BN321" t="str">
            <v>Other - Regional</v>
          </cell>
          <cell r="BO321" t="str">
            <v>140012,  ; {}</v>
          </cell>
          <cell r="BP321" t="str">
            <v>Dirawong Reserve Land Manager</v>
          </cell>
          <cell r="BQ321" t="str">
            <v>PO Box 90</v>
          </cell>
          <cell r="BR321" t="str">
            <v>EVANS HEAD NSW 2473</v>
          </cell>
          <cell r="BU321" t="str">
            <v>R140012</v>
          </cell>
          <cell r="BV321" t="str">
            <v>F629649</v>
          </cell>
          <cell r="BW321" t="str">
            <v>21/05042</v>
          </cell>
          <cell r="BX321" t="str">
            <v>2021/22</v>
          </cell>
          <cell r="BY321" t="str">
            <v>No</v>
          </cell>
        </row>
        <row r="322">
          <cell r="A322">
            <v>210757</v>
          </cell>
          <cell r="B322" t="str">
            <v>WEED</v>
          </cell>
          <cell r="C322" t="str">
            <v>Y</v>
          </cell>
          <cell r="D322" t="str">
            <v>N</v>
          </cell>
          <cell r="E322" t="str">
            <v>N</v>
          </cell>
          <cell r="F322">
            <v>15</v>
          </cell>
          <cell r="G322">
            <v>27500</v>
          </cell>
          <cell r="H322" t="str">
            <v>WEED&lt;20 RAC NOT Recommended</v>
          </cell>
          <cell r="I322" t="str">
            <v>CRIFAC Funding NOT Recommended</v>
          </cell>
          <cell r="L322" t="str">
            <v>Parish Reserve For Yarrahapinni, Dudley</v>
          </cell>
          <cell r="N322" t="str">
            <v>PRMFP Lands Office - GRAFTON</v>
          </cell>
          <cell r="P322" t="str">
            <v>Minister</v>
          </cell>
          <cell r="Q322" t="str">
            <v>COASTAL WEEDS PROJECT- GRASSY HEAD TO SOUTH WEST ROCKS</v>
          </cell>
          <cell r="S322">
            <v>0</v>
          </cell>
          <cell r="T322" t="str">
            <v>GREGORY EGAN</v>
          </cell>
          <cell r="U322" t="str">
            <v>KEMPSEY SHIRE COUNCIL</v>
          </cell>
          <cell r="V322" t="str">
            <v>WEEDS OFFICER</v>
          </cell>
          <cell r="W322" t="str">
            <v>Y</v>
          </cell>
          <cell r="X322">
            <v>70705618663</v>
          </cell>
          <cell r="Y322" t="str">
            <v>Yes</v>
          </cell>
          <cell r="Z322">
            <v>427911755</v>
          </cell>
          <cell r="AA322" t="str">
            <v>02 6566 3361</v>
          </cell>
          <cell r="AB322" t="str">
            <v>greg.egan@kempsey.nsw.gov.au</v>
          </cell>
          <cell r="AC322" t="str">
            <v>WEEDS OFFICER</v>
          </cell>
          <cell r="AD322" t="str">
            <v>GREGORY EGAN</v>
          </cell>
          <cell r="AE322" t="str">
            <v>DO - K. Luckie. Not recommended. [LSC-R. Butler: Application NOT Supported, refer to DO recommendation; low total of 15 &amp; weed score of 8] [LSC - J. Richards]: Application NOT supported - low score - 15</v>
          </cell>
          <cell r="AF322" t="str">
            <v>DO - K. Luckie. Quote is adequate, though does not provide detail on works proposed.</v>
          </cell>
          <cell r="AG322" t="str">
            <v>DO - K. Luckie. Application is adequate, though lacks detailed site specific information.  Concerned that application does not clearly link to an existing vegetation management plan. Control methods and locations not clearly defined.</v>
          </cell>
          <cell r="AH322">
            <v>0</v>
          </cell>
          <cell r="AI322">
            <v>1</v>
          </cell>
          <cell r="AJ322">
            <v>0</v>
          </cell>
          <cell r="AK322">
            <v>2</v>
          </cell>
          <cell r="AL322">
            <v>2</v>
          </cell>
          <cell r="AM322">
            <v>2</v>
          </cell>
          <cell r="AN322">
            <v>27500</v>
          </cell>
          <cell r="AO322">
            <v>0</v>
          </cell>
          <cell r="AP322">
            <v>27500</v>
          </cell>
          <cell r="AQ322" t="str">
            <v>Local Parks &amp; Reserves</v>
          </cell>
          <cell r="AR322" t="str">
            <v>GRAFTON</v>
          </cell>
          <cell r="AS322" t="str">
            <v>Far North Coast</v>
          </cell>
          <cell r="AT322" t="str">
            <v>Y</v>
          </cell>
          <cell r="AU322">
            <v>3</v>
          </cell>
          <cell r="AV322">
            <v>3</v>
          </cell>
          <cell r="AZ322" t="str">
            <v>Y</v>
          </cell>
          <cell r="BA322" t="str">
            <v>Y</v>
          </cell>
          <cell r="BB322" t="str">
            <v>Y</v>
          </cell>
          <cell r="BC322" t="str">
            <v>N</v>
          </cell>
          <cell r="BD322">
            <v>0</v>
          </cell>
          <cell r="BE322" t="str">
            <v>Y</v>
          </cell>
          <cell r="BF322">
            <v>0</v>
          </cell>
          <cell r="BG322" t="str">
            <v>Y</v>
          </cell>
          <cell r="BI322" t="str">
            <v>Y</v>
          </cell>
          <cell r="BJ322" t="str">
            <v>Y</v>
          </cell>
          <cell r="BK322" t="str">
            <v>EAST</v>
          </cell>
          <cell r="BL322" t="str">
            <v>KEMPSEY</v>
          </cell>
          <cell r="BM322" t="str">
            <v>OXLEY</v>
          </cell>
          <cell r="BN322" t="str">
            <v>Other - Regional</v>
          </cell>
          <cell r="BO322" t="str">
            <v>63879, 86006, 35304, 56603, 93973, 754396, 88723, 754423, 752412, 1011268, 752438,  ; {} ; {} ; {} ; {} ; {} ; {} ; {} ; {} ; {} ; {} ; {}</v>
          </cell>
          <cell r="BP322" t="str">
            <v>Prmfp Crown Lands Grafton</v>
          </cell>
          <cell r="BQ322" t="str">
            <v>PO Box 272</v>
          </cell>
          <cell r="BR322" t="str">
            <v>Grafton NSW 2460</v>
          </cell>
          <cell r="BU322" t="str">
            <v>R752438</v>
          </cell>
          <cell r="BV322" t="str">
            <v>F629751</v>
          </cell>
          <cell r="BW322" t="str">
            <v>21/05104</v>
          </cell>
          <cell r="BX322" t="str">
            <v>2021/22</v>
          </cell>
          <cell r="BY322" t="str">
            <v>No</v>
          </cell>
        </row>
        <row r="323">
          <cell r="A323">
            <v>210759</v>
          </cell>
          <cell r="B323" t="str">
            <v>WEED</v>
          </cell>
          <cell r="C323" t="str">
            <v>Y</v>
          </cell>
          <cell r="D323" t="str">
            <v>N</v>
          </cell>
          <cell r="E323" t="str">
            <v>Y</v>
          </cell>
          <cell r="F323">
            <v>22</v>
          </cell>
          <cell r="G323">
            <v>44000</v>
          </cell>
          <cell r="H323" t="str">
            <v>WEED &gt;=20 RAC Recommended</v>
          </cell>
          <cell r="I323" t="str">
            <v>CRIFAC Funding Recommended</v>
          </cell>
          <cell r="L323" t="str">
            <v>Macleay River Catchment</v>
          </cell>
          <cell r="N323" t="str">
            <v>Minister</v>
          </cell>
          <cell r="P323" t="str">
            <v>Kempsey Shire Council</v>
          </cell>
          <cell r="Q323" t="str">
            <v>WEED CONTROL - TROPICAL SODA APPLE - MACLEAY RIVER CATCHMENT/</v>
          </cell>
          <cell r="R323" t="str">
            <v>control of Tropical Soda Apple at Macleay River Catchment</v>
          </cell>
          <cell r="S323">
            <v>0</v>
          </cell>
          <cell r="T323" t="str">
            <v>GREGORY EGAN</v>
          </cell>
          <cell r="U323" t="str">
            <v>KEMPSEY SHIRE COUNCIL</v>
          </cell>
          <cell r="V323" t="str">
            <v>WEEDS OFFICER</v>
          </cell>
          <cell r="W323" t="str">
            <v>Y</v>
          </cell>
          <cell r="X323">
            <v>70705618663</v>
          </cell>
          <cell r="Y323" t="str">
            <v>Yes</v>
          </cell>
          <cell r="Z323">
            <v>427911755</v>
          </cell>
          <cell r="AA323" t="str">
            <v>02 6566 3361</v>
          </cell>
          <cell r="AB323" t="str">
            <v>greg.egan@kempsey.nsw.gov.au</v>
          </cell>
          <cell r="AC323" t="str">
            <v>WEEDS OFFICER</v>
          </cell>
          <cell r="AD323" t="str">
            <v>GREGORY EGAN</v>
          </cell>
          <cell r="AE323" t="str">
            <v>DO - K. Luckie. Recommended. [LSC - R. Butler: Application Supported; Total assessment score = 22, Weed Score = 14; if approved, the applicant should be requested to provide detailed costings and a final report accurately demonstrating the location and extent of the treatment areas (including detailed maps and before/after photos) and specific weeds controlled] [LSC - J. Richards]: Application supported - total score = 22 [RAC] - Supported (Weed Score &gt;=20).</v>
          </cell>
          <cell r="AF323" t="str">
            <v>DO - K.Luckie. Quote is adequate, though does not really detail scope of works and associated costs.</v>
          </cell>
          <cell r="AG323" t="str">
            <v>DO - K. Luckie. The application is adequate and meets the criteria for high priority weeds and control methods. The panel was concerned though that this project may already be funded from other sources / agencies. The application did not provide any site-specific mapping or detail of TSA infestations on Crown Lands.</v>
          </cell>
          <cell r="AH323">
            <v>0</v>
          </cell>
          <cell r="AI323">
            <v>1</v>
          </cell>
          <cell r="AJ323">
            <v>1</v>
          </cell>
          <cell r="AK323">
            <v>2</v>
          </cell>
          <cell r="AL323">
            <v>2</v>
          </cell>
          <cell r="AM323">
            <v>2</v>
          </cell>
          <cell r="AN323">
            <v>44000</v>
          </cell>
          <cell r="AO323">
            <v>0</v>
          </cell>
          <cell r="AP323">
            <v>44000</v>
          </cell>
          <cell r="AQ323" t="str">
            <v>Commons</v>
          </cell>
          <cell r="AR323" t="str">
            <v>GRAFTON</v>
          </cell>
          <cell r="AS323" t="str">
            <v>Far North Coast</v>
          </cell>
          <cell r="AT323" t="str">
            <v>Y</v>
          </cell>
          <cell r="AU323">
            <v>2</v>
          </cell>
          <cell r="AV323">
            <v>2</v>
          </cell>
          <cell r="AZ323" t="str">
            <v>Y</v>
          </cell>
          <cell r="BA323" t="str">
            <v>Y</v>
          </cell>
          <cell r="BB323" t="str">
            <v>Y</v>
          </cell>
          <cell r="BC323" t="str">
            <v>N</v>
          </cell>
          <cell r="BD323">
            <v>0</v>
          </cell>
          <cell r="BE323" t="str">
            <v>Y</v>
          </cell>
          <cell r="BF323">
            <v>0</v>
          </cell>
          <cell r="BG323" t="str">
            <v>Y</v>
          </cell>
          <cell r="BI323" t="str">
            <v>Y</v>
          </cell>
          <cell r="BJ323" t="str">
            <v>Y</v>
          </cell>
          <cell r="BK323" t="str">
            <v>EAST</v>
          </cell>
          <cell r="BL323" t="str">
            <v>KEMPSEY</v>
          </cell>
          <cell r="BM323" t="str">
            <v>OXLEY</v>
          </cell>
          <cell r="BN323" t="str">
            <v>Other - Regional</v>
          </cell>
          <cell r="BO323" t="str">
            <v>89305, 752426, 9918, 53750, 46156, 90973, 1011268, 752406, 752426, 89305, 752422, 90973, 90618, 36, 752439, 752429,  ; {} ; {} ; {} ; {} ; {} ; {} ; {} ; {} ; {} ; {} ; {} ; {} ; {} ; {} ; {} ; {}</v>
          </cell>
          <cell r="BP323" t="str">
            <v>Prmfp Crown Lands Grafton</v>
          </cell>
          <cell r="BQ323" t="str">
            <v>PO Box 272</v>
          </cell>
          <cell r="BR323" t="str">
            <v>Grafton NSW 2460</v>
          </cell>
          <cell r="BU323" t="str">
            <v>R53750</v>
          </cell>
          <cell r="BV323" t="str">
            <v>F629907</v>
          </cell>
          <cell r="BW323" t="str">
            <v>21/05227</v>
          </cell>
          <cell r="BX323" t="str">
            <v>2021/22</v>
          </cell>
          <cell r="BY323" t="str">
            <v>No</v>
          </cell>
        </row>
        <row r="324">
          <cell r="A324">
            <v>210760</v>
          </cell>
          <cell r="B324" t="str">
            <v>GENERAL</v>
          </cell>
          <cell r="C324" t="str">
            <v>Y</v>
          </cell>
          <cell r="D324" t="str">
            <v>N</v>
          </cell>
          <cell r="E324" t="str">
            <v>Y</v>
          </cell>
          <cell r="F324">
            <v>16</v>
          </cell>
          <cell r="G324">
            <v>29100</v>
          </cell>
          <cell r="H324" t="str">
            <v>GEN &gt;14 RAC Recommended</v>
          </cell>
          <cell r="I324" t="str">
            <v>CRIFAC Funding Recommended</v>
          </cell>
          <cell r="J324" t="str">
            <v>Public Hall</v>
          </cell>
          <cell r="K324" t="str">
            <v>No</v>
          </cell>
          <cell r="L324" t="str">
            <v>Wallaroobie Public Hall</v>
          </cell>
          <cell r="N324" t="str">
            <v>Wallaroobie Recreation Reserve And Public Hall Land Manager</v>
          </cell>
          <cell r="P324" t="str">
            <v>Wallaroobie Recreation Reserve And Public Hall Land Manager</v>
          </cell>
          <cell r="Q324" t="str">
            <v>Install running water. Tank and paths at Walleroobie Hall.</v>
          </cell>
          <cell r="R324" t="str">
            <v>installation of water supply, water tank and other upgrades at Wallaroobie Public Hall</v>
          </cell>
          <cell r="S324" t="str">
            <v>Barry Cox          Lynne Cox</v>
          </cell>
          <cell r="T324" t="str">
            <v>Barry Cox     Lynne Cox</v>
          </cell>
          <cell r="U324" t="str">
            <v>Cox Family Trust</v>
          </cell>
          <cell r="V324" t="str">
            <v>Treasurer &amp; Board member</v>
          </cell>
          <cell r="W324" t="str">
            <v>N</v>
          </cell>
          <cell r="X324">
            <v>58195199307</v>
          </cell>
          <cell r="Y324" t="str">
            <v>Yes</v>
          </cell>
          <cell r="Z324">
            <v>428743225</v>
          </cell>
          <cell r="AA324">
            <v>269743225</v>
          </cell>
          <cell r="AB324" t="str">
            <v>coxgoldenvalley@gmail.com</v>
          </cell>
          <cell r="AC324" t="str">
            <v>Treasurer &amp; Board member</v>
          </cell>
          <cell r="AD324" t="str">
            <v>BARRY  LYNNE COX</v>
          </cell>
          <cell r="AE324" t="str">
            <v>(DO - S.Cowley) Have previous received funding to install a toilet, now require water to supply the toilet system. 110 litre water tank. The water will also be supplied to the kitchen and additional hot water system installation. Replace gutters, storm water and provide concrete paths for accessable access. A community safe place. The local brigade hold their meetings in the hall. No contribution. Objectives 1,3,6,8. [AM ¿ G Marsden] ¿ Addressing water and accessibility issues so WHS amended to 4. [RAC] - Supported by default (score &gt;=12 and below $100k).</v>
          </cell>
          <cell r="AF324" t="str">
            <v>[DO - G.Maginness] No ALC as at the 4 August 2021.</v>
          </cell>
          <cell r="AG324" t="str">
            <v>Inability to access alternative funds, Additional social, cultural or environmental factors (please detail): no alternative facilities in area, remote location.</v>
          </cell>
          <cell r="AH324">
            <v>4</v>
          </cell>
          <cell r="AI324">
            <v>3</v>
          </cell>
          <cell r="AJ324">
            <v>0</v>
          </cell>
          <cell r="AK324">
            <v>3</v>
          </cell>
          <cell r="AL324">
            <v>3</v>
          </cell>
          <cell r="AM324">
            <v>3</v>
          </cell>
          <cell r="AN324">
            <v>29100</v>
          </cell>
          <cell r="AO324">
            <v>0</v>
          </cell>
          <cell r="AP324">
            <v>29100</v>
          </cell>
          <cell r="AQ324" t="str">
            <v>Local Parks &amp; Reserves</v>
          </cell>
          <cell r="AR324" t="str">
            <v>WAGGA WAGGA</v>
          </cell>
          <cell r="AS324" t="str">
            <v>South West</v>
          </cell>
          <cell r="AT324" t="str">
            <v>Y</v>
          </cell>
          <cell r="AU324">
            <v>2</v>
          </cell>
          <cell r="AV324">
            <v>2</v>
          </cell>
          <cell r="AZ324" t="str">
            <v>N</v>
          </cell>
          <cell r="BA324" t="str">
            <v>N</v>
          </cell>
          <cell r="BB324" t="str">
            <v>Y</v>
          </cell>
          <cell r="BC324" t="str">
            <v>N</v>
          </cell>
          <cell r="BD324">
            <v>0</v>
          </cell>
          <cell r="BE324" t="str">
            <v>Y</v>
          </cell>
          <cell r="BF324">
            <v>0</v>
          </cell>
          <cell r="BG324" t="str">
            <v>Y</v>
          </cell>
          <cell r="BI324" t="str">
            <v>Y</v>
          </cell>
          <cell r="BJ324" t="str">
            <v>Y</v>
          </cell>
          <cell r="BK324" t="str">
            <v>WEST</v>
          </cell>
          <cell r="BL324" t="str">
            <v>COOLAMON</v>
          </cell>
          <cell r="BM324" t="str">
            <v>COOTAMUNDRA</v>
          </cell>
          <cell r="BN324" t="str">
            <v>Other - Regional</v>
          </cell>
          <cell r="BO324" t="str">
            <v>51416, 56481</v>
          </cell>
          <cell r="BP324" t="str">
            <v>Wallaroobie Recreation Reserve And Public Hall Land Manager</v>
          </cell>
          <cell r="BQ324" t="str">
            <v>Wywury</v>
          </cell>
          <cell r="BR324" t="str">
            <v>RMB 248</v>
          </cell>
          <cell r="BS324" t="str">
            <v>BECKOM NSW 2665</v>
          </cell>
          <cell r="BU324" t="str">
            <v>R56481</v>
          </cell>
          <cell r="BV324" t="str">
            <v>F629757</v>
          </cell>
          <cell r="BW324" t="str">
            <v>21/05478</v>
          </cell>
          <cell r="BX324" t="str">
            <v>2021/22</v>
          </cell>
          <cell r="BY324" t="str">
            <v>No</v>
          </cell>
        </row>
        <row r="325">
          <cell r="A325">
            <v>210761</v>
          </cell>
          <cell r="B325" t="str">
            <v>GENERAL</v>
          </cell>
          <cell r="C325" t="str">
            <v>Y</v>
          </cell>
          <cell r="D325" t="str">
            <v>N</v>
          </cell>
          <cell r="E325" t="str">
            <v>Y</v>
          </cell>
          <cell r="F325">
            <v>10</v>
          </cell>
          <cell r="G325">
            <v>147318</v>
          </cell>
          <cell r="H325" t="str">
            <v>GEN &lt; 12  RAC NOT Recommended</v>
          </cell>
          <cell r="I325" t="str">
            <v>CRIFAC Funding NOT Recommended</v>
          </cell>
          <cell r="L325" t="str">
            <v>Gulgong Tennis Club</v>
          </cell>
          <cell r="N325" t="str">
            <v>CLM</v>
          </cell>
          <cell r="P325" t="str">
            <v>Mid-Western Regional Council</v>
          </cell>
          <cell r="Q325" t="str">
            <v>The project will upgrade five (5) tennis court playing surfaces by removal of the weed infestation, rehabilitation of the court substrate, including levelling  and installation of artificial grass playing surfaces.</v>
          </cell>
          <cell r="S325" t="str">
            <v>Michelle Gaudry</v>
          </cell>
          <cell r="T325" t="str">
            <v>Michelle Gaudry</v>
          </cell>
          <cell r="U325" t="str">
            <v>Gulgong District Tennis Association</v>
          </cell>
          <cell r="V325" t="str">
            <v>Public Officer and Project Coordinator</v>
          </cell>
          <cell r="W325" t="str">
            <v>Y</v>
          </cell>
          <cell r="X325">
            <v>63849369370</v>
          </cell>
          <cell r="Y325" t="str">
            <v>Yes</v>
          </cell>
          <cell r="Z325">
            <v>437022581</v>
          </cell>
          <cell r="AA325">
            <v>437022581</v>
          </cell>
          <cell r="AB325" t="str">
            <v>jwgshell@gmail.com</v>
          </cell>
          <cell r="AC325" t="str">
            <v>Public Officer and Project Coordinator</v>
          </cell>
          <cell r="AD325" t="str">
            <v>Mrs Michelle Gaudry</v>
          </cell>
          <cell r="AE325" t="str">
            <v>[FT] - D. Ryan - Accept 2 quotes for assessment DO - J. Wiblin - Project supported but lower priority. AM - D. Young - Supported but scoring indicates lower priority.  Potential for a staged project (2 courts/yr) to reduce costs?</v>
          </cell>
          <cell r="AF325" t="str">
            <v>No ALC.</v>
          </cell>
          <cell r="AG325" t="str">
            <v>High likelihood of achieving long-term outcomes, Inability to access alternative funds</v>
          </cell>
          <cell r="AH325">
            <v>2</v>
          </cell>
          <cell r="AI325">
            <v>1</v>
          </cell>
          <cell r="AJ325">
            <v>0</v>
          </cell>
          <cell r="AK325">
            <v>2</v>
          </cell>
          <cell r="AL325">
            <v>3</v>
          </cell>
          <cell r="AM325">
            <v>2</v>
          </cell>
          <cell r="AN325">
            <v>147318</v>
          </cell>
          <cell r="AO325">
            <v>0</v>
          </cell>
          <cell r="AP325">
            <v>147318</v>
          </cell>
          <cell r="AQ325" t="str">
            <v>Local Parks &amp; Reserves</v>
          </cell>
          <cell r="AR325" t="str">
            <v>DUBBO</v>
          </cell>
          <cell r="AS325" t="str">
            <v>North West</v>
          </cell>
          <cell r="AT325" t="str">
            <v>Y</v>
          </cell>
          <cell r="AU325">
            <v>3</v>
          </cell>
          <cell r="AV325">
            <v>3</v>
          </cell>
          <cell r="AZ325" t="str">
            <v>Y</v>
          </cell>
          <cell r="BA325" t="str">
            <v>N</v>
          </cell>
          <cell r="BB325" t="str">
            <v>Y</v>
          </cell>
          <cell r="BC325" t="str">
            <v>N</v>
          </cell>
          <cell r="BD325">
            <v>0</v>
          </cell>
          <cell r="BE325" t="str">
            <v>Y</v>
          </cell>
          <cell r="BF325">
            <v>0</v>
          </cell>
          <cell r="BG325" t="str">
            <v>Y</v>
          </cell>
          <cell r="BI325" t="str">
            <v>Y</v>
          </cell>
          <cell r="BJ325" t="str">
            <v>Y</v>
          </cell>
          <cell r="BK325" t="str">
            <v>WEST</v>
          </cell>
          <cell r="BL325" t="str">
            <v>MID-WESTERN REGIONAL</v>
          </cell>
          <cell r="BM325" t="str">
            <v>DUBBO</v>
          </cell>
          <cell r="BN325" t="str">
            <v>Other - Regional</v>
          </cell>
          <cell r="BP325" t="str">
            <v>Mid-Western Regional Council</v>
          </cell>
          <cell r="BQ325" t="str">
            <v>PO Box 156</v>
          </cell>
          <cell r="BR325" t="str">
            <v>MUDGEE NSW 2850</v>
          </cell>
          <cell r="BU325" t="str">
            <v>R61206</v>
          </cell>
          <cell r="BV325" t="str">
            <v>F629764</v>
          </cell>
          <cell r="BW325" t="str">
            <v>21/05116</v>
          </cell>
          <cell r="BX325" t="str">
            <v>2021/22</v>
          </cell>
          <cell r="BY325" t="str">
            <v>No</v>
          </cell>
        </row>
        <row r="326">
          <cell r="A326">
            <v>210763</v>
          </cell>
          <cell r="B326" t="str">
            <v>WEED</v>
          </cell>
          <cell r="C326" t="str">
            <v>Y</v>
          </cell>
          <cell r="D326" t="str">
            <v>N</v>
          </cell>
          <cell r="E326" t="str">
            <v>Y</v>
          </cell>
          <cell r="F326">
            <v>27</v>
          </cell>
          <cell r="G326">
            <v>9750</v>
          </cell>
          <cell r="H326" t="str">
            <v>WEED &gt;=20 RAC Recommended</v>
          </cell>
          <cell r="I326" t="str">
            <v>CRIFAC Funding Recommended</v>
          </cell>
          <cell r="L326" t="str">
            <v>Beds Of All Rivers</v>
          </cell>
          <cell r="N326" t="str">
            <v>Minister</v>
          </cell>
          <cell r="P326" t="str">
            <v>Maitland City Council</v>
          </cell>
          <cell r="Q326" t="str">
            <v>Alligator Weed control on the Hunter River</v>
          </cell>
          <cell r="R326" t="str">
            <v>control of Alligator Weed on the Hunter River</v>
          </cell>
          <cell r="S326">
            <v>0</v>
          </cell>
          <cell r="T326" t="str">
            <v>Robert Eyre</v>
          </cell>
          <cell r="U326" t="str">
            <v>Maitland City Council</v>
          </cell>
          <cell r="V326" t="str">
            <v>Acting Biosecurity &amp; Environmental Operations Advisor</v>
          </cell>
          <cell r="W326" t="str">
            <v>Y</v>
          </cell>
          <cell r="X326">
            <v>11596310</v>
          </cell>
          <cell r="Y326" t="str">
            <v>Yes</v>
          </cell>
          <cell r="Z326">
            <v>427495458</v>
          </cell>
          <cell r="AA326" t="str">
            <v>02 4934 9637</v>
          </cell>
          <cell r="AB326" t="str">
            <v>robert.eyre@maitland.nsw.gov.au</v>
          </cell>
          <cell r="AC326" t="str">
            <v>Acting Biosecurity &amp; Environmental Operations Advisor</v>
          </cell>
          <cell r="AD326" t="str">
            <v>Robert Eyre</v>
          </cell>
          <cell r="AE326" t="str">
            <v>DO- M. Dawson - Long running weed detection and management program to ensure health of the local river systems that are relied upon for agricultural activities and public recreation. R Micheli, AM - Supported [LSC - R. Butler: Application Supported; Total assessment score = 27, Weed Score = 15] [LSC - J. Richards: Application supported - total score 27] [RAC] - Supported (Weed Score &gt;=20).</v>
          </cell>
          <cell r="AF326" t="str">
            <v>DO M Dawson - Overall reduction of priority weed to keep out of the biosecurity zone.</v>
          </cell>
          <cell r="AG326" t="str">
            <v>DO - M. Dawson - High likelihood of achieving long-term outcomes, Inability to access alternative funds</v>
          </cell>
          <cell r="AH326">
            <v>2</v>
          </cell>
          <cell r="AI326">
            <v>3</v>
          </cell>
          <cell r="AJ326">
            <v>0</v>
          </cell>
          <cell r="AK326">
            <v>2</v>
          </cell>
          <cell r="AL326">
            <v>3</v>
          </cell>
          <cell r="AM326">
            <v>2</v>
          </cell>
          <cell r="AN326">
            <v>9750</v>
          </cell>
          <cell r="AO326">
            <v>0</v>
          </cell>
          <cell r="AP326">
            <v>9750</v>
          </cell>
          <cell r="AQ326" t="str">
            <v>Local Parks &amp; Reserves</v>
          </cell>
          <cell r="AR326" t="str">
            <v>MAITLAND</v>
          </cell>
          <cell r="AS326" t="str">
            <v>Hunter</v>
          </cell>
          <cell r="AT326" t="str">
            <v>Y</v>
          </cell>
          <cell r="AU326">
            <v>2</v>
          </cell>
          <cell r="AV326">
            <v>2</v>
          </cell>
          <cell r="AZ326" t="str">
            <v>Y</v>
          </cell>
          <cell r="BA326" t="str">
            <v>Y</v>
          </cell>
          <cell r="BB326" t="str">
            <v>Y</v>
          </cell>
          <cell r="BC326" t="str">
            <v>N</v>
          </cell>
          <cell r="BD326">
            <v>0</v>
          </cell>
          <cell r="BE326" t="str">
            <v>Y</v>
          </cell>
          <cell r="BF326">
            <v>0</v>
          </cell>
          <cell r="BG326" t="str">
            <v>Y</v>
          </cell>
          <cell r="BI326" t="str">
            <v>Y</v>
          </cell>
          <cell r="BJ326" t="str">
            <v>Y</v>
          </cell>
          <cell r="BK326" t="str">
            <v>EAST</v>
          </cell>
          <cell r="BL326" t="str">
            <v>MAITLAND</v>
          </cell>
          <cell r="BM326" t="str">
            <v>MAITLAND</v>
          </cell>
          <cell r="BN326" t="str">
            <v>Other - Regional</v>
          </cell>
          <cell r="BO326" t="str">
            <v>56146,  ; {}</v>
          </cell>
          <cell r="BP326" t="str">
            <v>Prmfp Crown Lands Maitland</v>
          </cell>
          <cell r="BQ326" t="str">
            <v>PO Box 244</v>
          </cell>
          <cell r="BR326" t="str">
            <v>HRMC NSW 2310</v>
          </cell>
          <cell r="BU326" t="str">
            <v>R56146</v>
          </cell>
          <cell r="BV326" t="str">
            <v>F629502</v>
          </cell>
          <cell r="BW326" t="str">
            <v>21/04900</v>
          </cell>
          <cell r="BX326" t="str">
            <v>2021/22</v>
          </cell>
          <cell r="BY326" t="str">
            <v>No</v>
          </cell>
        </row>
        <row r="327">
          <cell r="A327">
            <v>210766</v>
          </cell>
          <cell r="B327" t="str">
            <v>WEED</v>
          </cell>
          <cell r="C327" t="str">
            <v>Y</v>
          </cell>
          <cell r="D327" t="str">
            <v>N</v>
          </cell>
          <cell r="E327" t="str">
            <v>Y</v>
          </cell>
          <cell r="F327">
            <v>23</v>
          </cell>
          <cell r="G327">
            <v>10000</v>
          </cell>
          <cell r="H327" t="str">
            <v>WEED &gt;=20 RAC Recommended</v>
          </cell>
          <cell r="I327" t="str">
            <v>CRIFAC Funding Recommended</v>
          </cell>
          <cell r="L327" t="str">
            <v>Lake Brewster TSR</v>
          </cell>
          <cell r="N327" t="str">
            <v>Local Lands Services</v>
          </cell>
          <cell r="P327" t="str">
            <v>Local Lands Services</v>
          </cell>
          <cell r="Q327" t="str">
            <v>African Boxthorn (Lycium ferocissimum) control on a Travelling Stock Reserve (TSR) to reduce spread to neighbouring properties and improved access for travelling stock.</v>
          </cell>
          <cell r="R327" t="str">
            <v>control of African Boxthorn at Lake Brewster TSR</v>
          </cell>
          <cell r="S327" t="str">
            <v>Matt Walker</v>
          </cell>
          <cell r="T327" t="str">
            <v>Matt Walker</v>
          </cell>
          <cell r="U327" t="str">
            <v>Local Land Services</v>
          </cell>
          <cell r="V327" t="str">
            <v>Chief Financial Officer</v>
          </cell>
          <cell r="W327" t="str">
            <v>Y</v>
          </cell>
          <cell r="X327">
            <v>57867455969</v>
          </cell>
          <cell r="Y327" t="str">
            <v>Yes</v>
          </cell>
          <cell r="Z327">
            <v>438801360</v>
          </cell>
          <cell r="AA327">
            <v>438801360</v>
          </cell>
          <cell r="AB327" t="str">
            <v>matt.walker@lls.nsw.gov.au</v>
          </cell>
          <cell r="AC327" t="str">
            <v>Chief Financial Officer</v>
          </cell>
          <cell r="AD327" t="str">
            <v>Jonathan Berryman</v>
          </cell>
          <cell r="AE327" t="str">
            <v>[DO - R. Mattingly - High Likilihood of succes, benefit to environment, users and neighbours] [LSC - R. Butler: Application Supported; Total assessment score = 23, Weed Score = 13] [LSC - J. Richards]: Application supported - total score = 23 [RAC] - Supported (Weed Score &gt;=20).</v>
          </cell>
          <cell r="AF327" t="str">
            <v>[DO - D Stapleton] - A review of the documentation attached to the relevant TSR applications shows that it would appear that a master document was forwarded regarding the Authorisation to Apply document. The 2021-22 Crown Reserve Improvement Fund Program Authorisation to apply document contained 41 sites listing multiple application and reserve numbers. The authorised person for signature was Matthew Walker Chief Financial Officer. Of all the reserves listed across the seven submissions only 10 are referenced in the Authorisation document leaving no authorisation for the remaining reserves included in the TSR submissions.</v>
          </cell>
          <cell r="AG327" t="str">
            <v>Additional social, cultural or environmental factors (please detail): Control of noxious weed and reduce spread</v>
          </cell>
          <cell r="AH327">
            <v>0</v>
          </cell>
          <cell r="AI327">
            <v>1</v>
          </cell>
          <cell r="AJ327">
            <v>1</v>
          </cell>
          <cell r="AK327">
            <v>3</v>
          </cell>
          <cell r="AL327">
            <v>2</v>
          </cell>
          <cell r="AM327">
            <v>3</v>
          </cell>
          <cell r="AN327">
            <v>10000</v>
          </cell>
          <cell r="AO327">
            <v>0</v>
          </cell>
          <cell r="AP327">
            <v>10000</v>
          </cell>
          <cell r="AQ327" t="str">
            <v>Local Parks &amp; Reserves</v>
          </cell>
          <cell r="AR327" t="str">
            <v>GRIFFITH</v>
          </cell>
          <cell r="AS327" t="str">
            <v>South West</v>
          </cell>
          <cell r="AT327" t="str">
            <v>Y</v>
          </cell>
          <cell r="AU327">
            <v>2</v>
          </cell>
          <cell r="AV327">
            <v>2</v>
          </cell>
          <cell r="AZ327" t="str">
            <v>Y</v>
          </cell>
          <cell r="BA327" t="str">
            <v>Y</v>
          </cell>
          <cell r="BB327" t="str">
            <v>Y</v>
          </cell>
          <cell r="BC327" t="str">
            <v>N</v>
          </cell>
          <cell r="BD327">
            <v>0</v>
          </cell>
          <cell r="BE327" t="str">
            <v>Y</v>
          </cell>
          <cell r="BF327">
            <v>0</v>
          </cell>
          <cell r="BG327" t="str">
            <v>Y</v>
          </cell>
          <cell r="BI327" t="str">
            <v>Y</v>
          </cell>
          <cell r="BJ327" t="str">
            <v>Y</v>
          </cell>
          <cell r="BK327" t="str">
            <v>WEST</v>
          </cell>
          <cell r="BL327" t="str">
            <v>CARRATHOOL</v>
          </cell>
          <cell r="BM327" t="str">
            <v>MURRAY</v>
          </cell>
          <cell r="BN327" t="str">
            <v>Other - Regional</v>
          </cell>
          <cell r="BP327" t="str">
            <v>Local Lands Services</v>
          </cell>
          <cell r="BQ327" t="str">
            <v>PRIVATE BAG 2010</v>
          </cell>
          <cell r="BR327" t="str">
            <v>PATERSON NSW 2421</v>
          </cell>
          <cell r="BU327" t="str">
            <v>R85330</v>
          </cell>
          <cell r="BV327" t="str">
            <v>F629734</v>
          </cell>
          <cell r="BW327" t="str">
            <v>21/05191</v>
          </cell>
          <cell r="BX327" t="str">
            <v>2021/22</v>
          </cell>
          <cell r="BY327" t="str">
            <v>No</v>
          </cell>
        </row>
        <row r="328">
          <cell r="A328">
            <v>210768</v>
          </cell>
          <cell r="B328" t="str">
            <v>GENERAL</v>
          </cell>
          <cell r="C328" t="str">
            <v>Y</v>
          </cell>
          <cell r="D328" t="str">
            <v>N</v>
          </cell>
          <cell r="E328" t="str">
            <v>Y</v>
          </cell>
          <cell r="F328">
            <v>14</v>
          </cell>
          <cell r="G328">
            <v>93460</v>
          </cell>
          <cell r="H328" t="str">
            <v>GEN &gt;14 RAC Recommended</v>
          </cell>
          <cell r="I328" t="str">
            <v>CRIFAC Funding Recommended</v>
          </cell>
          <cell r="J328" t="str">
            <v>Showground</v>
          </cell>
          <cell r="K328" t="str">
            <v>No</v>
          </cell>
          <cell r="L328" t="str">
            <v>Gulgong Showground</v>
          </cell>
          <cell r="N328" t="str">
            <v>Gulgong Showground Land Manager</v>
          </cell>
          <cell r="P328" t="str">
            <v>Gulgong Showground Land Manager</v>
          </cell>
          <cell r="Q328" t="str">
            <v>Upgrade, repair and improve a number of buildings/arenas for the safer use of the facilities for all showground users</v>
          </cell>
          <cell r="R328" t="str">
            <v>repairs and upgrades at Gulgong Showground including pavilion foundation works, downpipes and guttering, stormwater drainage, barge boards and Canteen drainage</v>
          </cell>
          <cell r="S328" t="str">
            <v>Judy Eady</v>
          </cell>
          <cell r="T328" t="str">
            <v>Judy Eady</v>
          </cell>
          <cell r="U328" t="str">
            <v>Gulgong Showground Land Manager</v>
          </cell>
          <cell r="V328" t="str">
            <v>Secretary/Treasurer</v>
          </cell>
          <cell r="W328" t="str">
            <v>N</v>
          </cell>
          <cell r="X328">
            <v>34010299127</v>
          </cell>
          <cell r="Y328" t="str">
            <v>Yes</v>
          </cell>
          <cell r="Z328">
            <v>428742458</v>
          </cell>
          <cell r="AA328" t="str">
            <v>02 63740397</v>
          </cell>
          <cell r="AB328" t="str">
            <v>showgroundmanager@gmail.com</v>
          </cell>
          <cell r="AC328" t="str">
            <v>Secretary/Treasurer</v>
          </cell>
          <cell r="AD328" t="str">
            <v>Judy Eady</v>
          </cell>
          <cell r="AE328" t="str">
            <v>[FT] - D. Ryan - Quote exemption given yet poorly constructed App DO - J. Wiblin - aplpicatioon difficult to follow but note importance of pavilion foundation and drainage works. AM - D. Young - Recommend funding the pavilion works ($67375); Downpipes and Guttering ($7510); Stormwater drainage ($8500); Barge Boards ($4460); Canteen Drainage ($5615).  Total funding of $93460. [RAC] - Supported by default (score &gt;=12 and below $100k).</v>
          </cell>
          <cell r="AF328" t="str">
            <v>No ALC.</v>
          </cell>
          <cell r="AG328" t="str">
            <v>High likelihood of achieving long-term outcomes, Inability to access alternative funds, Additional social, cultural or environmental factors (please detail): e.g. no alternative facilities with lots of user groups</v>
          </cell>
          <cell r="AH328">
            <v>4</v>
          </cell>
          <cell r="AI328">
            <v>3</v>
          </cell>
          <cell r="AJ328">
            <v>0</v>
          </cell>
          <cell r="AK328">
            <v>3</v>
          </cell>
          <cell r="AL328">
            <v>2</v>
          </cell>
          <cell r="AM328">
            <v>2</v>
          </cell>
          <cell r="AN328">
            <v>388917</v>
          </cell>
          <cell r="AO328">
            <v>0</v>
          </cell>
          <cell r="AP328">
            <v>388917</v>
          </cell>
          <cell r="AQ328" t="str">
            <v>Showgrounds</v>
          </cell>
          <cell r="AR328" t="str">
            <v>DUBBO</v>
          </cell>
          <cell r="AS328" t="str">
            <v>North West</v>
          </cell>
          <cell r="AT328" t="str">
            <v>Y</v>
          </cell>
          <cell r="AU328">
            <v>2</v>
          </cell>
          <cell r="AV328">
            <v>2</v>
          </cell>
          <cell r="AZ328" t="str">
            <v>Y</v>
          </cell>
          <cell r="BA328" t="str">
            <v>N</v>
          </cell>
          <cell r="BB328" t="str">
            <v>Y</v>
          </cell>
          <cell r="BC328" t="str">
            <v>N</v>
          </cell>
          <cell r="BD328">
            <v>0</v>
          </cell>
          <cell r="BE328" t="str">
            <v>N</v>
          </cell>
          <cell r="BF328">
            <v>93460</v>
          </cell>
          <cell r="BG328" t="str">
            <v>Y</v>
          </cell>
          <cell r="BI328" t="str">
            <v>Y</v>
          </cell>
          <cell r="BJ328" t="str">
            <v>Y</v>
          </cell>
          <cell r="BK328" t="str">
            <v>WEST</v>
          </cell>
          <cell r="BL328" t="str">
            <v>MID-WESTERN REGIONAL</v>
          </cell>
          <cell r="BM328" t="str">
            <v>DUBBO</v>
          </cell>
          <cell r="BN328" t="str">
            <v>Other - Regional</v>
          </cell>
          <cell r="BO328" t="str">
            <v>520111, 82984,  ; {} ; {}</v>
          </cell>
          <cell r="BP328" t="str">
            <v>Gulgong Showground Land Manager</v>
          </cell>
          <cell r="BQ328" t="str">
            <v>C/- Judith Ann Eady</v>
          </cell>
          <cell r="BR328" t="str">
            <v>87 Gardiners Rd</v>
          </cell>
          <cell r="BS328" t="str">
            <v>TWO MILE FLAT NSW 2852</v>
          </cell>
          <cell r="BU328" t="str">
            <v>R82984</v>
          </cell>
          <cell r="BV328" t="str">
            <v>F629798</v>
          </cell>
          <cell r="BW328" t="str">
            <v>21/05115</v>
          </cell>
          <cell r="BX328" t="str">
            <v>2021/22</v>
          </cell>
          <cell r="BY328" t="str">
            <v>No</v>
          </cell>
        </row>
        <row r="329">
          <cell r="A329">
            <v>210769</v>
          </cell>
          <cell r="B329" t="str">
            <v>GENERAL</v>
          </cell>
          <cell r="C329" t="str">
            <v>Y</v>
          </cell>
          <cell r="D329" t="str">
            <v>N</v>
          </cell>
          <cell r="E329" t="str">
            <v>Y</v>
          </cell>
          <cell r="F329">
            <v>12</v>
          </cell>
          <cell r="G329">
            <v>85609</v>
          </cell>
          <cell r="H329" t="str">
            <v>RAC Meritorious Not Supported &lt; $100k</v>
          </cell>
          <cell r="I329" t="str">
            <v>CRIFAC Funding NOT Recommended</v>
          </cell>
          <cell r="L329" t="str">
            <v>Bathurst Showground</v>
          </cell>
          <cell r="N329" t="str">
            <v>Bathurst Showground Land Manager</v>
          </cell>
          <cell r="P329" t="str">
            <v>Mr Andrew Fletcher</v>
          </cell>
          <cell r="Q329" t="str">
            <v>Safety repairs and replacement of approximately 650m2 of shared use walkway and road pavement in front of main Exhibition pavilions.</v>
          </cell>
          <cell r="S329" t="str">
            <v>Andrew Fletcher</v>
          </cell>
          <cell r="T329" t="str">
            <v>Andrew Fletcher</v>
          </cell>
          <cell r="U329" t="str">
            <v>Bathurst Showground Crown Land Manager</v>
          </cell>
          <cell r="V329" t="str">
            <v>Administrator</v>
          </cell>
          <cell r="W329" t="str">
            <v>Y</v>
          </cell>
          <cell r="X329">
            <v>590074</v>
          </cell>
          <cell r="Y329" t="str">
            <v>Yes</v>
          </cell>
          <cell r="Z329">
            <v>426992861</v>
          </cell>
          <cell r="AA329">
            <v>426992861</v>
          </cell>
          <cell r="AB329" t="str">
            <v>andrew.fletcher2@bigpond.com</v>
          </cell>
          <cell r="AC329" t="str">
            <v>Administrator</v>
          </cell>
          <cell r="AD329" t="str">
            <v>Andrew Fletcher</v>
          </cell>
          <cell r="AE329" t="str">
            <v>DO - D. Lawrence - Intent of works noted but is the least meritorious of the Bathurst Showground applications.   AM - D. Young - Agreed.  Project supported but note Bathurst Showground has other more worthy projects this CRIF round.</v>
          </cell>
          <cell r="AF329" t="str">
            <v>No ALC.</v>
          </cell>
          <cell r="AG329" t="str">
            <v>Merits of application recognised, however project is not a priority because:other applications by Bathurst Showground are more meritorious.</v>
          </cell>
          <cell r="AH329">
            <v>2</v>
          </cell>
          <cell r="AI329">
            <v>3</v>
          </cell>
          <cell r="AJ329">
            <v>0</v>
          </cell>
          <cell r="AK329">
            <v>3</v>
          </cell>
          <cell r="AL329">
            <v>2</v>
          </cell>
          <cell r="AM329">
            <v>2</v>
          </cell>
          <cell r="AN329">
            <v>85609</v>
          </cell>
          <cell r="AO329">
            <v>0</v>
          </cell>
          <cell r="AP329">
            <v>85609</v>
          </cell>
          <cell r="AQ329" t="str">
            <v>Showgrounds</v>
          </cell>
          <cell r="AR329" t="str">
            <v>ORANGE</v>
          </cell>
          <cell r="AS329" t="str">
            <v>North West</v>
          </cell>
          <cell r="AT329" t="str">
            <v>Y</v>
          </cell>
          <cell r="AU329">
            <v>2</v>
          </cell>
          <cell r="AV329">
            <v>2</v>
          </cell>
          <cell r="AZ329" t="str">
            <v>Y</v>
          </cell>
          <cell r="BA329" t="str">
            <v>N</v>
          </cell>
          <cell r="BB329" t="str">
            <v>Y</v>
          </cell>
          <cell r="BC329" t="str">
            <v>N</v>
          </cell>
          <cell r="BD329">
            <v>0</v>
          </cell>
          <cell r="BE329" t="str">
            <v>Y</v>
          </cell>
          <cell r="BF329">
            <v>0</v>
          </cell>
          <cell r="BG329" t="str">
            <v>Y</v>
          </cell>
          <cell r="BI329" t="str">
            <v>Y</v>
          </cell>
          <cell r="BJ329" t="str">
            <v>Y</v>
          </cell>
          <cell r="BK329" t="str">
            <v>WEST</v>
          </cell>
          <cell r="BL329" t="str">
            <v>BATHURST REGIONAL</v>
          </cell>
          <cell r="BM329" t="str">
            <v>BATHURST</v>
          </cell>
          <cell r="BN329" t="str">
            <v>Other - Regional</v>
          </cell>
          <cell r="BO329" t="str">
            <v>590074,  ; {}</v>
          </cell>
          <cell r="BP329" t="str">
            <v>Bathurst Showground Land Manager</v>
          </cell>
          <cell r="BQ329" t="str">
            <v>PO Box 969</v>
          </cell>
          <cell r="BR329" t="str">
            <v>BATHURST NSW 2795</v>
          </cell>
          <cell r="BU329" t="str">
            <v>R590074</v>
          </cell>
          <cell r="BV329" t="str">
            <v>F629980</v>
          </cell>
          <cell r="BW329" t="str">
            <v>21/04894</v>
          </cell>
          <cell r="BX329" t="str">
            <v>2021/22</v>
          </cell>
          <cell r="BY329" t="str">
            <v>No</v>
          </cell>
        </row>
        <row r="330">
          <cell r="A330">
            <v>210770</v>
          </cell>
          <cell r="B330" t="str">
            <v>GENERAL</v>
          </cell>
          <cell r="C330" t="str">
            <v>Y</v>
          </cell>
          <cell r="D330" t="str">
            <v>N</v>
          </cell>
          <cell r="E330" t="str">
            <v>N</v>
          </cell>
          <cell r="F330">
            <v>11</v>
          </cell>
          <cell r="G330">
            <v>0</v>
          </cell>
          <cell r="H330" t="str">
            <v>RAC Meritorious Not Supported</v>
          </cell>
          <cell r="I330" t="str">
            <v>CRIFAC Funding NOT Recommended</v>
          </cell>
          <cell r="L330" t="str">
            <v>Girilambone Hall</v>
          </cell>
          <cell r="N330" t="str">
            <v>CLM</v>
          </cell>
          <cell r="P330" t="str">
            <v>Bogan Shire Council</v>
          </cell>
          <cell r="Q330" t="str">
            <v>Council proposes to bring the building back to life by relining the hall walls, repair the stage, projector loft, supper rooms, toilets and extensive renovation to the Kitchen, upgrade the electrical wiring and minor repairs to the roof and exterior walls.</v>
          </cell>
          <cell r="S330" t="str">
            <v>David Millar</v>
          </cell>
          <cell r="T330" t="str">
            <v>David  Millar</v>
          </cell>
          <cell r="U330" t="str">
            <v>Bogan Shire Council</v>
          </cell>
          <cell r="V330" t="str">
            <v>Revenue Accountant/Property Officer</v>
          </cell>
          <cell r="W330" t="str">
            <v>Y</v>
          </cell>
          <cell r="X330">
            <v>68886242083</v>
          </cell>
          <cell r="Y330" t="str">
            <v>Yes</v>
          </cell>
          <cell r="Z330">
            <v>409059568</v>
          </cell>
          <cell r="AA330" t="str">
            <v>02 6835 9000</v>
          </cell>
          <cell r="AB330" t="str">
            <v>david.millar@bogan.nsw.gov.au</v>
          </cell>
          <cell r="AC330" t="str">
            <v>Revenue Accountant/Property Officer</v>
          </cell>
          <cell r="AD330" t="str">
            <v>David  Millar</v>
          </cell>
          <cell r="AE330" t="str">
            <v>DO - J. Wiblin - A worthy project that would see a closed/derelict facility renewed for use and occupation but at substantive up front cost. AM - D. Young - A good project but applicant has provided a lump sum for numerous elements with no substantive detail.  Project could be staged thereby reducing cost impost each year.  Encourage staged approach next year.</v>
          </cell>
          <cell r="AF330" t="str">
            <v>No ALC.</v>
          </cell>
          <cell r="AG330" t="str">
            <v>Application lacks detail/ insufficient information provided to make a decision to support.  Recommend a staged approach to this with more detail on a stage basis next year.</v>
          </cell>
          <cell r="AH330">
            <v>2</v>
          </cell>
          <cell r="AI330">
            <v>2</v>
          </cell>
          <cell r="AJ330">
            <v>0</v>
          </cell>
          <cell r="AK330">
            <v>2</v>
          </cell>
          <cell r="AL330">
            <v>3</v>
          </cell>
          <cell r="AM330">
            <v>2</v>
          </cell>
          <cell r="AN330">
            <v>350000</v>
          </cell>
          <cell r="AO330">
            <v>0</v>
          </cell>
          <cell r="AP330">
            <v>350000</v>
          </cell>
          <cell r="AQ330" t="str">
            <v>Local Parks &amp; Reserves</v>
          </cell>
          <cell r="AR330" t="str">
            <v>DUBBO</v>
          </cell>
          <cell r="AS330" t="str">
            <v>North West</v>
          </cell>
          <cell r="AT330" t="str">
            <v>Y</v>
          </cell>
          <cell r="AU330">
            <v>2</v>
          </cell>
          <cell r="AV330">
            <v>2</v>
          </cell>
          <cell r="AZ330" t="str">
            <v>Y</v>
          </cell>
          <cell r="BA330" t="str">
            <v>N</v>
          </cell>
          <cell r="BB330" t="str">
            <v>Y</v>
          </cell>
          <cell r="BC330" t="str">
            <v>N</v>
          </cell>
          <cell r="BD330">
            <v>0</v>
          </cell>
          <cell r="BE330" t="str">
            <v>N</v>
          </cell>
          <cell r="BF330">
            <v>0</v>
          </cell>
          <cell r="BG330" t="str">
            <v>Y</v>
          </cell>
          <cell r="BI330" t="str">
            <v>Y</v>
          </cell>
          <cell r="BJ330" t="str">
            <v>Y</v>
          </cell>
          <cell r="BK330" t="str">
            <v>WEST</v>
          </cell>
          <cell r="BL330" t="str">
            <v>BOGAN</v>
          </cell>
          <cell r="BM330" t="str">
            <v>BARWON</v>
          </cell>
          <cell r="BN330" t="str">
            <v>Other - Regional</v>
          </cell>
          <cell r="BO330" t="str">
            <v>520055,  ; {}</v>
          </cell>
          <cell r="BP330" t="str">
            <v>Bogan Shire Council</v>
          </cell>
          <cell r="BQ330" t="str">
            <v>PO Box 221</v>
          </cell>
          <cell r="BR330" t="str">
            <v>NYNGAN NSW 2825</v>
          </cell>
          <cell r="BU330" t="str">
            <v>R520055</v>
          </cell>
          <cell r="BV330" t="str">
            <v>F629716</v>
          </cell>
          <cell r="BW330" t="str">
            <v>21/05084</v>
          </cell>
          <cell r="BX330" t="str">
            <v>2021/22</v>
          </cell>
          <cell r="BY330" t="str">
            <v>No</v>
          </cell>
        </row>
        <row r="331">
          <cell r="A331">
            <v>210771</v>
          </cell>
          <cell r="B331" t="str">
            <v>GENERAL</v>
          </cell>
          <cell r="C331" t="str">
            <v>Y</v>
          </cell>
          <cell r="D331" t="str">
            <v>N</v>
          </cell>
          <cell r="E331" t="str">
            <v>Y</v>
          </cell>
          <cell r="F331">
            <v>10</v>
          </cell>
          <cell r="G331">
            <v>552139</v>
          </cell>
          <cell r="H331" t="str">
            <v>GEN &lt; 12  RAC NOT Recommended</v>
          </cell>
          <cell r="I331" t="str">
            <v>CRIFAC Funding NOT Recommended</v>
          </cell>
          <cell r="L331" t="str">
            <v>Blayney Showground</v>
          </cell>
          <cell r="N331" t="str">
            <v>CLM</v>
          </cell>
          <cell r="P331" t="str">
            <v>Blayney Shire Council</v>
          </cell>
          <cell r="Q331" t="str">
            <v>Construction of 40 overnight covered horse stables, with capacity to be converted to 80 Harness Racing Tie Up Stalls; including provision of 4 Horse Washing Bays, 2 Urinal Bays and accredited Laboratory Testing room.</v>
          </cell>
          <cell r="S331" t="str">
            <v>Rebecca Ryan</v>
          </cell>
          <cell r="T331" t="str">
            <v>Grant Baker</v>
          </cell>
          <cell r="U331" t="str">
            <v>Blayney Shire Council</v>
          </cell>
          <cell r="V331" t="str">
            <v>Director Infrastructure Services</v>
          </cell>
          <cell r="W331" t="str">
            <v>Y</v>
          </cell>
          <cell r="X331" t="str">
            <v>47 619 651 511</v>
          </cell>
          <cell r="Y331" t="str">
            <v>Yes</v>
          </cell>
          <cell r="Z331" t="str">
            <v>0418 112 855</v>
          </cell>
          <cell r="AA331">
            <v>263682104</v>
          </cell>
          <cell r="AB331" t="str">
            <v>gbaker@blayney.nsw.gov.au</v>
          </cell>
          <cell r="AC331" t="str">
            <v>Director Infrastructure Services</v>
          </cell>
          <cell r="AD331" t="str">
            <v>Grant Baker</v>
          </cell>
          <cell r="AE331" t="str">
            <v>DO - D. Lawrence - Significant cost for this project but note it would compliment the recent establishment of the large shed. AM - D. Young - Large scale project that could be staged and necessity for number of stalls not made clear.  Would prefer to see a staged approach so as not to require such substantive funding up front.  Supported but lower priority.</v>
          </cell>
          <cell r="AF331" t="str">
            <v>No ALC.</v>
          </cell>
          <cell r="AG331" t="str">
            <v>High likelihood of achieving long-term outcomes, Additional social, cultural or environmental factors (please detail): works would compliment recent shed establishment funded via other source.</v>
          </cell>
          <cell r="AH331">
            <v>0</v>
          </cell>
          <cell r="AI331">
            <v>2</v>
          </cell>
          <cell r="AJ331">
            <v>0</v>
          </cell>
          <cell r="AK331">
            <v>3</v>
          </cell>
          <cell r="AL331">
            <v>3</v>
          </cell>
          <cell r="AM331">
            <v>2</v>
          </cell>
          <cell r="AN331">
            <v>552139</v>
          </cell>
          <cell r="AO331">
            <v>0</v>
          </cell>
          <cell r="AP331">
            <v>552139</v>
          </cell>
          <cell r="AQ331" t="str">
            <v>Showgrounds</v>
          </cell>
          <cell r="AR331" t="str">
            <v>ORANGE</v>
          </cell>
          <cell r="AS331" t="str">
            <v>North West</v>
          </cell>
          <cell r="AT331" t="str">
            <v>Y</v>
          </cell>
          <cell r="AU331">
            <v>3</v>
          </cell>
          <cell r="AV331">
            <v>3</v>
          </cell>
          <cell r="AZ331" t="str">
            <v>Y</v>
          </cell>
          <cell r="BA331" t="str">
            <v>N</v>
          </cell>
          <cell r="BB331" t="str">
            <v>Y</v>
          </cell>
          <cell r="BC331" t="str">
            <v>N</v>
          </cell>
          <cell r="BD331">
            <v>0</v>
          </cell>
          <cell r="BE331" t="str">
            <v>Y</v>
          </cell>
          <cell r="BF331">
            <v>0</v>
          </cell>
          <cell r="BG331" t="str">
            <v>Y</v>
          </cell>
          <cell r="BI331" t="str">
            <v>Y</v>
          </cell>
          <cell r="BJ331" t="str">
            <v>Y</v>
          </cell>
          <cell r="BK331" t="str">
            <v>WEST</v>
          </cell>
          <cell r="BL331" t="str">
            <v>BLAYNEY</v>
          </cell>
          <cell r="BM331" t="str">
            <v>BATHURST</v>
          </cell>
          <cell r="BN331" t="str">
            <v>Other - Regional</v>
          </cell>
          <cell r="BO331" t="str">
            <v>89744,  ; {}</v>
          </cell>
          <cell r="BP331" t="str">
            <v>Blayney Shire Council</v>
          </cell>
          <cell r="BQ331" t="str">
            <v>PO Box 62</v>
          </cell>
          <cell r="BR331" t="str">
            <v>BLAYNEY NSW 2799</v>
          </cell>
          <cell r="BU331" t="str">
            <v>R89744</v>
          </cell>
          <cell r="BV331" t="str">
            <v>F630080</v>
          </cell>
          <cell r="BW331" t="str">
            <v>21/04921</v>
          </cell>
          <cell r="BX331" t="str">
            <v>2021/22</v>
          </cell>
          <cell r="BY331" t="str">
            <v>No</v>
          </cell>
        </row>
        <row r="332">
          <cell r="A332">
            <v>210772</v>
          </cell>
          <cell r="B332" t="str">
            <v>GENERAL</v>
          </cell>
          <cell r="C332" t="str">
            <v>Y</v>
          </cell>
          <cell r="D332" t="str">
            <v>Y</v>
          </cell>
          <cell r="E332" t="str">
            <v>Y</v>
          </cell>
          <cell r="F332">
            <v>9</v>
          </cell>
          <cell r="G332">
            <v>29975</v>
          </cell>
          <cell r="H332" t="str">
            <v>GEN &lt; 12  RAC NOT Recommended</v>
          </cell>
          <cell r="I332" t="str">
            <v>CRIFAC Funding NOT Recommended</v>
          </cell>
          <cell r="L332" t="str">
            <v>Oxley Park</v>
          </cell>
          <cell r="N332" t="str">
            <v>CLM</v>
          </cell>
          <cell r="P332" t="str">
            <v>Tamworth Regional Council</v>
          </cell>
          <cell r="Q332" t="str">
            <v>The upgrade of the three ponds and adjacent gardens within the native garden area of the Tamworth Regional Botanic Gardens through the installation of new pond liners to reduce the water loss from the existing leaking ponds and to reduce the reliance on bore water to keep them operational.</v>
          </cell>
          <cell r="S332">
            <v>0</v>
          </cell>
          <cell r="T332" t="str">
            <v>Sam Eriksson</v>
          </cell>
          <cell r="U332" t="str">
            <v>Tamworth Regional Council</v>
          </cell>
          <cell r="V332" t="str">
            <v>Sports &amp; Recreation Strategy Officer</v>
          </cell>
          <cell r="W332" t="str">
            <v>Y</v>
          </cell>
          <cell r="X332" t="str">
            <v>52 631 074 450</v>
          </cell>
          <cell r="Y332" t="str">
            <v>Yes</v>
          </cell>
          <cell r="Z332" t="str">
            <v>0402 901 504</v>
          </cell>
          <cell r="AA332" t="str">
            <v>02 6767 5555</v>
          </cell>
          <cell r="AB332" t="str">
            <v>s.eriksson@tamworth.nsw.gov.au</v>
          </cell>
          <cell r="AC332" t="str">
            <v>Sports &amp; Recreation Strategy Officer</v>
          </cell>
          <cell r="AD332" t="str">
            <v>Sam Eriksson</v>
          </cell>
          <cell r="AE332" t="str">
            <v>DO - M. Read - Note the intent of the project and would be of value to the reserve but lower priority project AM - D. Young - Support the intent of securing the water supply within the ponds as a maintenance requirement but would expect some Council contribution.</v>
          </cell>
          <cell r="AF332" t="str">
            <v>No ALC. AM - D. Young - Incorrect Reserve No. used. Should be 6742.  Quote is just an excel s/sheet with no date of confirmation of supplier - assumen Council</v>
          </cell>
          <cell r="AG332" t="str">
            <v>High likelihood of achieving long-term outcomes</v>
          </cell>
          <cell r="AH332">
            <v>0</v>
          </cell>
          <cell r="AI332">
            <v>1</v>
          </cell>
          <cell r="AJ332">
            <v>0</v>
          </cell>
          <cell r="AK332">
            <v>3</v>
          </cell>
          <cell r="AL332">
            <v>3</v>
          </cell>
          <cell r="AM332">
            <v>2</v>
          </cell>
          <cell r="AN332">
            <v>29975</v>
          </cell>
          <cell r="AO332">
            <v>0</v>
          </cell>
          <cell r="AP332">
            <v>29975</v>
          </cell>
          <cell r="AQ332" t="str">
            <v>Local Parks &amp; Reserves</v>
          </cell>
          <cell r="AR332" t="str">
            <v>TAMWORTH</v>
          </cell>
          <cell r="AS332" t="str">
            <v>North West</v>
          </cell>
          <cell r="AT332" t="str">
            <v>Y</v>
          </cell>
          <cell r="AU332">
            <v>3</v>
          </cell>
          <cell r="AV332">
            <v>3</v>
          </cell>
          <cell r="AZ332" t="str">
            <v>N</v>
          </cell>
          <cell r="BA332" t="str">
            <v>N</v>
          </cell>
          <cell r="BB332" t="str">
            <v>Y</v>
          </cell>
          <cell r="BC332" t="str">
            <v>N</v>
          </cell>
          <cell r="BD332">
            <v>0</v>
          </cell>
          <cell r="BE332" t="str">
            <v>Y</v>
          </cell>
          <cell r="BF332">
            <v>0</v>
          </cell>
          <cell r="BG332" t="str">
            <v>Y</v>
          </cell>
          <cell r="BI332" t="str">
            <v>Y</v>
          </cell>
          <cell r="BJ332" t="str">
            <v>Y</v>
          </cell>
          <cell r="BK332" t="str">
            <v>WEST</v>
          </cell>
          <cell r="BL332" t="str">
            <v>TAMWORTH REGIONAL</v>
          </cell>
          <cell r="BM332" t="str">
            <v>TAMWORTH</v>
          </cell>
          <cell r="BN332" t="str">
            <v>Other - Regional</v>
          </cell>
          <cell r="BO332" t="str">
            <v>94997,  ; {}</v>
          </cell>
          <cell r="BP332" t="str">
            <v>Tamworth Regional Council</v>
          </cell>
          <cell r="BQ332" t="str">
            <v>PO Box 555</v>
          </cell>
          <cell r="BR332" t="str">
            <v>TAMWORTH NSW 2340</v>
          </cell>
          <cell r="BU332" t="str">
            <v>R94997</v>
          </cell>
          <cell r="BV332" t="str">
            <v>F629602</v>
          </cell>
          <cell r="BW332" t="str">
            <v>21/05318</v>
          </cell>
          <cell r="BX332" t="str">
            <v>2021/22</v>
          </cell>
          <cell r="BY332" t="str">
            <v>No</v>
          </cell>
        </row>
        <row r="333">
          <cell r="A333">
            <v>210774</v>
          </cell>
          <cell r="B333" t="str">
            <v>GENERAL</v>
          </cell>
          <cell r="C333" t="str">
            <v>Y</v>
          </cell>
          <cell r="D333" t="str">
            <v>N</v>
          </cell>
          <cell r="E333" t="str">
            <v>Y</v>
          </cell>
          <cell r="F333">
            <v>10</v>
          </cell>
          <cell r="G333">
            <v>152556</v>
          </cell>
          <cell r="H333" t="str">
            <v>GEN &lt; 12  RAC NOT Recommended</v>
          </cell>
          <cell r="I333" t="str">
            <v>CRIFAC Funding NOT Recommended</v>
          </cell>
          <cell r="L333" t="str">
            <v>St Ives Showground</v>
          </cell>
          <cell r="N333" t="str">
            <v>CLM</v>
          </cell>
          <cell r="P333" t="str">
            <v>Ku-Ring-Gai Council</v>
          </cell>
          <cell r="Q333" t="str">
            <v>Upgrade of existing toilets and showers of Main Arena Grandstand.</v>
          </cell>
          <cell r="S333" t="str">
            <v>John McKee</v>
          </cell>
          <cell r="T333" t="str">
            <v>John McKee</v>
          </cell>
          <cell r="U333" t="str">
            <v>Ku-ring-gai Council</v>
          </cell>
          <cell r="V333" t="str">
            <v>General Manager</v>
          </cell>
          <cell r="W333" t="str">
            <v>Y</v>
          </cell>
          <cell r="X333" t="str">
            <v>86 408 856 411</v>
          </cell>
          <cell r="Y333" t="str">
            <v>Yes</v>
          </cell>
          <cell r="Z333">
            <v>419986512</v>
          </cell>
          <cell r="AA333">
            <v>94240701</v>
          </cell>
          <cell r="AB333" t="str">
            <v>mckee@kmc.nsw.gov.au</v>
          </cell>
          <cell r="AC333" t="str">
            <v>General Manager</v>
          </cell>
          <cell r="AD333" t="str">
            <v>Melanie Morson</v>
          </cell>
          <cell r="AE333" t="str">
            <v>D.O.-T.Taing - The Main Arena is the venue where regional events are held including sports and equestrian events. Detailed quote for works has been provided and Kur-ring-gai Council will provide project management. General public, event organisers and sporting groups will benefit from the upgraded facilities and such upgrades were included in the existing POM as well as the new POM (in progress). The project satisfies 2 CRIF objectives. St Ives Showground is a haven for local wildlife such as ecological communities and threatened plant species and Council will ensure that these sensitive environments are protected. Council has engaged subject matter experts who will be responsible for their own components so that project deadlines are adhered to. An audit of the showground outlined that the showground was in average condition and toilet needed structural repairs in the short term. This upgrade will allow these issues to be rectified. DO-C.Wright may be eligable for Showgrond stimulus funding, ability to self fund, no contribution except for project management, accessibility addressed. Total grant request supported, however if a reduced amount is required to support  partial grant of $100k AM - B.Tax Score for financial contribution reduced from 1 to 0 as PM fees considered to be less than 10% of project value. Recommend to fund half of project. Per Luke Harkdy, Council has received $2.1m over last 2 fin years for 12 projects over this showground site</v>
          </cell>
          <cell r="AF333" t="str">
            <v>D.O.-T.Taing - CLM - Kur-ring-gai Council. Reserve purpose - public recreation, showground. Part of ALC 22300 impacts a small section of the showground but not where project works are being proposed. Business Plan and Draft POM included.</v>
          </cell>
          <cell r="AG333" t="str">
            <v>Other: provide essential infrastructure for general public amenities in the Main Arena</v>
          </cell>
          <cell r="AH333">
            <v>2</v>
          </cell>
          <cell r="AI333">
            <v>1</v>
          </cell>
          <cell r="AJ333">
            <v>0</v>
          </cell>
          <cell r="AK333">
            <v>2</v>
          </cell>
          <cell r="AL333">
            <v>3</v>
          </cell>
          <cell r="AM333">
            <v>2</v>
          </cell>
          <cell r="AN333">
            <v>305112</v>
          </cell>
          <cell r="AO333">
            <v>0</v>
          </cell>
          <cell r="AP333">
            <v>305112</v>
          </cell>
          <cell r="AQ333" t="str">
            <v>Showgrounds</v>
          </cell>
          <cell r="AR333" t="str">
            <v>METROPOLITAN</v>
          </cell>
          <cell r="AS333" t="str">
            <v>Sydney</v>
          </cell>
          <cell r="AT333" t="str">
            <v>Y</v>
          </cell>
          <cell r="AU333">
            <v>3</v>
          </cell>
          <cell r="AV333">
            <v>3</v>
          </cell>
          <cell r="AZ333" t="str">
            <v>Y</v>
          </cell>
          <cell r="BA333" t="str">
            <v>N</v>
          </cell>
          <cell r="BB333" t="str">
            <v>Y</v>
          </cell>
          <cell r="BC333" t="str">
            <v>N</v>
          </cell>
          <cell r="BD333">
            <v>0</v>
          </cell>
          <cell r="BE333" t="str">
            <v>N</v>
          </cell>
          <cell r="BF333">
            <v>152556</v>
          </cell>
          <cell r="BG333" t="str">
            <v>Y</v>
          </cell>
          <cell r="BI333" t="str">
            <v>Y</v>
          </cell>
          <cell r="BJ333" t="str">
            <v>Y</v>
          </cell>
          <cell r="BK333" t="str">
            <v>EAST</v>
          </cell>
          <cell r="BL333" t="str">
            <v>KU-RING-GAI</v>
          </cell>
          <cell r="BM333" t="str">
            <v>DAVIDSON</v>
          </cell>
          <cell r="BN333" t="str">
            <v>Greater Sydney</v>
          </cell>
          <cell r="BO333" t="str">
            <v>500103,  ; {}</v>
          </cell>
          <cell r="BP333" t="str">
            <v>Ku-Ring-Gai Council</v>
          </cell>
          <cell r="BQ333" t="str">
            <v>LOCKED BAG 1006</v>
          </cell>
          <cell r="BR333" t="str">
            <v>GORDON NSW 2072</v>
          </cell>
          <cell r="BU333" t="str">
            <v>R500103</v>
          </cell>
          <cell r="BV333" t="str">
            <v>F629603</v>
          </cell>
          <cell r="BW333" t="str">
            <v>21/05389</v>
          </cell>
          <cell r="BX333" t="str">
            <v>2021/22</v>
          </cell>
          <cell r="BY333" t="str">
            <v>No</v>
          </cell>
        </row>
        <row r="334">
          <cell r="A334">
            <v>210775</v>
          </cell>
          <cell r="B334" t="str">
            <v>GENERAL</v>
          </cell>
          <cell r="C334" t="str">
            <v>Y</v>
          </cell>
          <cell r="D334" t="str">
            <v>N</v>
          </cell>
          <cell r="E334" t="str">
            <v>Y</v>
          </cell>
          <cell r="F334">
            <v>14</v>
          </cell>
          <cell r="G334">
            <v>89914</v>
          </cell>
          <cell r="H334" t="str">
            <v>GEN &gt;14 RAC Recommended</v>
          </cell>
          <cell r="I334" t="str">
            <v>CRIFAC Funding Recommended</v>
          </cell>
          <cell r="J334" t="str">
            <v>Community Centre</v>
          </cell>
          <cell r="K334" t="str">
            <v>No</v>
          </cell>
          <cell r="L334" t="str">
            <v>Creative Times</v>
          </cell>
          <cell r="N334" t="str">
            <v>CLM</v>
          </cell>
          <cell r="P334" t="str">
            <v>Samaritans Foundation - Diocese Of Newcastle</v>
          </cell>
          <cell r="Q334" t="str">
            <v>Building remediation works to repair and maintain previous termite damages. This also includes upgrade works to gutters.</v>
          </cell>
          <cell r="R334" t="str">
            <v>termite damage repairs and upgrades at Creative Times, including upgrades to gutters</v>
          </cell>
          <cell r="S334" t="str">
            <v>Henry Lee</v>
          </cell>
          <cell r="T334" t="str">
            <v>Henry  Lee</v>
          </cell>
          <cell r="U334" t="str">
            <v>Samaritans Foundation - Diocese Of Newcastle</v>
          </cell>
          <cell r="V334" t="str">
            <v>Asset Manager</v>
          </cell>
          <cell r="W334" t="str">
            <v>Y</v>
          </cell>
          <cell r="X334">
            <v>38574464524</v>
          </cell>
          <cell r="Y334" t="str">
            <v>No</v>
          </cell>
          <cell r="Z334" t="str">
            <v>0436 849 352</v>
          </cell>
          <cell r="AA334" t="str">
            <v>4014 7211</v>
          </cell>
          <cell r="AB334" t="str">
            <v>henry.lee@samaritans.org.au</v>
          </cell>
          <cell r="AC334" t="str">
            <v>Asset Manager</v>
          </cell>
          <cell r="AD334" t="str">
            <v>Henry  Lee</v>
          </cell>
          <cell r="AE334" t="str">
            <v>[FT] - D.Ryan - Quotes accepted re COVID- equity with others  R Micheli, AM: Recommended - Quote doesn't itemise value of works due to COVID issues with obtaining multiple quotations. Tried to contact applicant to discuss breakdown of quote but unavailable. Building report documents significant problems that need to be fixed urgently (white ant, trusses, piers/bearers). Also essential maintenance - holes in external walls and flooring due to rot. Engineer and pest investigations required to inform issues with trusses, piers etc. High WHS issues. [RAC] - Supported by default (score &gt;=12 and below $100k).</v>
          </cell>
          <cell r="AF334" t="str">
            <v>DO - M Dawson - No ALC - Worthy charity in aging building needing urent repairs</v>
          </cell>
          <cell r="AG334" t="str">
            <v>High WHS or Public Safety Risk if not supported, High likelihood of achieving long-term outcomes, Inability to access alternative funds</v>
          </cell>
          <cell r="AH334">
            <v>4</v>
          </cell>
          <cell r="AI334">
            <v>3</v>
          </cell>
          <cell r="AJ334">
            <v>0</v>
          </cell>
          <cell r="AK334">
            <v>3</v>
          </cell>
          <cell r="AL334">
            <v>2</v>
          </cell>
          <cell r="AM334">
            <v>2</v>
          </cell>
          <cell r="AN334">
            <v>89914</v>
          </cell>
          <cell r="AO334">
            <v>0</v>
          </cell>
          <cell r="AP334">
            <v>89914</v>
          </cell>
          <cell r="AQ334" t="str">
            <v>Local Parks &amp; Reserves</v>
          </cell>
          <cell r="AR334" t="str">
            <v>MAITLAND</v>
          </cell>
          <cell r="AS334" t="str">
            <v>Hunter</v>
          </cell>
          <cell r="AT334" t="str">
            <v>Y</v>
          </cell>
          <cell r="AU334">
            <v>2</v>
          </cell>
          <cell r="AV334">
            <v>2</v>
          </cell>
          <cell r="AZ334" t="str">
            <v>Y</v>
          </cell>
          <cell r="BA334" t="str">
            <v>N</v>
          </cell>
          <cell r="BB334" t="str">
            <v>N</v>
          </cell>
          <cell r="BC334" t="str">
            <v>N</v>
          </cell>
          <cell r="BD334">
            <v>0</v>
          </cell>
          <cell r="BE334" t="str">
            <v>Y</v>
          </cell>
          <cell r="BF334">
            <v>0</v>
          </cell>
          <cell r="BG334" t="str">
            <v>Y</v>
          </cell>
          <cell r="BI334" t="str">
            <v>Y</v>
          </cell>
          <cell r="BJ334" t="str">
            <v>Y</v>
          </cell>
          <cell r="BK334" t="str">
            <v>EAST</v>
          </cell>
          <cell r="BL334" t="str">
            <v>LAKE MACQUARIE</v>
          </cell>
          <cell r="BM334" t="str">
            <v>CHARLESTOWN</v>
          </cell>
          <cell r="BN334" t="str">
            <v>Other - Regional</v>
          </cell>
          <cell r="BO334" t="str">
            <v>170057,  ; {}</v>
          </cell>
          <cell r="BP334" t="str">
            <v>Samaritans Foundation - Diocese Of Newcastle</v>
          </cell>
          <cell r="BQ334" t="str">
            <v>PO Box 366</v>
          </cell>
          <cell r="BR334" t="str">
            <v>HUNTER REGION MAIL CENTRE NSW 2310</v>
          </cell>
          <cell r="BU334" t="str">
            <v>R170057</v>
          </cell>
          <cell r="BV334" t="str">
            <v>F629888</v>
          </cell>
          <cell r="BW334" t="str">
            <v>21/05027</v>
          </cell>
          <cell r="BX334" t="str">
            <v>2021/22</v>
          </cell>
          <cell r="BY334" t="str">
            <v>No</v>
          </cell>
        </row>
        <row r="335">
          <cell r="A335">
            <v>210776</v>
          </cell>
          <cell r="B335" t="str">
            <v>WEED</v>
          </cell>
          <cell r="C335" t="str">
            <v>Y</v>
          </cell>
          <cell r="D335" t="str">
            <v>Y</v>
          </cell>
          <cell r="E335" t="str">
            <v>Y</v>
          </cell>
          <cell r="F335">
            <v>24</v>
          </cell>
          <cell r="G335">
            <v>14965</v>
          </cell>
          <cell r="H335" t="str">
            <v>WEED &gt;=20 RAC Recommended</v>
          </cell>
          <cell r="I335" t="str">
            <v>CRIFAC Funding Recommended</v>
          </cell>
          <cell r="L335" t="str">
            <v>Carrathool TSR's, Weeds</v>
          </cell>
          <cell r="N335" t="str">
            <v>Local Land Services</v>
          </cell>
          <cell r="P335" t="str">
            <v>Local Land Services</v>
          </cell>
          <cell r="Q335" t="str">
            <v>Weed control of African boxthorn (Lycium ferocissimum) on Travelling Stock Reserves (TSRs) to reduce spread to neighbouring properties and improved access for travelling stock.</v>
          </cell>
          <cell r="R335" t="str">
            <v>control of African Boxthorn at Carrathool TSRs</v>
          </cell>
          <cell r="S335" t="str">
            <v>Matt Walker</v>
          </cell>
          <cell r="T335" t="str">
            <v>Matt Walker</v>
          </cell>
          <cell r="U335" t="str">
            <v>Local Land Services</v>
          </cell>
          <cell r="V335" t="str">
            <v>Chief Financial Officer</v>
          </cell>
          <cell r="W335" t="str">
            <v>Y</v>
          </cell>
          <cell r="X335">
            <v>57867455969</v>
          </cell>
          <cell r="Y335" t="str">
            <v>Yes</v>
          </cell>
          <cell r="Z335">
            <v>438801360</v>
          </cell>
          <cell r="AA335">
            <v>438801360</v>
          </cell>
          <cell r="AB335" t="str">
            <v>matt.walker@lls.nsw.gov.au</v>
          </cell>
          <cell r="AC335" t="str">
            <v>Chief Financial Officer</v>
          </cell>
          <cell r="AD335" t="str">
            <v>Jonathan Berryman</v>
          </cell>
          <cell r="AE335" t="str">
            <v>[DO-S.Fitzgerald: Recommended] [LSC - R. Butler: Application Supported, adjust amount to $14,965 as recommended by DO/Panel, refer to DO recommendation; Total assessment score = 24, Weed Score = 15] [LSC - J. Richards]: Application supported for partial funding amount - total score = 24 [RAC] - Supported (Weed Score &gt;=20).</v>
          </cell>
          <cell r="AF335" t="str">
            <v>[DO-S.Fitzgerald: Quote amount $14,965.00 and Grant amount requested $15,000.00][DO-S.Fitzgerald: Multiple Reserves considered within one application][DO-S.Fitzgerald: 8 reserves included within application and Reserve 42753 and 42754 are the only reserves included within the LLS TSR Authorisation to apply letter][DO-S.Fitzgerald: only LLS costing included with application no firm quotes have been included along with an email from LLS Chief Financial Officer stating that all procurement Policies and Procedures will be adhered to][DO-S.Fitzgerald: Multiple ALCs]</v>
          </cell>
          <cell r="AG335" t="str">
            <v>Other (need to provide details):[DO-S.Fitzgerald: Environmental benefits due to controlling priority weeds on 8 Travelling Stock Reserves that can be easily spread]</v>
          </cell>
          <cell r="AH335">
            <v>0</v>
          </cell>
          <cell r="AI335">
            <v>1</v>
          </cell>
          <cell r="AJ335">
            <v>1</v>
          </cell>
          <cell r="AK335">
            <v>2</v>
          </cell>
          <cell r="AL335">
            <v>2</v>
          </cell>
          <cell r="AM335">
            <v>3</v>
          </cell>
          <cell r="AN335">
            <v>15000</v>
          </cell>
          <cell r="AO335">
            <v>0</v>
          </cell>
          <cell r="AP335">
            <v>15000</v>
          </cell>
          <cell r="AQ335" t="str">
            <v>Local Parks &amp; Reserves</v>
          </cell>
          <cell r="AR335" t="str">
            <v>GRIFFITH</v>
          </cell>
          <cell r="AS335" t="str">
            <v>South West</v>
          </cell>
          <cell r="AT335" t="str">
            <v>Y</v>
          </cell>
          <cell r="AU335">
            <v>2</v>
          </cell>
          <cell r="AV335">
            <v>2</v>
          </cell>
          <cell r="AZ335" t="str">
            <v>Y</v>
          </cell>
          <cell r="BA335" t="str">
            <v>Y</v>
          </cell>
          <cell r="BB335" t="str">
            <v>Y</v>
          </cell>
          <cell r="BC335" t="str">
            <v>N</v>
          </cell>
          <cell r="BD335">
            <v>0</v>
          </cell>
          <cell r="BE335" t="str">
            <v>N</v>
          </cell>
          <cell r="BF335">
            <v>14965</v>
          </cell>
          <cell r="BG335" t="str">
            <v>Y</v>
          </cell>
          <cell r="BI335" t="str">
            <v>Y</v>
          </cell>
          <cell r="BJ335" t="str">
            <v>Y</v>
          </cell>
          <cell r="BK335" t="str">
            <v>WEST</v>
          </cell>
          <cell r="BL335" t="str">
            <v>MURRUMBIDGEE</v>
          </cell>
          <cell r="BM335" t="str">
            <v>MURRAY</v>
          </cell>
          <cell r="BN335" t="str">
            <v>Other - Regional</v>
          </cell>
          <cell r="BP335" t="str">
            <v>Local Lands Services</v>
          </cell>
          <cell r="BQ335" t="str">
            <v>PRIVATE BAG 2010</v>
          </cell>
          <cell r="BR335" t="str">
            <v>PATERSON NSW 2421</v>
          </cell>
          <cell r="BU335" t="str">
            <v>R42754</v>
          </cell>
          <cell r="BV335" t="str">
            <v>F630087</v>
          </cell>
          <cell r="BW335" t="str">
            <v>21/04986</v>
          </cell>
          <cell r="BX335" t="str">
            <v>2021/22</v>
          </cell>
          <cell r="BY335" t="str">
            <v>No</v>
          </cell>
        </row>
        <row r="336">
          <cell r="A336">
            <v>210777</v>
          </cell>
          <cell r="B336" t="str">
            <v>WEED</v>
          </cell>
          <cell r="C336" t="str">
            <v>Y</v>
          </cell>
          <cell r="D336" t="str">
            <v>N</v>
          </cell>
          <cell r="E336" t="str">
            <v>Y</v>
          </cell>
          <cell r="F336">
            <v>26</v>
          </cell>
          <cell r="G336">
            <v>21224</v>
          </cell>
          <cell r="H336" t="str">
            <v>WEED &gt;=20 RAC Recommended</v>
          </cell>
          <cell r="I336" t="str">
            <v>CRIFAC Funding Recommended</v>
          </cell>
          <cell r="L336" t="str">
            <v>Victoria Gully, Back Creek, Betty Booker Park</v>
          </cell>
          <cell r="N336" t="str">
            <v>CLM</v>
          </cell>
          <cell r="P336" t="str">
            <v>Hilltops Council</v>
          </cell>
          <cell r="Q336" t="str">
            <v>The Council needs to control weeds of significance on this portion of Crown land and improve the block in its role as a park and place of interest and tourism/history value to our Community.</v>
          </cell>
          <cell r="R336" t="str">
            <v>control of weeds at Victoria Gully, Back Creek and Betty Booker Park</v>
          </cell>
          <cell r="S336">
            <v>0</v>
          </cell>
          <cell r="T336" t="str">
            <v>Ben Mott</v>
          </cell>
          <cell r="U336" t="str">
            <v>hILLTOPS cOUNCIL</v>
          </cell>
          <cell r="V336" t="str">
            <v>Biosecurity Weeds officer</v>
          </cell>
          <cell r="W336" t="str">
            <v>Y</v>
          </cell>
          <cell r="X336">
            <v>72189919072</v>
          </cell>
          <cell r="Y336" t="str">
            <v>Yes</v>
          </cell>
          <cell r="Z336">
            <v>409256779</v>
          </cell>
          <cell r="AA336">
            <v>63842556</v>
          </cell>
          <cell r="AB336" t="str">
            <v>benjamin.m@hilltops.nsw.gov.au</v>
          </cell>
          <cell r="AC336" t="str">
            <v>Biosecurity Weeds officer</v>
          </cell>
          <cell r="AD336" t="str">
            <v>Ben Mott</v>
          </cell>
          <cell r="AE336" t="str">
            <v>[DO - H.Wheeler] Fund Fully [LSC - R. Butler: Application Supported; Total assessment score = 26, Weed Score = 16] [LSC - J. Richards]: Application supported - total score = 26 [RAC] - Supported (Weed Score &gt;=20).</v>
          </cell>
          <cell r="AF336" t="str">
            <v>[DO - H.Wheeler] Victoria Gully historic site only - currently over-run with woody weeds. No in kind contribution identified as site is too dangerous with dumping and woody weeds for community to work on. Very high community interest to assist once access is safe and to develop this as a reserve for public recreation . Links well with other current community projects. Within town area on res public rec.</v>
          </cell>
          <cell r="AG336" t="str">
            <v>[DO - H.Wheeler] Highly visible international (gold rush) historic site with great potential to become a community asset for tourism and public recreation.</v>
          </cell>
          <cell r="AH336">
            <v>2</v>
          </cell>
          <cell r="AI336">
            <v>1</v>
          </cell>
          <cell r="AJ336">
            <v>0</v>
          </cell>
          <cell r="AK336">
            <v>2</v>
          </cell>
          <cell r="AL336">
            <v>3</v>
          </cell>
          <cell r="AM336">
            <v>2</v>
          </cell>
          <cell r="AN336">
            <v>21224</v>
          </cell>
          <cell r="AO336">
            <v>0</v>
          </cell>
          <cell r="AP336">
            <v>21224</v>
          </cell>
          <cell r="AQ336" t="str">
            <v>Local Parks &amp; Reserves</v>
          </cell>
          <cell r="AR336" t="str">
            <v>GOULBURN</v>
          </cell>
          <cell r="AS336" t="str">
            <v>South East</v>
          </cell>
          <cell r="AT336" t="str">
            <v>Y</v>
          </cell>
          <cell r="AU336">
            <v>2</v>
          </cell>
          <cell r="AV336">
            <v>2</v>
          </cell>
          <cell r="AZ336" t="str">
            <v>Y</v>
          </cell>
          <cell r="BA336" t="str">
            <v>Y</v>
          </cell>
          <cell r="BB336" t="str">
            <v>Y</v>
          </cell>
          <cell r="BC336" t="str">
            <v>N</v>
          </cell>
          <cell r="BD336">
            <v>0</v>
          </cell>
          <cell r="BE336" t="str">
            <v>Y</v>
          </cell>
          <cell r="BF336">
            <v>0</v>
          </cell>
          <cell r="BG336" t="str">
            <v>Y</v>
          </cell>
          <cell r="BI336" t="str">
            <v>Y</v>
          </cell>
          <cell r="BJ336" t="str">
            <v>Y</v>
          </cell>
          <cell r="BK336" t="str">
            <v>WEST</v>
          </cell>
          <cell r="BL336" t="str">
            <v>HILLTOPS</v>
          </cell>
          <cell r="BM336" t="str">
            <v>COOTAMUNDRA</v>
          </cell>
          <cell r="BN336" t="str">
            <v>Other - Regional</v>
          </cell>
          <cell r="BO336" t="str">
            <v>88581,  ; {}</v>
          </cell>
          <cell r="BP336" t="str">
            <v>Hilltops Council</v>
          </cell>
          <cell r="BQ336" t="str">
            <v>LOCKED BAG 5</v>
          </cell>
          <cell r="BR336" t="str">
            <v>YOUNG NSW 2594</v>
          </cell>
          <cell r="BU336" t="str">
            <v>R88581</v>
          </cell>
          <cell r="BV336" t="str">
            <v>F629865</v>
          </cell>
          <cell r="BW336" t="str">
            <v>21/05465</v>
          </cell>
          <cell r="BX336" t="str">
            <v>2021/22</v>
          </cell>
          <cell r="BY336" t="str">
            <v>No</v>
          </cell>
        </row>
        <row r="337">
          <cell r="A337">
            <v>210781</v>
          </cell>
          <cell r="B337" t="str">
            <v>GENERAL</v>
          </cell>
          <cell r="C337" t="str">
            <v>Y</v>
          </cell>
          <cell r="D337" t="str">
            <v>N</v>
          </cell>
          <cell r="E337" t="str">
            <v>Y</v>
          </cell>
          <cell r="F337">
            <v>14</v>
          </cell>
          <cell r="G337">
            <v>91200</v>
          </cell>
          <cell r="H337" t="str">
            <v>GEN &gt;14 RAC Recommended</v>
          </cell>
          <cell r="I337" t="str">
            <v>CRIFAC Funding Recommended</v>
          </cell>
          <cell r="J337" t="str">
            <v>Scouts</v>
          </cell>
          <cell r="K337" t="str">
            <v>No</v>
          </cell>
          <cell r="L337" t="str">
            <v>Boronia Park Boy Scouts</v>
          </cell>
          <cell r="N337" t="str">
            <v>CLM</v>
          </cell>
          <cell r="P337" t="str">
            <v>The Scout Association of Australia New South Wales Branch</v>
          </cell>
          <cell r="Q337" t="str">
            <v>This project is to repair and maintain the fabric of our Scout Hall by replacing rotten and missing timber weatherboards and windows, followed by the re-painting of all the external timber to keep the hall weather tight and sound; with the added benefit of the improved appearance of our Scout Hall within the local community.</v>
          </cell>
          <cell r="R337" t="str">
            <v>repairs to building exterior at Boronia Park Boy Scouts, including repairs to weatherboards, windows and repainting</v>
          </cell>
          <cell r="S337" t="str">
            <v>Neil Carey</v>
          </cell>
          <cell r="T337" t="str">
            <v>Neil Carey</v>
          </cell>
          <cell r="U337" t="str">
            <v>Scouts NSW</v>
          </cell>
          <cell r="V337" t="str">
            <v>Group Leader</v>
          </cell>
          <cell r="W337" t="str">
            <v>Y</v>
          </cell>
          <cell r="X337">
            <v>42460434054</v>
          </cell>
          <cell r="Y337" t="str">
            <v>Yes</v>
          </cell>
          <cell r="Z337">
            <v>410249602</v>
          </cell>
          <cell r="AA337">
            <v>410249602</v>
          </cell>
          <cell r="AB337" t="str">
            <v>neil.carey@nsw.scouts.com.au</v>
          </cell>
          <cell r="AC337" t="str">
            <v>Group Leader</v>
          </cell>
          <cell r="AD337" t="str">
            <v>Neil Carey</v>
          </cell>
          <cell r="AE337" t="str">
            <v>D.O. - T.Taing - Boronia Park Boy Scouts (applicant) has provided photographs and undertook a detailed building report to investigate the condition of the Scout hall. They have demonstrated their ability to repair the hall in the past and ability to manage the project of repairing the hall. Despite there being another Scout Hall within 2km, the condition of the Boronia Park Scout Hall is in need of urgent repairs due to the impacts of the weather on the timber on the exterior of the hall. Multiple local community groups have been identified as using the hall on a long term basis and it would be in their benefit as well as the wider community to repair the Boronia Park Scout Hall. The proposal meets 4 of the CRIF obecjtives - additional objective identified (To assist in building resilience and restoring community amenity following adverse events). This project is recommended to be approved. DO-C.Wright - concur recommend for approval AM - B.Tax - Grant requested is in line with lowest quotes provided. Supportive of application [RAC] - Supported by default (score &gt;=12 and below $100k).</v>
          </cell>
          <cell r="AF337" t="str">
            <v>D.O.-T.Taing - CLM - The Scout Association of Australia NSW. Reserve purpose -  Boy Scouts. No POM. No ALCs. Multiple detailed quotes were provided and the cheapest option was selected. Building report describes Scout Hall as in poor condition. Repairs will add 10 years to the condition of the Scout Hall.</v>
          </cell>
          <cell r="AG337" t="str">
            <v>High likelihood of achieving long-term outcomes, Inability to access alternative funds, Additional social, cultural or environmental factors (please detail): e.g. no alternative facilities in area, remote location etc.</v>
          </cell>
          <cell r="AH337">
            <v>4</v>
          </cell>
          <cell r="AI337">
            <v>2</v>
          </cell>
          <cell r="AJ337">
            <v>0</v>
          </cell>
          <cell r="AK337">
            <v>3</v>
          </cell>
          <cell r="AL337">
            <v>3</v>
          </cell>
          <cell r="AM337">
            <v>2</v>
          </cell>
          <cell r="AN337">
            <v>91200</v>
          </cell>
          <cell r="AO337">
            <v>0</v>
          </cell>
          <cell r="AP337">
            <v>91200</v>
          </cell>
          <cell r="AQ337" t="str">
            <v>Local Parks &amp; Reserves</v>
          </cell>
          <cell r="AR337" t="str">
            <v>METROPOLITAN</v>
          </cell>
          <cell r="AS337" t="str">
            <v>Sydney</v>
          </cell>
          <cell r="AT337" t="str">
            <v>Y</v>
          </cell>
          <cell r="AU337">
            <v>2</v>
          </cell>
          <cell r="AV337">
            <v>2</v>
          </cell>
          <cell r="AZ337" t="str">
            <v>Y</v>
          </cell>
          <cell r="BA337" t="str">
            <v>N</v>
          </cell>
          <cell r="BB337" t="str">
            <v>Y</v>
          </cell>
          <cell r="BC337" t="str">
            <v>N</v>
          </cell>
          <cell r="BD337">
            <v>0</v>
          </cell>
          <cell r="BE337" t="str">
            <v>Y</v>
          </cell>
          <cell r="BF337">
            <v>0</v>
          </cell>
          <cell r="BG337" t="str">
            <v>Y</v>
          </cell>
          <cell r="BI337" t="str">
            <v>Y</v>
          </cell>
          <cell r="BJ337" t="str">
            <v>Y</v>
          </cell>
          <cell r="BK337" t="str">
            <v>EAST</v>
          </cell>
          <cell r="BL337" t="str">
            <v>HUNTERS HILL</v>
          </cell>
          <cell r="BM337" t="str">
            <v>LANE COVE</v>
          </cell>
          <cell r="BN337" t="str">
            <v>Greater Sydney</v>
          </cell>
          <cell r="BP337" t="str">
            <v>The Scout Association of Australia New South Wales Branch</v>
          </cell>
          <cell r="BQ337" t="str">
            <v>PO Box 125</v>
          </cell>
          <cell r="BR337" t="str">
            <v>LIDCOMBE NSW 1825</v>
          </cell>
          <cell r="BU337" t="str">
            <v>R87767</v>
          </cell>
          <cell r="BV337" t="str">
            <v>F629680</v>
          </cell>
          <cell r="BW337" t="str">
            <v>21/04939</v>
          </cell>
          <cell r="BX337" t="str">
            <v>2021/22</v>
          </cell>
          <cell r="BY337" t="str">
            <v>No</v>
          </cell>
        </row>
        <row r="338">
          <cell r="A338">
            <v>210782</v>
          </cell>
          <cell r="B338" t="str">
            <v>GENERAL</v>
          </cell>
          <cell r="C338" t="str">
            <v>Y</v>
          </cell>
          <cell r="D338" t="str">
            <v>N</v>
          </cell>
          <cell r="E338" t="str">
            <v>Y</v>
          </cell>
          <cell r="F338">
            <v>11</v>
          </cell>
          <cell r="G338">
            <v>38920</v>
          </cell>
          <cell r="H338" t="str">
            <v>GEN &lt; 12  RAC NOT Recommended</v>
          </cell>
          <cell r="I338" t="str">
            <v>CRIFAC Funding NOT Recommended</v>
          </cell>
          <cell r="L338" t="str">
            <v>Byabarra Hall</v>
          </cell>
          <cell r="N338" t="str">
            <v>Byabarra Recreation &amp; Public Hall Reserve Land Manager</v>
          </cell>
          <cell r="P338" t="str">
            <v>Byabarra Recreation &amp; Public Hall Reserve Land Manager</v>
          </cell>
          <cell r="Q338" t="str">
            <v>We are proposing to upgrade the heating, cooling and energy efficiency of the hall by installing 4 reverse cycle air conditioning systems and installing new insulation as well as maintaining the floors by having the boards sanded and polished.</v>
          </cell>
          <cell r="S338" t="str">
            <v>Susan Troth</v>
          </cell>
          <cell r="T338" t="str">
            <v>Susan Jane Troth</v>
          </cell>
          <cell r="U338" t="str">
            <v>Byabarra Public Hall and Recreation Reserve</v>
          </cell>
          <cell r="V338" t="str">
            <v>Secretary</v>
          </cell>
          <cell r="W338" t="str">
            <v>N</v>
          </cell>
          <cell r="X338">
            <v>58986427671</v>
          </cell>
          <cell r="Y338" t="str">
            <v>Yes</v>
          </cell>
          <cell r="Z338">
            <v>422662603</v>
          </cell>
          <cell r="AA338">
            <v>422662603</v>
          </cell>
          <cell r="AB338" t="str">
            <v>suetroth@hotmail.com</v>
          </cell>
          <cell r="AC338" t="str">
            <v>Secretary</v>
          </cell>
          <cell r="AD338" t="str">
            <v>Susan Jane Troth</v>
          </cell>
          <cell r="AE338" t="str">
            <v>[AM ¿ S. Sutherland] Application supported as recommended</v>
          </cell>
          <cell r="AG338" t="str">
            <v>Project will benefit the hall users including numerous not for profit groups ensuring the hall maintains a comfortable temperature for activities during summer and winter.</v>
          </cell>
          <cell r="AH338">
            <v>2</v>
          </cell>
          <cell r="AI338">
            <v>3</v>
          </cell>
          <cell r="AJ338">
            <v>0</v>
          </cell>
          <cell r="AK338">
            <v>2</v>
          </cell>
          <cell r="AL338">
            <v>2</v>
          </cell>
          <cell r="AM338">
            <v>2</v>
          </cell>
          <cell r="AN338">
            <v>38920</v>
          </cell>
          <cell r="AO338">
            <v>0</v>
          </cell>
          <cell r="AP338">
            <v>38920</v>
          </cell>
          <cell r="AQ338" t="str">
            <v>Local Parks &amp; Reserves</v>
          </cell>
          <cell r="AR338" t="str">
            <v>GRAFTON</v>
          </cell>
          <cell r="AS338" t="str">
            <v>Far North Coast</v>
          </cell>
          <cell r="AT338" t="str">
            <v>Y</v>
          </cell>
          <cell r="AU338">
            <v>2</v>
          </cell>
          <cell r="AV338">
            <v>2</v>
          </cell>
          <cell r="AZ338" t="str">
            <v>Y</v>
          </cell>
          <cell r="BA338" t="str">
            <v>N</v>
          </cell>
          <cell r="BB338" t="str">
            <v>Y</v>
          </cell>
          <cell r="BC338" t="str">
            <v>N</v>
          </cell>
          <cell r="BD338">
            <v>0</v>
          </cell>
          <cell r="BE338" t="str">
            <v>Y</v>
          </cell>
          <cell r="BF338">
            <v>0</v>
          </cell>
          <cell r="BG338" t="str">
            <v>Y</v>
          </cell>
          <cell r="BI338" t="str">
            <v>Y</v>
          </cell>
          <cell r="BJ338" t="str">
            <v>Y</v>
          </cell>
          <cell r="BK338" t="str">
            <v>EAST</v>
          </cell>
          <cell r="BL338" t="str">
            <v>PORT MACQUARIE-HASTINGS</v>
          </cell>
          <cell r="BM338" t="str">
            <v>OXLEY</v>
          </cell>
          <cell r="BN338" t="str">
            <v>Other - Regional</v>
          </cell>
          <cell r="BO338" t="str">
            <v>58046, 58046, 58046, 58046,  ; {} ; {} ; {}</v>
          </cell>
          <cell r="BP338" t="str">
            <v>Byabarra Recreation &amp; Public Hall Reserve Land Manager</v>
          </cell>
          <cell r="BQ338" t="str">
            <v>364 Bulli Creek Rd</v>
          </cell>
          <cell r="BR338" t="str">
            <v>BYABARRA NSW 2446</v>
          </cell>
          <cell r="BU338" t="str">
            <v>R58046</v>
          </cell>
          <cell r="BV338" t="str">
            <v>F629913</v>
          </cell>
          <cell r="BW338" t="str">
            <v>21/04971</v>
          </cell>
          <cell r="BX338" t="str">
            <v>2021/22</v>
          </cell>
          <cell r="BY338" t="str">
            <v>No</v>
          </cell>
        </row>
        <row r="339">
          <cell r="A339">
            <v>210795</v>
          </cell>
          <cell r="B339" t="str">
            <v>GENERAL</v>
          </cell>
          <cell r="C339" t="str">
            <v>Y</v>
          </cell>
          <cell r="D339" t="str">
            <v>Y</v>
          </cell>
          <cell r="E339" t="str">
            <v>Y</v>
          </cell>
          <cell r="F339">
            <v>12</v>
          </cell>
          <cell r="G339">
            <v>38066</v>
          </cell>
          <cell r="H339" t="str">
            <v>GEN &lt; 13  RAC NOT Recommended</v>
          </cell>
          <cell r="I339" t="str">
            <v>CRIFAC Funding NOT Recommended</v>
          </cell>
          <cell r="L339" t="str">
            <v>St Ives Showground</v>
          </cell>
          <cell r="N339" t="str">
            <v>CLM</v>
          </cell>
          <cell r="P339" t="str">
            <v>Ku-Ring-Gai Council</v>
          </cell>
          <cell r="Q339" t="str">
            <v>Upgrade of Arena Pavilion including kitchenette</v>
          </cell>
          <cell r="S339" t="str">
            <v>John McKee</v>
          </cell>
          <cell r="T339" t="str">
            <v>John McKee</v>
          </cell>
          <cell r="U339" t="str">
            <v>Ku-ring-gai Council</v>
          </cell>
          <cell r="V339" t="str">
            <v>General Manager</v>
          </cell>
          <cell r="W339" t="str">
            <v>Y</v>
          </cell>
          <cell r="X339" t="str">
            <v>86 408 856 411</v>
          </cell>
          <cell r="Y339" t="str">
            <v>Yes</v>
          </cell>
          <cell r="Z339">
            <v>419986512</v>
          </cell>
          <cell r="AA339">
            <v>94240701</v>
          </cell>
          <cell r="AB339" t="str">
            <v>mckee@kmc.nsw.gov.au</v>
          </cell>
          <cell r="AC339" t="str">
            <v>General Manager</v>
          </cell>
          <cell r="AD339" t="str">
            <v>Melanie Morson</v>
          </cell>
          <cell r="AE339" t="str">
            <v>DO T Pereira - Funding is recommended as the project aims upgrade of Arena Pavilion including kitchenette as the proposal meets Crif objective - Manage and renovate infrasture and other assets on public reserves. Risk identified is Low (0) - This is a new venue created for the community to meet local demand for meeting spaces at the Showground and within the Ku-ring -gai Council, to address the need for water and kitchen facilities.  The Total Cost of the project is estimated at $38,066.00 incl gst.  CRIFP Funds requested: $38,066.00 Quote - cost estimate from R&amp;J Construction and Excavation - DOC21/164505 - $38,066.45 incl. GST. The Reserve Trust is seeking the total cost of the project through CRIF funding. They have advised that the project will be supported in kind project management via council. DO-C.Wright - concur recommend for approval AM - B.Tax - WHS score changed from 0 to 4. BT and T Deverell have met with Showground users and COuncil re the state of this buiding. It is currently uninhabitable due to condition and roof has collapsed. Highly support funding. Per Luke Harkdy, Council has received $2.1m over last 2 fin years for 12 projects over this showground site [RAC] - Supported by default (score &gt;=12 and below $100k).</v>
          </cell>
          <cell r="AF339" t="str">
            <v>DO - T Pereira: Applicant: St Ives Showground (D.500103 Reserve Trust. They are proposing works to convert a former council storage shed into a public space for meetings, recreation activities, workshops adn other community gatherings. The scope includes roof repairs, water and sewage connection and kitchenette. Reserve 500103 comprised of 4, Lot 438 DP 40911, Lots 18-19 DP 752017, Lot 7311 DP 1153639 . DOC21/164433 - There is ALC lodge only over Lot 438/40911 to the far east end of the reserveAccording to Crownview the is ALC 22300 - lodged 6 Mar 2020 by Metropolitan Local Aboriginal Land Council. Class Type: Under Investigation.</v>
          </cell>
          <cell r="AG339" t="str">
            <v>Additional social, cultural or environmental factors (please detail): e.g. no alternative facilities in area, remote location etc.</v>
          </cell>
          <cell r="AH339">
            <v>4</v>
          </cell>
          <cell r="AI339">
            <v>1</v>
          </cell>
          <cell r="AJ339">
            <v>0</v>
          </cell>
          <cell r="AK339">
            <v>2</v>
          </cell>
          <cell r="AL339">
            <v>3</v>
          </cell>
          <cell r="AM339">
            <v>2</v>
          </cell>
          <cell r="AN339">
            <v>38066</v>
          </cell>
          <cell r="AO339">
            <v>0</v>
          </cell>
          <cell r="AP339">
            <v>38066</v>
          </cell>
          <cell r="AQ339" t="str">
            <v>Showgrounds</v>
          </cell>
          <cell r="AR339" t="str">
            <v>METROPOLITAN</v>
          </cell>
          <cell r="AS339" t="str">
            <v>Sydney</v>
          </cell>
          <cell r="AT339" t="str">
            <v>Y</v>
          </cell>
          <cell r="AU339">
            <v>2</v>
          </cell>
          <cell r="AV339">
            <v>2</v>
          </cell>
          <cell r="AZ339" t="str">
            <v>Y</v>
          </cell>
          <cell r="BA339" t="str">
            <v>N</v>
          </cell>
          <cell r="BB339" t="str">
            <v>Y</v>
          </cell>
          <cell r="BC339" t="str">
            <v>N</v>
          </cell>
          <cell r="BD339">
            <v>0</v>
          </cell>
          <cell r="BE339" t="str">
            <v>Y</v>
          </cell>
          <cell r="BF339">
            <v>0</v>
          </cell>
          <cell r="BG339" t="str">
            <v>Y</v>
          </cell>
          <cell r="BI339" t="str">
            <v>Y</v>
          </cell>
          <cell r="BJ339" t="str">
            <v>Y</v>
          </cell>
          <cell r="BK339" t="str">
            <v>EAST</v>
          </cell>
          <cell r="BL339" t="str">
            <v>KU-RING-GAI</v>
          </cell>
          <cell r="BM339" t="str">
            <v>DAVIDSON</v>
          </cell>
          <cell r="BN339" t="str">
            <v>Greater Sydney</v>
          </cell>
          <cell r="BO339" t="str">
            <v>500103,  ; {}</v>
          </cell>
          <cell r="BP339" t="str">
            <v>Ku-Ring-Gai Council</v>
          </cell>
          <cell r="BQ339" t="str">
            <v>LOCKED BAG 1006</v>
          </cell>
          <cell r="BR339" t="str">
            <v>GORDON NSW 2072</v>
          </cell>
          <cell r="BU339" t="str">
            <v>R500103</v>
          </cell>
          <cell r="BV339" t="str">
            <v>F630151</v>
          </cell>
          <cell r="BW339" t="str">
            <v>21/05390</v>
          </cell>
          <cell r="BX339" t="str">
            <v>2021/22</v>
          </cell>
          <cell r="BY339" t="str">
            <v>No</v>
          </cell>
        </row>
        <row r="340">
          <cell r="A340">
            <v>210798</v>
          </cell>
          <cell r="B340" t="str">
            <v>GENERAL</v>
          </cell>
          <cell r="C340" t="str">
            <v>Y</v>
          </cell>
          <cell r="D340" t="str">
            <v>N</v>
          </cell>
          <cell r="E340" t="str">
            <v>Y</v>
          </cell>
          <cell r="F340">
            <v>13</v>
          </cell>
          <cell r="G340">
            <v>80000</v>
          </cell>
          <cell r="H340" t="str">
            <v>GEN = 13 WHS &lt; 4 RAC Recommended</v>
          </cell>
          <cell r="I340" t="str">
            <v>CRIFAC Funding NOT Recommended</v>
          </cell>
          <cell r="J340" t="str">
            <v>Rec Reserve</v>
          </cell>
          <cell r="K340" t="str">
            <v>No</v>
          </cell>
          <cell r="L340" t="str">
            <v>Allambie Heights Reserve</v>
          </cell>
          <cell r="N340" t="str">
            <v>CLM</v>
          </cell>
          <cell r="P340" t="str">
            <v>Northern Beaches Council</v>
          </cell>
          <cell r="Q340" t="str">
            <v>Repair of substructure failure to tennis court surface.</v>
          </cell>
          <cell r="S340" t="str">
            <v>Colin Turner</v>
          </cell>
          <cell r="T340" t="str">
            <v>Colin Turner</v>
          </cell>
          <cell r="U340" t="str">
            <v>Allambie Heights Community Tennis Club</v>
          </cell>
          <cell r="V340" t="str">
            <v>Treasurer</v>
          </cell>
          <cell r="W340" t="str">
            <v>Y</v>
          </cell>
          <cell r="X340">
            <v>57284295198</v>
          </cell>
          <cell r="Y340" t="str">
            <v>Yes</v>
          </cell>
          <cell r="Z340">
            <v>412116600</v>
          </cell>
          <cell r="AA340">
            <v>412116600</v>
          </cell>
          <cell r="AB340" t="str">
            <v>colin.ahctc@gmail.com</v>
          </cell>
          <cell r="AC340" t="str">
            <v>Treasurer</v>
          </cell>
          <cell r="AD340" t="str">
            <v>Colin Turner</v>
          </cell>
          <cell r="AE340" t="str">
            <v>DO - T. Pereira - Funding is recommended as the proposal meets one of the CRIF objectives of Maintaining and develop recreational and tourism facilities on pubile reserve for community use and enjoyment and support new tourism opportunities. Risk indentified is 2 - moderate - medium (tolerable) - the lifting of the court surfaces, resulting in ridges and lumps across the court making it a safety issue and an unplayable court surface, that could be rectified however not extreme. The Total cost towards the project is estimated at $136,950.00.  Tennis Club is also contributing 40% towards the cost from club funds -  has commited $56,950.00 towards the project and are seeking the balance of $80,000.00 from the CRIF project to realise this project. It would be fair to share the cost between the Club and funds from CRIF of $80,000. Quotes 1 : Major Sports Quote - $136,950 Inc GST - DOC21/166575 Quote 2: CourtCraft  Quote 3: Courtmaster  Northern Beaches Council as managers requires to pay for any maintenance. Unfortunately due to budgetary restraints they have advised they are unable to provide any financial support and have encouraged the club to seef funds via a grant application. DO-C.Wright Medium risk may be eligable for other funding opportunites and fund via income received from tennis cout hire recommend approval AM - B.Tax Cash score increased from 1-2, CRIF objectives score increased from 1-3. Grant amount requested taken from most appropriate quote supplied. Total project cost $137k. Application supported. [RAC] - Supported by default (score &gt;=12 and below $100k).</v>
          </cell>
          <cell r="AF340" t="str">
            <v>DO - T Pereira Applicant - Allambie Heights (R83492) Reserve Trust - Allambie Heights Community Tennis Club.  The Project aims to make provision for general building repairs, maintenance and upgrade of facilities - mainly the repair of substructure failure to tennis court surface and replace synthetic court carpet on one of the four courts. The Tennis Club is an elegant &amp; essential piece of community infrastructure that is run, not as a commercial enterprise but as a non for profit community club managed by members via an elected committee who volunteer their time for free and they have a lease with Northern Beaches Council who are the managers fo the Crown Land. The Committe indicates in their application that there is a strong local demand for such activity from local residents. These facilities benefit all age levels, particulary Primary School and has a thriving junior Tennis Program including 17 teams participating in competition tennis. According to AHIMS Search of Lots 2409, 2701/752038 &amp; 7311/1146408 and Crown Tracker there are currently no Aboriginal Land Claims lodged over Allambie Heights Reserve 83492 - DOC21/162307, DOC21/162308 &amp; DOC21/162309</v>
          </cell>
          <cell r="AG340" t="str">
            <v>High WHS or Public Safety Risk if not supported,, Additional social, cultural or environmental factors Allambie Heights Community Tennis Club: e.g. no alternative facilities in area, remote location etc.,, High cash and in-kind contribution, and there is a high demand from the local community for this activity to be made available.</v>
          </cell>
          <cell r="AH340">
            <v>2</v>
          </cell>
          <cell r="AI340">
            <v>2</v>
          </cell>
          <cell r="AJ340">
            <v>2</v>
          </cell>
          <cell r="AK340">
            <v>3</v>
          </cell>
          <cell r="AL340">
            <v>2</v>
          </cell>
          <cell r="AM340">
            <v>2</v>
          </cell>
          <cell r="AN340">
            <v>80000</v>
          </cell>
          <cell r="AO340">
            <v>0</v>
          </cell>
          <cell r="AP340">
            <v>80000</v>
          </cell>
          <cell r="AQ340" t="str">
            <v>Local Parks &amp; Reserves</v>
          </cell>
          <cell r="AR340" t="str">
            <v>METROPOLITAN</v>
          </cell>
          <cell r="AS340" t="str">
            <v>Sydney</v>
          </cell>
          <cell r="AT340" t="str">
            <v>Y</v>
          </cell>
          <cell r="AU340">
            <v>2</v>
          </cell>
          <cell r="AV340">
            <v>2</v>
          </cell>
          <cell r="AZ340" t="str">
            <v>Y</v>
          </cell>
          <cell r="BA340" t="str">
            <v>N</v>
          </cell>
          <cell r="BB340" t="str">
            <v>Y</v>
          </cell>
          <cell r="BC340" t="str">
            <v>N</v>
          </cell>
          <cell r="BD340">
            <v>0</v>
          </cell>
          <cell r="BE340" t="str">
            <v>Y</v>
          </cell>
          <cell r="BF340">
            <v>0</v>
          </cell>
          <cell r="BG340" t="str">
            <v>Y</v>
          </cell>
          <cell r="BI340" t="str">
            <v>Y</v>
          </cell>
          <cell r="BJ340" t="str">
            <v>Y</v>
          </cell>
          <cell r="BK340" t="str">
            <v>EAST</v>
          </cell>
          <cell r="BL340" t="str">
            <v>NORTHERN BEACHES</v>
          </cell>
          <cell r="BM340" t="str">
            <v>WAKEHURST</v>
          </cell>
          <cell r="BN340" t="str">
            <v>Greater Sydney</v>
          </cell>
          <cell r="BP340" t="str">
            <v>Northern Beaches Council</v>
          </cell>
          <cell r="BQ340" t="str">
            <v>CIVIC CENTRE</v>
          </cell>
          <cell r="BR340" t="str">
            <v>725 PITTWATER RD</v>
          </cell>
          <cell r="BS340" t="str">
            <v>DEE WHY NSW 2099</v>
          </cell>
          <cell r="BU340" t="str">
            <v>R83492</v>
          </cell>
          <cell r="BV340" t="str">
            <v>F629574</v>
          </cell>
          <cell r="BW340" t="str">
            <v>21/04855</v>
          </cell>
          <cell r="BX340" t="str">
            <v>2021/22</v>
          </cell>
          <cell r="BY340" t="str">
            <v>No</v>
          </cell>
        </row>
        <row r="341">
          <cell r="A341">
            <v>210809</v>
          </cell>
          <cell r="B341" t="str">
            <v>GENERAL</v>
          </cell>
          <cell r="C341" t="str">
            <v>Y</v>
          </cell>
          <cell r="D341" t="str">
            <v>N</v>
          </cell>
          <cell r="E341" t="str">
            <v>Y</v>
          </cell>
          <cell r="F341">
            <v>11</v>
          </cell>
          <cell r="G341">
            <v>29036</v>
          </cell>
          <cell r="H341" t="str">
            <v>GEN &lt; 12  RAC NOT Recommended</v>
          </cell>
          <cell r="I341" t="str">
            <v>CRIFAC Funding NOT Recommended</v>
          </cell>
          <cell r="L341" t="str">
            <v>Moama Recreation Ground</v>
          </cell>
          <cell r="N341" t="str">
            <v>CLM</v>
          </cell>
          <cell r="P341" t="str">
            <v>Murray River Council</v>
          </cell>
          <cell r="Q341" t="str">
            <v>Construct new fence along Brick Alley, Moama.</v>
          </cell>
          <cell r="S341" t="str">
            <v>Julia Druitt</v>
          </cell>
          <cell r="T341" t="str">
            <v>Julia Druitt</v>
          </cell>
          <cell r="U341" t="str">
            <v>Murray River Council</v>
          </cell>
          <cell r="V341" t="str">
            <v>Grants Officer</v>
          </cell>
          <cell r="W341" t="str">
            <v>Y</v>
          </cell>
          <cell r="X341">
            <v>30308161484</v>
          </cell>
          <cell r="Y341" t="str">
            <v>Yes</v>
          </cell>
          <cell r="Z341">
            <v>439731763</v>
          </cell>
          <cell r="AA341">
            <v>439731763</v>
          </cell>
          <cell r="AB341" t="str">
            <v>jdruitt@murrayriver.nsw.gov.au</v>
          </cell>
          <cell r="AC341" t="str">
            <v>Grants Officer</v>
          </cell>
          <cell r="AD341" t="str">
            <v>Julia Druitt</v>
          </cell>
          <cell r="AE341" t="str">
            <v>[DO - P.Bisset] - The Brick Alley Sports Field currently has an open bollard style fence which has been identified as a hazard due to the limited restriction it provides to users of the field and moving vehicle within the reserve. The sports field is highly utilised by various schools, community &amp; sporting groups and the installation of a new fence to Australian Design Standards will enhance the safety of all user groups. Grant amount was adjusted as it included Council's contribution of $6000. Objectives 1, 2, 3.  Reserve is not subject to claim</v>
          </cell>
          <cell r="AF341" t="str">
            <v>The Brick Alley Sports Field currently has an open bollard style fence which has been identified as a hazard due to the limited restriction it provides to users of the field and moving vehicle within the reserve. The sports field is highly utilised by various schools, community &amp; sporting groups and the installation of a new fence to Australian Design Standards will enhance the safety of all user groups. Grant amount was adjusted as it included Council's contribution of $6000. Reserve is not subject to claim</v>
          </cell>
          <cell r="AG341" t="str">
            <v>High likelihood of achieving long-term outcomes</v>
          </cell>
          <cell r="AH341">
            <v>2</v>
          </cell>
          <cell r="AI341">
            <v>1</v>
          </cell>
          <cell r="AJ341">
            <v>1</v>
          </cell>
          <cell r="AK341">
            <v>2</v>
          </cell>
          <cell r="AL341">
            <v>3</v>
          </cell>
          <cell r="AM341">
            <v>2</v>
          </cell>
          <cell r="AN341">
            <v>35036</v>
          </cell>
          <cell r="AO341">
            <v>0</v>
          </cell>
          <cell r="AP341">
            <v>35036</v>
          </cell>
          <cell r="AQ341" t="str">
            <v>Local Parks &amp; Reserves</v>
          </cell>
          <cell r="AR341" t="str">
            <v>HAY</v>
          </cell>
          <cell r="AS341" t="str">
            <v>South West</v>
          </cell>
          <cell r="AT341" t="str">
            <v>Y</v>
          </cell>
          <cell r="AU341">
            <v>2</v>
          </cell>
          <cell r="AV341">
            <v>2</v>
          </cell>
          <cell r="AZ341" t="str">
            <v>Y</v>
          </cell>
          <cell r="BA341" t="str">
            <v>N</v>
          </cell>
          <cell r="BB341" t="str">
            <v>Y</v>
          </cell>
          <cell r="BC341" t="str">
            <v>N</v>
          </cell>
          <cell r="BD341">
            <v>0</v>
          </cell>
          <cell r="BE341" t="str">
            <v>N</v>
          </cell>
          <cell r="BF341">
            <v>29036</v>
          </cell>
          <cell r="BG341" t="str">
            <v>Y</v>
          </cell>
          <cell r="BI341" t="str">
            <v>Y</v>
          </cell>
          <cell r="BJ341" t="str">
            <v>Y</v>
          </cell>
          <cell r="BK341" t="str">
            <v>WEST</v>
          </cell>
          <cell r="BL341" t="str">
            <v>MURRAY RIVER</v>
          </cell>
          <cell r="BM341" t="str">
            <v>MURRAY</v>
          </cell>
          <cell r="BN341" t="str">
            <v>Other - Regional</v>
          </cell>
          <cell r="BO341" t="str">
            <v>550000,  ; {}</v>
          </cell>
          <cell r="BP341" t="str">
            <v>Murray River Council</v>
          </cell>
          <cell r="BQ341" t="str">
            <v>PO Box 21</v>
          </cell>
          <cell r="BR341" t="str">
            <v>MATHOURA NSW 2710</v>
          </cell>
          <cell r="BU341" t="str">
            <v>R550000</v>
          </cell>
          <cell r="BV341" t="str">
            <v>F629927</v>
          </cell>
          <cell r="BW341" t="str">
            <v>21/05253</v>
          </cell>
          <cell r="BX341" t="str">
            <v>2021/22</v>
          </cell>
          <cell r="BY341" t="str">
            <v>No</v>
          </cell>
        </row>
        <row r="342">
          <cell r="A342">
            <v>210810</v>
          </cell>
          <cell r="B342" t="str">
            <v>WEED</v>
          </cell>
          <cell r="C342" t="str">
            <v>Y</v>
          </cell>
          <cell r="D342" t="str">
            <v>N</v>
          </cell>
          <cell r="E342" t="str">
            <v>Y</v>
          </cell>
          <cell r="F342">
            <v>24</v>
          </cell>
          <cell r="G342">
            <v>28500</v>
          </cell>
          <cell r="H342" t="str">
            <v>WEED &gt;=20 RAC Recommended</v>
          </cell>
          <cell r="I342" t="str">
            <v>CRIFAC Funding Recommended</v>
          </cell>
          <cell r="L342" t="str">
            <v>Lake George</v>
          </cell>
          <cell r="N342" t="str">
            <v>Yass Valley Council</v>
          </cell>
          <cell r="P342" t="str">
            <v>Yass Valley Council</v>
          </cell>
          <cell r="Q342" t="str">
            <v>Remove the priority weed serrated tussock on the Lake George escarpment to protect native grassland and woodland, threatened species habitat and grazing land</v>
          </cell>
          <cell r="R342" t="str">
            <v>control of Serrated Tussock at Lake George</v>
          </cell>
          <cell r="S342" t="str">
            <v>Chris Berry</v>
          </cell>
          <cell r="T342" t="str">
            <v>Chris Berry</v>
          </cell>
          <cell r="U342" t="str">
            <v>Yass Valley Council</v>
          </cell>
          <cell r="V342" t="str">
            <v>General Manager</v>
          </cell>
          <cell r="W342" t="str">
            <v>Y</v>
          </cell>
          <cell r="X342">
            <v>50119744650</v>
          </cell>
          <cell r="Y342" t="str">
            <v>Yes</v>
          </cell>
          <cell r="Z342">
            <v>427486310</v>
          </cell>
          <cell r="AA342">
            <v>262261477</v>
          </cell>
          <cell r="AB342" t="str">
            <v>chris.berry@yass.nsw.gov.au</v>
          </cell>
          <cell r="AC342" t="str">
            <v>General Manager</v>
          </cell>
          <cell r="AD342" t="str">
            <v>Brett Lees</v>
          </cell>
          <cell r="AE342" t="str">
            <v>[DO - H.Wheeler] Fund fully [LSC - R. Butler: Application Supported; Total assessment score = 24, Weed Score = 16] [LSC - J. Richards]: Application supported - total score = 24 [RAC] - Supported (Weed Score &gt;=20).</v>
          </cell>
          <cell r="AF342" t="str">
            <v>[DO - H.Wheeler] Same reserve as App #210735 but one app is for Blackberry by drone, the other is for Serrated Tussock by ground spraying. Undetermiend ALC is not affected by and does not affect the works.</v>
          </cell>
          <cell r="AG342" t="str">
            <v>[DO - H.Wheeler] A priority weed in a high vector environment in a prominant location along Hume Hwy (Cbra -Syd route).</v>
          </cell>
          <cell r="AH342">
            <v>0</v>
          </cell>
          <cell r="AI342">
            <v>1</v>
          </cell>
          <cell r="AJ342">
            <v>0</v>
          </cell>
          <cell r="AK342">
            <v>1</v>
          </cell>
          <cell r="AL342">
            <v>3</v>
          </cell>
          <cell r="AM342">
            <v>3</v>
          </cell>
          <cell r="AN342">
            <v>28500</v>
          </cell>
          <cell r="AO342">
            <v>0</v>
          </cell>
          <cell r="AP342">
            <v>28500</v>
          </cell>
          <cell r="AQ342" t="str">
            <v>Local Parks &amp; Reserves</v>
          </cell>
          <cell r="AR342" t="str">
            <v>GOULBURN</v>
          </cell>
          <cell r="AS342" t="str">
            <v>South East</v>
          </cell>
          <cell r="AT342" t="str">
            <v>Y</v>
          </cell>
          <cell r="AU342">
            <v>2</v>
          </cell>
          <cell r="AV342">
            <v>2</v>
          </cell>
          <cell r="AZ342" t="str">
            <v>Y</v>
          </cell>
          <cell r="BA342" t="str">
            <v>Y</v>
          </cell>
          <cell r="BB342" t="str">
            <v>Y</v>
          </cell>
          <cell r="BC342" t="str">
            <v>N</v>
          </cell>
          <cell r="BD342">
            <v>0</v>
          </cell>
          <cell r="BE342" t="str">
            <v>Y</v>
          </cell>
          <cell r="BF342">
            <v>0</v>
          </cell>
          <cell r="BG342" t="str">
            <v>Y</v>
          </cell>
          <cell r="BI342" t="str">
            <v>Y</v>
          </cell>
          <cell r="BJ342" t="str">
            <v>Y</v>
          </cell>
          <cell r="BK342" t="str">
            <v>WEST</v>
          </cell>
          <cell r="BL342" t="str">
            <v>YASS VALLEY</v>
          </cell>
          <cell r="BM342" t="str">
            <v>GOULBURN</v>
          </cell>
          <cell r="BN342" t="str">
            <v>Other - Regional</v>
          </cell>
          <cell r="BO342" t="str">
            <v>165,  ; {}</v>
          </cell>
          <cell r="BP342" t="str">
            <v>Yass Valley Council</v>
          </cell>
          <cell r="BQ342" t="str">
            <v>Wywury</v>
          </cell>
          <cell r="BR342" t="str">
            <v>RMB 248</v>
          </cell>
          <cell r="BS342" t="str">
            <v>BECKOM NSW 2665</v>
          </cell>
          <cell r="BV342" t="str">
            <v>F629758</v>
          </cell>
          <cell r="BW342" t="str">
            <v>21/05194</v>
          </cell>
          <cell r="BX342" t="str">
            <v>2021/22</v>
          </cell>
          <cell r="BY342" t="str">
            <v>No</v>
          </cell>
        </row>
        <row r="343">
          <cell r="A343">
            <v>210811</v>
          </cell>
          <cell r="B343" t="str">
            <v>GENERAL</v>
          </cell>
          <cell r="C343" t="str">
            <v>Y</v>
          </cell>
          <cell r="D343" t="str">
            <v>N</v>
          </cell>
          <cell r="E343" t="str">
            <v>Y</v>
          </cell>
          <cell r="F343">
            <v>11</v>
          </cell>
          <cell r="G343">
            <v>51260</v>
          </cell>
          <cell r="H343" t="str">
            <v>GEN &lt; 13  RAC NOT Recommended</v>
          </cell>
          <cell r="I343" t="str">
            <v>CRIFAC Funding NOT Recommended</v>
          </cell>
          <cell r="L343" t="str">
            <v>Armidale Pistol Club</v>
          </cell>
          <cell r="N343" t="str">
            <v>Armidale Pistol Club</v>
          </cell>
          <cell r="P343" t="str">
            <v>Minister</v>
          </cell>
          <cell r="Q343" t="str">
            <v>Repairing bullet back stop on 50 meter range.</v>
          </cell>
          <cell r="S343" t="str">
            <v>Trevor Schofield</v>
          </cell>
          <cell r="T343" t="str">
            <v>Armidale Pistol Club</v>
          </cell>
          <cell r="U343" t="str">
            <v>Armidale Pistol Club</v>
          </cell>
          <cell r="V343" t="str">
            <v>Secretary</v>
          </cell>
          <cell r="W343" t="str">
            <v>N</v>
          </cell>
          <cell r="X343">
            <v>0</v>
          </cell>
          <cell r="Y343" t="str">
            <v>Yes</v>
          </cell>
          <cell r="Z343">
            <v>412602007</v>
          </cell>
          <cell r="AA343">
            <v>412602007</v>
          </cell>
          <cell r="AB343" t="str">
            <v>aussiebearkennels@yahoo.com</v>
          </cell>
          <cell r="AC343" t="str">
            <v>Secretary</v>
          </cell>
          <cell r="AD343" t="str">
            <v>Armidale Pistol Club</v>
          </cell>
          <cell r="AE343" t="str">
            <v>DO - R. O'Brien - Proposed works are to ensure the pistol range meets range safety requirements.  Project supported. AM - D. Young - Project supported noting existing safety issue with range back stops.  Note this is an FPR reserve with SP. L for Recreation to the Pistol Club.</v>
          </cell>
          <cell r="AF343" t="str">
            <v>No ALC.</v>
          </cell>
          <cell r="AG343" t="str">
            <v>High WHS or Public Safety Risk if not supported, High likelihood of achieving long-term outcomes</v>
          </cell>
          <cell r="AH343">
            <v>4</v>
          </cell>
          <cell r="AI343">
            <v>2</v>
          </cell>
          <cell r="AJ343">
            <v>0</v>
          </cell>
          <cell r="AK343">
            <v>1</v>
          </cell>
          <cell r="AL343">
            <v>2</v>
          </cell>
          <cell r="AM343">
            <v>2</v>
          </cell>
          <cell r="AN343">
            <v>51260</v>
          </cell>
          <cell r="AO343">
            <v>0</v>
          </cell>
          <cell r="AP343">
            <v>51260</v>
          </cell>
          <cell r="AQ343" t="str">
            <v>Local Parks &amp; Reserves</v>
          </cell>
          <cell r="AR343" t="str">
            <v>ARMIDALE</v>
          </cell>
          <cell r="AS343" t="str">
            <v>North West</v>
          </cell>
          <cell r="AT343" t="str">
            <v>Y</v>
          </cell>
          <cell r="AU343">
            <v>2</v>
          </cell>
          <cell r="AV343">
            <v>2</v>
          </cell>
          <cell r="AZ343" t="str">
            <v>Y</v>
          </cell>
          <cell r="BA343" t="str">
            <v>N</v>
          </cell>
          <cell r="BB343" t="str">
            <v>Y</v>
          </cell>
          <cell r="BC343" t="str">
            <v>N</v>
          </cell>
          <cell r="BD343">
            <v>0</v>
          </cell>
          <cell r="BE343" t="str">
            <v>Y</v>
          </cell>
          <cell r="BF343">
            <v>0</v>
          </cell>
          <cell r="BG343" t="str">
            <v>Y</v>
          </cell>
          <cell r="BI343" t="str">
            <v>Y</v>
          </cell>
          <cell r="BJ343" t="str">
            <v>Y</v>
          </cell>
          <cell r="BK343" t="str">
            <v>WEST</v>
          </cell>
          <cell r="BL343" t="str">
            <v>ARMIDALE REGIONAL</v>
          </cell>
          <cell r="BM343" t="str">
            <v>NORTHERN TABLELANDS</v>
          </cell>
          <cell r="BN343" t="str">
            <v>Other - Regional</v>
          </cell>
          <cell r="BP343" t="str">
            <v>Armidale Pistol Club</v>
          </cell>
          <cell r="BQ343" t="str">
            <v>WOLLOMBI NSW 2325</v>
          </cell>
          <cell r="BU343" t="str">
            <v>R95957</v>
          </cell>
          <cell r="BV343" t="str">
            <v>F629984</v>
          </cell>
          <cell r="BW343" t="str">
            <v>21/04866</v>
          </cell>
          <cell r="BX343" t="str">
            <v>2021/22</v>
          </cell>
          <cell r="BY343" t="str">
            <v>No</v>
          </cell>
        </row>
        <row r="344">
          <cell r="A344">
            <v>210814</v>
          </cell>
          <cell r="B344" t="str">
            <v>GENERAL</v>
          </cell>
          <cell r="C344" t="str">
            <v>N</v>
          </cell>
          <cell r="D344" t="str">
            <v>N</v>
          </cell>
          <cell r="E344" t="str">
            <v>N</v>
          </cell>
          <cell r="F344">
            <v>0</v>
          </cell>
          <cell r="G344">
            <v>0</v>
          </cell>
          <cell r="H344" t="str">
            <v>Ineligible - Overdue FPRs</v>
          </cell>
          <cell r="I344" t="str">
            <v>CRIFAC Funding NOT Recommended</v>
          </cell>
          <cell r="L344" t="str">
            <v>Gresford Park</v>
          </cell>
          <cell r="N344" t="str">
            <v>Gresford Park Land Manager</v>
          </cell>
          <cell r="P344" t="str">
            <v>Gresford Park Land Manager</v>
          </cell>
          <cell r="Q344" t="str">
            <v>For safety reasons, the failing retaining wall located on the northern side of the grounds leased to the Gresford Bowling Club needs to be removed and replaced.</v>
          </cell>
          <cell r="S344" t="str">
            <v>Emma Eldridge</v>
          </cell>
          <cell r="T344" t="str">
            <v>Emma Eldridge</v>
          </cell>
          <cell r="U344" t="str">
            <v>Gresford Park Land Managers</v>
          </cell>
          <cell r="V344" t="str">
            <v>Treasurer</v>
          </cell>
          <cell r="W344" t="str">
            <v>Y</v>
          </cell>
          <cell r="X344">
            <v>98663662102</v>
          </cell>
          <cell r="Y344" t="str">
            <v>Yes</v>
          </cell>
          <cell r="Z344">
            <v>427927341</v>
          </cell>
          <cell r="AA344">
            <v>427927341</v>
          </cell>
          <cell r="AB344" t="str">
            <v>gresfordpark@outlook.com</v>
          </cell>
          <cell r="AC344" t="str">
            <v>Treasurer</v>
          </cell>
          <cell r="AD344" t="str">
            <v>Emma Eldridge</v>
          </cell>
          <cell r="AE344" t="str">
            <v>[FT] - D. Ryan - INELIGIBLE - overdue FPRs - do not assess</v>
          </cell>
          <cell r="AH344">
            <v>0</v>
          </cell>
          <cell r="AI344">
            <v>0</v>
          </cell>
          <cell r="AJ344">
            <v>0</v>
          </cell>
          <cell r="AK344">
            <v>0</v>
          </cell>
          <cell r="AL344">
            <v>0</v>
          </cell>
          <cell r="AM344">
            <v>0</v>
          </cell>
          <cell r="AN344">
            <v>147667</v>
          </cell>
          <cell r="AO344">
            <v>0</v>
          </cell>
          <cell r="AP344">
            <v>147667</v>
          </cell>
          <cell r="AQ344" t="str">
            <v>Local Parks &amp; Reserves</v>
          </cell>
          <cell r="AR344" t="str">
            <v>MAITLAND</v>
          </cell>
          <cell r="AS344" t="str">
            <v>Hunter</v>
          </cell>
          <cell r="AT344" t="str">
            <v>Y</v>
          </cell>
          <cell r="AZ344" t="str">
            <v>N</v>
          </cell>
          <cell r="BA344" t="str">
            <v>N</v>
          </cell>
          <cell r="BB344" t="str">
            <v>N</v>
          </cell>
          <cell r="BC344" t="str">
            <v>N</v>
          </cell>
          <cell r="BD344">
            <v>0</v>
          </cell>
          <cell r="BE344" t="str">
            <v>N</v>
          </cell>
          <cell r="BF344">
            <v>0</v>
          </cell>
          <cell r="BG344" t="str">
            <v>Y</v>
          </cell>
          <cell r="BI344" t="str">
            <v>Y</v>
          </cell>
          <cell r="BJ344" t="str">
            <v>Y</v>
          </cell>
          <cell r="BK344" t="str">
            <v>EAST</v>
          </cell>
          <cell r="BL344" t="str">
            <v>DUNGOG</v>
          </cell>
          <cell r="BM344" t="str">
            <v>UPPER HUNTER</v>
          </cell>
          <cell r="BN344" t="str">
            <v>Other - Regional</v>
          </cell>
          <cell r="BO344" t="str">
            <v>60116,  ; {}</v>
          </cell>
          <cell r="BP344" t="str">
            <v>Gresford Park Land Manager</v>
          </cell>
          <cell r="BQ344" t="str">
            <v>PO Box 1</v>
          </cell>
          <cell r="BR344" t="str">
            <v>EAST GRESFORD NSW 2311</v>
          </cell>
          <cell r="BU344" t="str">
            <v>R60116</v>
          </cell>
          <cell r="BV344" t="str">
            <v>F629989</v>
          </cell>
          <cell r="BW344" t="str">
            <v>21/05108</v>
          </cell>
          <cell r="BX344" t="str">
            <v>2021/22</v>
          </cell>
          <cell r="BY344" t="str">
            <v>No</v>
          </cell>
        </row>
        <row r="345">
          <cell r="A345">
            <v>210815</v>
          </cell>
          <cell r="B345" t="str">
            <v>WEED</v>
          </cell>
          <cell r="C345" t="str">
            <v>Y</v>
          </cell>
          <cell r="D345" t="str">
            <v>Y</v>
          </cell>
          <cell r="E345" t="str">
            <v>N</v>
          </cell>
          <cell r="F345">
            <v>16</v>
          </cell>
          <cell r="G345">
            <v>0</v>
          </cell>
          <cell r="H345" t="str">
            <v>WEED&lt;20 RAC NOT Recommended</v>
          </cell>
          <cell r="I345" t="str">
            <v>CRIFAC Funding NOT Recommended</v>
          </cell>
          <cell r="L345" t="str">
            <v>Sutton Village Yass Valley</v>
          </cell>
          <cell r="N345" t="str">
            <v>Devolved</v>
          </cell>
          <cell r="P345" t="str">
            <v>Yass Valley Council</v>
          </cell>
          <cell r="Q345" t="str">
            <v>Return neglected Crown Land that had previous cattle grazing pressure, into a natural and native  environmental and passive recreation asset for the Sutton community and visitors by tackling significant exotic weeds, reducing the Phalaris and protecting existing native shrubs, trees and remnant native grasses.</v>
          </cell>
          <cell r="S345">
            <v>0</v>
          </cell>
          <cell r="T345" t="str">
            <v>Arnold Dekker</v>
          </cell>
          <cell r="U345" t="str">
            <v>Sutton Landcare Group</v>
          </cell>
          <cell r="V345" t="str">
            <v>President of Sutton Landcare Group</v>
          </cell>
          <cell r="W345" t="str">
            <v>N</v>
          </cell>
          <cell r="X345">
            <v>88625584507</v>
          </cell>
          <cell r="Y345" t="str">
            <v>Yes</v>
          </cell>
          <cell r="Z345">
            <v>419411338</v>
          </cell>
          <cell r="AA345">
            <v>419411338</v>
          </cell>
          <cell r="AB345" t="str">
            <v>arnoldgdekker@gmail.com</v>
          </cell>
          <cell r="AC345" t="str">
            <v>President of Sutton Landcare Group</v>
          </cell>
          <cell r="AD345" t="str">
            <v>Arnold Dekker</v>
          </cell>
          <cell r="AE345" t="str">
            <v>[DO - H.Wheeler] Do not fund. Advise applicant better control long term will be acheived by licence for grazing over this area. If no application is received then list this parcel on the website as a grazing opportunity. [LSC - R. Butler: Application NOT Supported, refer to DO recommendation] [LSC - J. Richards]: Application NOT supported - see DO/panel comments</v>
          </cell>
          <cell r="AF345" t="str">
            <v>[DO - H.Wheeler] Not a weed application. Appears to be more concerned with mowing the phalaris. Removing phalaris may actually spread the weeds. No mapped areas of weeds undertaken to support project ( will be done if successful apparenlty ). Some weed occurance and  little evidence of infestation. Reserve R94291(FPR) - NOt R88844 (pub rec) therefore no authorisation to submit has been obtained. A first application from applicant; likely to able to deliver but this is not known for sure. Undetermiend ALC is not affected by and does not affect the works.</v>
          </cell>
          <cell r="AG345" t="str">
            <v>[DO - H.Wheeler] an insecure investment. Reserve R94291(FPR) - Not R88844 (pub rec to the south); a reserve FPR therefore no authorisation to submit has been obtained (left as eligable as filled as is not applicants fault Lands didn't pick that up.</v>
          </cell>
          <cell r="AH345">
            <v>0</v>
          </cell>
          <cell r="AI345">
            <v>1</v>
          </cell>
          <cell r="AJ345">
            <v>0</v>
          </cell>
          <cell r="AK345">
            <v>3</v>
          </cell>
          <cell r="AL345">
            <v>1</v>
          </cell>
          <cell r="AM345">
            <v>2</v>
          </cell>
          <cell r="AN345">
            <v>9113</v>
          </cell>
          <cell r="AO345">
            <v>0</v>
          </cell>
          <cell r="AP345">
            <v>9113</v>
          </cell>
          <cell r="AQ345" t="str">
            <v>Local Parks &amp; Reserves</v>
          </cell>
          <cell r="AR345" t="str">
            <v>GOULBURN</v>
          </cell>
          <cell r="AS345" t="str">
            <v>South East</v>
          </cell>
          <cell r="AT345" t="str">
            <v>Y</v>
          </cell>
          <cell r="AU345">
            <v>3</v>
          </cell>
          <cell r="AV345">
            <v>3</v>
          </cell>
          <cell r="AZ345" t="str">
            <v>N</v>
          </cell>
          <cell r="BA345" t="str">
            <v>Y</v>
          </cell>
          <cell r="BB345" t="str">
            <v>Y</v>
          </cell>
          <cell r="BC345" t="str">
            <v>N</v>
          </cell>
          <cell r="BD345">
            <v>0</v>
          </cell>
          <cell r="BE345" t="str">
            <v>N</v>
          </cell>
          <cell r="BF345">
            <v>0</v>
          </cell>
          <cell r="BG345" t="str">
            <v>Y</v>
          </cell>
          <cell r="BI345" t="str">
            <v>Y</v>
          </cell>
          <cell r="BJ345" t="str">
            <v>Y</v>
          </cell>
          <cell r="BK345" t="str">
            <v>WEST</v>
          </cell>
          <cell r="BL345" t="str">
            <v>YASS VALLEY</v>
          </cell>
          <cell r="BM345" t="str">
            <v>GOULBURN</v>
          </cell>
          <cell r="BN345" t="str">
            <v>Other - Regional</v>
          </cell>
          <cell r="BP345" t="str">
            <v>Yass Valley Council</v>
          </cell>
          <cell r="BQ345" t="str">
            <v>PO Box 6</v>
          </cell>
          <cell r="BR345" t="str">
            <v>YASS NSW 2582</v>
          </cell>
          <cell r="BU345" t="str">
            <v>R88844</v>
          </cell>
          <cell r="BV345" t="str">
            <v>F629641</v>
          </cell>
          <cell r="BW345" t="str">
            <v>21/05396</v>
          </cell>
          <cell r="BX345" t="str">
            <v>2021/22</v>
          </cell>
          <cell r="BY345" t="str">
            <v>No</v>
          </cell>
        </row>
        <row r="346">
          <cell r="A346">
            <v>210817</v>
          </cell>
          <cell r="B346" t="str">
            <v>WEED</v>
          </cell>
          <cell r="C346" t="str">
            <v>Y</v>
          </cell>
          <cell r="D346" t="str">
            <v>N</v>
          </cell>
          <cell r="E346" t="str">
            <v>Y</v>
          </cell>
          <cell r="F346">
            <v>28</v>
          </cell>
          <cell r="G346">
            <v>1490</v>
          </cell>
          <cell r="H346" t="str">
            <v>WEED &gt;=20 RAC Recommended</v>
          </cell>
          <cell r="I346" t="str">
            <v>CRIFAC Funding Recommended</v>
          </cell>
          <cell r="L346" t="str">
            <v>Palermo Public Recreation And Water Supply Reserve</v>
          </cell>
          <cell r="N346" t="str">
            <v>CLM</v>
          </cell>
          <cell r="P346" t="str">
            <v>Mid-Western Regional Council</v>
          </cell>
          <cell r="Q346" t="str">
            <v>Palermo Public Recreation and Water Supply Reserve treatment of Blackberry, Privet, Tree of Heaven and Bridal Creeper</v>
          </cell>
          <cell r="R346" t="str">
            <v>control of Blackberry, Privet, Tree of Heaven and Bridal Creeper at Palermo Public Recreation and Water Supply Reserve</v>
          </cell>
          <cell r="S346" t="str">
            <v>Brad Cam</v>
          </cell>
          <cell r="T346" t="str">
            <v>Katrina Underwood</v>
          </cell>
          <cell r="U346" t="str">
            <v>Mid-Western Regional Council</v>
          </cell>
          <cell r="V346" t="str">
            <v>Chief Weeds Officer</v>
          </cell>
          <cell r="W346" t="str">
            <v>Y</v>
          </cell>
          <cell r="X346" t="str">
            <v>96 149 391 332</v>
          </cell>
          <cell r="Y346" t="str">
            <v>Yes</v>
          </cell>
          <cell r="Z346">
            <v>419247867</v>
          </cell>
          <cell r="AA346" t="str">
            <v>02 6378 2850</v>
          </cell>
          <cell r="AB346" t="str">
            <v>council@midwestern.nsw.gov.au</v>
          </cell>
          <cell r="AC346" t="str">
            <v>Chief Weeds Officer</v>
          </cell>
          <cell r="AD346" t="str">
            <v>Katrina Underwood</v>
          </cell>
          <cell r="AE346" t="str">
            <v>DO - S.Pearson - Recommend to fund as requested. The project is consistent with the Central Tablelands LLS - Regional control of weeds Plan, and supports Council's management of weeds on Crown reserves. [LSC - R. Butler: Application Supported; Total assessment score = 28, Weed Score = 18] [LSC - J. Richards]: Application supported - total score = 28 [RAC] - Supported (Weed Score &gt;=20).</v>
          </cell>
          <cell r="AF346" t="str">
            <v>DO - S. Pearson - ALCs on the reserve will not be impacted by the proposed weed control</v>
          </cell>
          <cell r="AG346" t="str">
            <v>DO - S.Pearson -, High likelihood of achieving long-term outcomes</v>
          </cell>
          <cell r="AH346">
            <v>2</v>
          </cell>
          <cell r="AI346">
            <v>1</v>
          </cell>
          <cell r="AJ346">
            <v>0</v>
          </cell>
          <cell r="AK346">
            <v>2</v>
          </cell>
          <cell r="AL346">
            <v>3</v>
          </cell>
          <cell r="AM346">
            <v>2</v>
          </cell>
          <cell r="AN346">
            <v>1490</v>
          </cell>
          <cell r="AO346">
            <v>0</v>
          </cell>
          <cell r="AP346">
            <v>1490</v>
          </cell>
          <cell r="AQ346" t="str">
            <v>Local Parks &amp; Reserves</v>
          </cell>
          <cell r="AR346" t="str">
            <v>DUBBO</v>
          </cell>
          <cell r="AS346" t="str">
            <v>North West</v>
          </cell>
          <cell r="AT346" t="str">
            <v>Y</v>
          </cell>
          <cell r="AU346">
            <v>2</v>
          </cell>
          <cell r="AV346">
            <v>2</v>
          </cell>
          <cell r="AZ346" t="str">
            <v>Y</v>
          </cell>
          <cell r="BA346" t="str">
            <v>Y</v>
          </cell>
          <cell r="BB346" t="str">
            <v>Y</v>
          </cell>
          <cell r="BC346" t="str">
            <v>N</v>
          </cell>
          <cell r="BD346">
            <v>0</v>
          </cell>
          <cell r="BE346" t="str">
            <v>Y</v>
          </cell>
          <cell r="BF346">
            <v>0</v>
          </cell>
          <cell r="BG346" t="str">
            <v>Y</v>
          </cell>
          <cell r="BI346" t="str">
            <v>Y</v>
          </cell>
          <cell r="BJ346" t="str">
            <v>Y</v>
          </cell>
          <cell r="BK346" t="str">
            <v>WEST</v>
          </cell>
          <cell r="BL346" t="str">
            <v>MID-WESTERN REGIONAL</v>
          </cell>
          <cell r="BM346" t="str">
            <v>DUBBO</v>
          </cell>
          <cell r="BN346" t="str">
            <v>Other - Regional</v>
          </cell>
          <cell r="BO346" t="str">
            <v>96117,  ; {}</v>
          </cell>
          <cell r="BP346" t="str">
            <v>Mid-Western Regional Council</v>
          </cell>
          <cell r="BQ346" t="str">
            <v>PO Box 156</v>
          </cell>
          <cell r="BR346" t="str">
            <v>MUDGEE NSW 2850</v>
          </cell>
          <cell r="BU346" t="str">
            <v>R96117</v>
          </cell>
          <cell r="BV346" t="str">
            <v>F630150</v>
          </cell>
          <cell r="BW346" t="str">
            <v>21/05320</v>
          </cell>
          <cell r="BX346" t="str">
            <v>2021/22</v>
          </cell>
          <cell r="BY346" t="str">
            <v>No</v>
          </cell>
        </row>
        <row r="347">
          <cell r="A347">
            <v>210818</v>
          </cell>
          <cell r="B347" t="str">
            <v>GENERAL</v>
          </cell>
          <cell r="C347" t="str">
            <v>Y</v>
          </cell>
          <cell r="D347" t="str">
            <v>N</v>
          </cell>
          <cell r="E347" t="str">
            <v>Y</v>
          </cell>
          <cell r="F347">
            <v>10</v>
          </cell>
          <cell r="G347">
            <v>159500</v>
          </cell>
          <cell r="H347" t="str">
            <v>GEN &lt; 12  RAC NOT Recommended</v>
          </cell>
          <cell r="I347" t="str">
            <v>CRIFAC Funding NOT Recommended</v>
          </cell>
          <cell r="L347" t="str">
            <v>Ku-Ring-Gai Wildflower Gardens</v>
          </cell>
          <cell r="N347" t="str">
            <v>CLM</v>
          </cell>
          <cell r="P347" t="str">
            <v>Ku-Ring-Gai Council</v>
          </cell>
          <cell r="Q347" t="str">
            <v>Upgrade of existing toilets and showers at Caley's Pavilion including the male, female, accessible and parents room aligning to accessibility specifications for toilet facilities.</v>
          </cell>
          <cell r="S347" t="str">
            <v>John McKee</v>
          </cell>
          <cell r="T347" t="str">
            <v>John McKee</v>
          </cell>
          <cell r="U347" t="str">
            <v>Ku-ring-gai Council</v>
          </cell>
          <cell r="V347" t="str">
            <v>General Manager</v>
          </cell>
          <cell r="W347" t="str">
            <v>Y</v>
          </cell>
          <cell r="X347" t="str">
            <v>86 408 856 411</v>
          </cell>
          <cell r="Y347" t="str">
            <v>Yes</v>
          </cell>
          <cell r="Z347">
            <v>419986512</v>
          </cell>
          <cell r="AA347">
            <v>94240701</v>
          </cell>
          <cell r="AB347" t="str">
            <v>mckee@kmc.nsw.gov.au</v>
          </cell>
          <cell r="AC347" t="str">
            <v>General Manager</v>
          </cell>
          <cell r="AD347" t="str">
            <v>Melanie Morson</v>
          </cell>
          <cell r="AE347" t="str">
            <v>DO - T Pereira - Funding is recommended as the project meets one CRFI objective of Manage and renovate infrastructure and other assets on public reserves to optimise value to the community and comply with regulatory obligations, in particular to ensure public safety and work health and safety is maintained on Crown reserves. Renovation of infrastructure on public reserves to optimise value to the community and comply with regulatory obligations.  Risk identified is 2 - Medium (tolerable) upgrade to improve existing structure - toilets and showers - to Improve safety.  The Total cost is $159,500, and the trust is seeking CRIF funding for the entire total cost of $159,500.  Annex C cost estimate in lieu of quotes: Council has a cost estimate quote from a preferred supplier on our internal panel (Yunz) to undertake the works - DOC21/164504. - No quote from Yunz is attached to the application.DO-C.Wright ability to self fund, no contribution except for project management (not clearly defined), accessibility addressed Total grant request supported, however if a reduced amount is required to support suggest partial grant of $50k AM - B.Tax CRIF objectives score increased from 1-2, ability to deliver increased from 2-3. If lesser amount is sought to be funded suggest funding 50% - $79,750</v>
          </cell>
          <cell r="AF347" t="str">
            <v>DO - T. Pereira: Applicant: Ku-Ring-Gai Wildflower Gardens - This project will provide a full upgrade to the male, female, accessible and parents room at Caley's Pavilion aligning to accessibility specifications for toilet facilities. Caley's Pavilion is a function center commonly used for weddings, corporate meetings, family gatherings and environmental education programs. The toilet facilities also service general public visitation to the Ku-ring-gai Wildflower Garden including those attending regional activations such as Easter Bilby Trail, Eco Festival Sculpture Trail or Santa in the Garden. ALC 2681 - Lodged: 21-Jan-1986 Refused:28-Jan-1987. ALC 22805 - Lodged: 3-Dec-2009 - Incomplete  ALC22605 - Lodged: 25-Nov-2009 - Incomplete  Lodged by Metropolitan Local Aboriginal Land CounciL</v>
          </cell>
          <cell r="AG347" t="str">
            <v>Additional social, cultural or environmental factors (please detail): e.g. no alternative facilities in area, remote location etc.</v>
          </cell>
          <cell r="AH347">
            <v>2</v>
          </cell>
          <cell r="AI347">
            <v>1</v>
          </cell>
          <cell r="AJ347">
            <v>0</v>
          </cell>
          <cell r="AK347">
            <v>2</v>
          </cell>
          <cell r="AL347">
            <v>3</v>
          </cell>
          <cell r="AM347">
            <v>2</v>
          </cell>
          <cell r="AN347">
            <v>159500</v>
          </cell>
          <cell r="AO347">
            <v>0</v>
          </cell>
          <cell r="AP347">
            <v>159500</v>
          </cell>
          <cell r="AQ347" t="str">
            <v>Local Parks &amp; Reserves</v>
          </cell>
          <cell r="AR347" t="str">
            <v>METROPOLITAN</v>
          </cell>
          <cell r="AS347" t="str">
            <v>Sydney</v>
          </cell>
          <cell r="AT347" t="str">
            <v>Y</v>
          </cell>
          <cell r="AU347">
            <v>3</v>
          </cell>
          <cell r="AV347">
            <v>3</v>
          </cell>
          <cell r="AZ347" t="str">
            <v>Y</v>
          </cell>
          <cell r="BA347" t="str">
            <v>N</v>
          </cell>
          <cell r="BB347" t="str">
            <v>Y</v>
          </cell>
          <cell r="BC347" t="str">
            <v>N</v>
          </cell>
          <cell r="BD347">
            <v>0</v>
          </cell>
          <cell r="BE347" t="str">
            <v>Y</v>
          </cell>
          <cell r="BF347">
            <v>0</v>
          </cell>
          <cell r="BG347" t="str">
            <v>Y</v>
          </cell>
          <cell r="BI347" t="str">
            <v>Y</v>
          </cell>
          <cell r="BJ347" t="str">
            <v>Y</v>
          </cell>
          <cell r="BK347" t="str">
            <v>EAST</v>
          </cell>
          <cell r="BL347" t="str">
            <v>KU-RING-GAI</v>
          </cell>
          <cell r="BM347" t="str">
            <v>DAVIDSON</v>
          </cell>
          <cell r="BN347" t="str">
            <v>Greater Sydney</v>
          </cell>
          <cell r="BO347" t="str">
            <v>86262,  ; {}</v>
          </cell>
          <cell r="BP347" t="str">
            <v>Ku-Ring-Gai Council</v>
          </cell>
          <cell r="BQ347" t="str">
            <v>LOCKED BAG 1006</v>
          </cell>
          <cell r="BR347" t="str">
            <v>GORDON NSW 2072</v>
          </cell>
          <cell r="BU347" t="str">
            <v>R86262</v>
          </cell>
          <cell r="BV347" t="str">
            <v>F629965</v>
          </cell>
          <cell r="BW347" t="str">
            <v>21/05185</v>
          </cell>
          <cell r="BX347" t="str">
            <v>2021/22</v>
          </cell>
          <cell r="BY347" t="str">
            <v>No</v>
          </cell>
        </row>
        <row r="348">
          <cell r="A348">
            <v>210819</v>
          </cell>
          <cell r="B348" t="str">
            <v>GENERAL</v>
          </cell>
          <cell r="C348" t="str">
            <v>Y</v>
          </cell>
          <cell r="D348" t="str">
            <v>Y</v>
          </cell>
          <cell r="E348" t="str">
            <v>Y</v>
          </cell>
          <cell r="F348">
            <v>8</v>
          </cell>
          <cell r="G348">
            <v>16660</v>
          </cell>
          <cell r="H348" t="str">
            <v>GEN &lt; 12  RAC NOT Recommended</v>
          </cell>
          <cell r="I348" t="str">
            <v>CRIFAC Funding NOT Recommended</v>
          </cell>
          <cell r="L348" t="str">
            <v>Dirawong Reserve</v>
          </cell>
          <cell r="N348" t="str">
            <v>Dirawong Reserve Land Manager</v>
          </cell>
          <cell r="P348" t="str">
            <v>Dirawong Reserve Land Manager</v>
          </cell>
          <cell r="Q348" t="str">
            <v>The project provides for routine annual maintenance of public facilities, construction and upgrade of public walking tracks and stabilisation and renovation of severely eroded and eroding areas within the park and thus contributes to public health and safety and to the achievement of the management criteria of protection of flora, protection of fauna, protection of Aboriginal cultural heritage and provision of public recreation as gazetted in 1987 for the declaration of the Reserve and the management outcomes required of the Board in its appointment by the Minister and as outlined in the endorsed Plan of Management.</v>
          </cell>
          <cell r="S348" t="str">
            <v>Neville Bofinger</v>
          </cell>
          <cell r="T348" t="str">
            <v>NEVILLE DAVID BOFINGER</v>
          </cell>
          <cell r="U348" t="str">
            <v>Dirawong Reserve Land Management Board</v>
          </cell>
          <cell r="V348" t="str">
            <v>Secretary/Treasurer</v>
          </cell>
          <cell r="W348" t="str">
            <v>Y</v>
          </cell>
          <cell r="X348">
            <v>11186380356</v>
          </cell>
          <cell r="Y348" t="str">
            <v>Yes</v>
          </cell>
          <cell r="Z348">
            <v>414642244</v>
          </cell>
          <cell r="AA348">
            <v>414642244</v>
          </cell>
          <cell r="AB348" t="str">
            <v>dirawong.trust@gmail.com</v>
          </cell>
          <cell r="AC348" t="str">
            <v>Secretary/Treasurer</v>
          </cell>
          <cell r="AD348" t="str">
            <v>NEVILLE DAVID BOFINGER</v>
          </cell>
          <cell r="AE348" t="str">
            <v xml:space="preserve">[DO - LH] Partial recommendation. Track construction quote supported. Annual track maintenance not supported as per conversation with funding team. [AM ¿ S. Sutherland] Application supported as recommended </v>
          </cell>
          <cell r="AF348" t="str">
            <v>[DO - LH] Issue with quotes not adding up to the grant request amount DOC21/170439 - have spoken with Funding team regarding the issue. Funding advised CRIF to not support annual / operational expenses. Would only support partial amount of grant request being track construction quote which relates to stabilisation of the track due to erosion.</v>
          </cell>
          <cell r="AG348" t="str">
            <v>[DO - LH] Recommended -  High likelihood of achieving long-term outcomes  Not recommended - Other (need to provide details): CRIF to not support annual/ operation expenses of the reserve.</v>
          </cell>
          <cell r="AH348">
            <v>0</v>
          </cell>
          <cell r="AI348">
            <v>2</v>
          </cell>
          <cell r="AJ348">
            <v>0</v>
          </cell>
          <cell r="AK348">
            <v>3</v>
          </cell>
          <cell r="AL348">
            <v>2</v>
          </cell>
          <cell r="AM348">
            <v>1</v>
          </cell>
          <cell r="AN348">
            <v>31856</v>
          </cell>
          <cell r="AO348">
            <v>0</v>
          </cell>
          <cell r="AP348">
            <v>31856</v>
          </cell>
          <cell r="AQ348" t="str">
            <v>Local Parks &amp; Reserves</v>
          </cell>
          <cell r="AR348" t="str">
            <v>GRAFTON</v>
          </cell>
          <cell r="AS348" t="str">
            <v>Far North Coast</v>
          </cell>
          <cell r="AT348" t="str">
            <v>Y</v>
          </cell>
          <cell r="AU348">
            <v>3</v>
          </cell>
          <cell r="AV348">
            <v>3</v>
          </cell>
          <cell r="AZ348" t="str">
            <v>N</v>
          </cell>
          <cell r="BA348" t="str">
            <v>N</v>
          </cell>
          <cell r="BB348" t="str">
            <v>Y</v>
          </cell>
          <cell r="BC348" t="str">
            <v>N</v>
          </cell>
          <cell r="BD348">
            <v>0</v>
          </cell>
          <cell r="BE348" t="str">
            <v>N</v>
          </cell>
          <cell r="BF348">
            <v>16660</v>
          </cell>
          <cell r="BG348" t="str">
            <v>Y</v>
          </cell>
          <cell r="BI348" t="str">
            <v>Y</v>
          </cell>
          <cell r="BJ348" t="str">
            <v>Y</v>
          </cell>
          <cell r="BK348" t="str">
            <v>EAST</v>
          </cell>
          <cell r="BL348" t="str">
            <v>RICHMOND VALLEY</v>
          </cell>
          <cell r="BM348" t="str">
            <v>CLARENCE</v>
          </cell>
          <cell r="BN348" t="str">
            <v>Other - Regional</v>
          </cell>
          <cell r="BO348" t="str">
            <v>140012,  ; {}</v>
          </cell>
          <cell r="BP348" t="str">
            <v>Dirawong Reserve Land Manager</v>
          </cell>
          <cell r="BQ348" t="str">
            <v>PO Box 90</v>
          </cell>
          <cell r="BR348" t="str">
            <v>EVANS HEAD NSW 2473</v>
          </cell>
          <cell r="BU348" t="str">
            <v>R140012</v>
          </cell>
          <cell r="BV348" t="str">
            <v>F629735</v>
          </cell>
          <cell r="BW348" t="str">
            <v>21/05043</v>
          </cell>
          <cell r="BX348" t="str">
            <v>2021/22</v>
          </cell>
          <cell r="BY348" t="str">
            <v>No</v>
          </cell>
        </row>
        <row r="349">
          <cell r="A349">
            <v>210820</v>
          </cell>
          <cell r="B349" t="str">
            <v>GENERAL</v>
          </cell>
          <cell r="C349" t="str">
            <v>Y</v>
          </cell>
          <cell r="D349" t="str">
            <v>N</v>
          </cell>
          <cell r="E349" t="str">
            <v>Y</v>
          </cell>
          <cell r="F349">
            <v>9</v>
          </cell>
          <cell r="G349">
            <v>40200</v>
          </cell>
          <cell r="H349" t="str">
            <v>GEN &lt; 12  RAC NOT Recommended</v>
          </cell>
          <cell r="I349" t="str">
            <v>CRIFAC Funding NOT Recommended</v>
          </cell>
          <cell r="L349" t="str">
            <v>Macksville Girl Guides</v>
          </cell>
          <cell r="N349" t="str">
            <v>CLM</v>
          </cell>
          <cell r="P349" t="str">
            <v>Girl Guides Association (New South Wales)</v>
          </cell>
          <cell r="Q349" t="str">
            <v>Construction of toilet amenities with disability access.</v>
          </cell>
          <cell r="S349" t="str">
            <v>Suzanne a'Court</v>
          </cell>
          <cell r="T349" t="str">
            <v>Suzanne a'Court</v>
          </cell>
          <cell r="U349" t="str">
            <v>Girl Guides Association (New South Wales)</v>
          </cell>
          <cell r="V349" t="str">
            <v>Grants Administrator</v>
          </cell>
          <cell r="W349" t="str">
            <v>Y</v>
          </cell>
          <cell r="X349">
            <v>21366241150</v>
          </cell>
          <cell r="Y349" t="str">
            <v>Yes</v>
          </cell>
          <cell r="Z349">
            <v>0</v>
          </cell>
          <cell r="AA349" t="str">
            <v>02 8396 5211</v>
          </cell>
          <cell r="AB349" t="str">
            <v>grants@girlguides-nswactnt.org.au</v>
          </cell>
          <cell r="AC349" t="str">
            <v>Grants Administrator</v>
          </cell>
          <cell r="AD349" t="str">
            <v>Suzanne a'Court</v>
          </cell>
          <cell r="AE349" t="str">
            <v>[FT] - D. Ryan - Accept 2 Quote [AM ¿ S. Sutherland] Application supported as recommended</v>
          </cell>
          <cell r="AG349" t="str">
            <v>Recommended.  Provision of toilet amenities with disabled access will benefit Reserve users.</v>
          </cell>
          <cell r="AH349">
            <v>2</v>
          </cell>
          <cell r="AI349">
            <v>0</v>
          </cell>
          <cell r="AJ349">
            <v>1</v>
          </cell>
          <cell r="AK349">
            <v>2</v>
          </cell>
          <cell r="AL349">
            <v>2</v>
          </cell>
          <cell r="AM349">
            <v>2</v>
          </cell>
          <cell r="AN349">
            <v>40200</v>
          </cell>
          <cell r="AO349">
            <v>0</v>
          </cell>
          <cell r="AP349">
            <v>40200</v>
          </cell>
          <cell r="AQ349" t="str">
            <v>Local Parks &amp; Reserves</v>
          </cell>
          <cell r="AR349" t="str">
            <v>GRAFTON</v>
          </cell>
          <cell r="AS349" t="str">
            <v>Far North Coast</v>
          </cell>
          <cell r="AT349" t="str">
            <v>Y</v>
          </cell>
          <cell r="AU349">
            <v>3</v>
          </cell>
          <cell r="AV349">
            <v>3</v>
          </cell>
          <cell r="AZ349" t="str">
            <v>Y</v>
          </cell>
          <cell r="BA349" t="str">
            <v>N</v>
          </cell>
          <cell r="BB349" t="str">
            <v>Y</v>
          </cell>
          <cell r="BC349" t="str">
            <v>N</v>
          </cell>
          <cell r="BD349">
            <v>0</v>
          </cell>
          <cell r="BE349" t="str">
            <v>Y</v>
          </cell>
          <cell r="BF349">
            <v>0</v>
          </cell>
          <cell r="BG349" t="str">
            <v>Y</v>
          </cell>
          <cell r="BI349" t="str">
            <v>Y</v>
          </cell>
          <cell r="BJ349" t="str">
            <v>Y</v>
          </cell>
          <cell r="BK349" t="str">
            <v>EAST</v>
          </cell>
          <cell r="BL349" t="str">
            <v>NAMBUCCA VALLEY</v>
          </cell>
          <cell r="BM349" t="str">
            <v>OXLEY</v>
          </cell>
          <cell r="BN349" t="str">
            <v>Other - Regional</v>
          </cell>
          <cell r="BO349" t="str">
            <v>89622,  ; {}</v>
          </cell>
          <cell r="BP349" t="str">
            <v>Girl Guides Association (New South Wales)</v>
          </cell>
          <cell r="BQ349" t="str">
            <v>PO Box 950</v>
          </cell>
          <cell r="BR349" t="str">
            <v>STRAWBERRY HILLS NSW 2012</v>
          </cell>
          <cell r="BU349" t="str">
            <v>R89622</v>
          </cell>
          <cell r="BV349" t="str">
            <v>F629765</v>
          </cell>
          <cell r="BW349" t="str">
            <v>21/05225</v>
          </cell>
          <cell r="BX349" t="str">
            <v>2021/22</v>
          </cell>
          <cell r="BY349" t="str">
            <v>No</v>
          </cell>
        </row>
        <row r="350">
          <cell r="A350">
            <v>210821</v>
          </cell>
          <cell r="B350" t="str">
            <v>WEED</v>
          </cell>
          <cell r="C350" t="str">
            <v>Y</v>
          </cell>
          <cell r="D350" t="str">
            <v>N</v>
          </cell>
          <cell r="E350" t="str">
            <v>Y</v>
          </cell>
          <cell r="F350">
            <v>30</v>
          </cell>
          <cell r="G350">
            <v>4209</v>
          </cell>
          <cell r="H350" t="str">
            <v>WEED &gt;=20 RAC Recommended</v>
          </cell>
          <cell r="I350" t="str">
            <v>CRIFAC Funding Recommended</v>
          </cell>
          <cell r="L350" t="str">
            <v>Brocklehurst Reserve Trust</v>
          </cell>
          <cell r="N350" t="str">
            <v>Brocklehurst Horse And Pony Club Reserve Land Manager</v>
          </cell>
          <cell r="P350" t="str">
            <v>Brocklehurst Horse And Pony Club Reserve Land Manager</v>
          </cell>
          <cell r="Q350" t="str">
            <v>The grant application is to allow the Crown Land Manager (CLM) to purchase the necessary herbicide to continue control and eradication of noxious weeds on the Reserve 91437. In particular weeds that are declared under Weeds of National Significance.</v>
          </cell>
          <cell r="R350" t="str">
            <v>control of weeds at Brocklehurst Reserve Trust</v>
          </cell>
          <cell r="S350" t="str">
            <v>Dale Frew</v>
          </cell>
          <cell r="T350" t="str">
            <v>Dale Frew</v>
          </cell>
          <cell r="U350" t="str">
            <v>Brocklehurst Horse and Pony Club Reserve Land Manager</v>
          </cell>
          <cell r="V350" t="str">
            <v>Secretary</v>
          </cell>
          <cell r="W350" t="str">
            <v>N</v>
          </cell>
          <cell r="X350">
            <v>80267996223</v>
          </cell>
          <cell r="Y350" t="str">
            <v>Yes</v>
          </cell>
          <cell r="Z350">
            <v>458175322</v>
          </cell>
          <cell r="AA350">
            <v>458175322</v>
          </cell>
          <cell r="AB350" t="str">
            <v>Dale.frew@me.com</v>
          </cell>
          <cell r="AC350" t="str">
            <v>Secretary</v>
          </cell>
          <cell r="AD350" t="str">
            <v>Dale Frew</v>
          </cell>
          <cell r="AE350" t="str">
            <v>DO-J.Nolan: Grant if funding is available. [LSC - R. Butler: Application Supported; Total assessment score = 21, Weed Score = 10] [LSC- J. Richards]: Application Supported - low weed score of 21 [RAC] - Supported (Weed Score &gt;=20).</v>
          </cell>
          <cell r="AF350" t="str">
            <v>DO-J.Nolan: Although the applicant has completed a pest application instead of weeds, the relevant weeds management plans have been basically addressed indirectly within other questions. Community benefits are evident, this is also a continuation of work undertaken with successful CRIF in 2020/21.</v>
          </cell>
          <cell r="AG350" t="str">
            <v>DO-J.Nolan: Inability to access alternative funds</v>
          </cell>
          <cell r="AH350">
            <v>2</v>
          </cell>
          <cell r="AI350">
            <v>3</v>
          </cell>
          <cell r="AJ350">
            <v>0</v>
          </cell>
          <cell r="AK350">
            <v>3</v>
          </cell>
          <cell r="AL350">
            <v>1</v>
          </cell>
          <cell r="AM350">
            <v>2</v>
          </cell>
          <cell r="AN350">
            <v>4209</v>
          </cell>
          <cell r="AO350">
            <v>0</v>
          </cell>
          <cell r="AP350">
            <v>4209</v>
          </cell>
          <cell r="AQ350" t="str">
            <v>Local Parks &amp; Reserves</v>
          </cell>
          <cell r="AR350" t="str">
            <v>DUBBO</v>
          </cell>
          <cell r="AS350" t="str">
            <v>North West</v>
          </cell>
          <cell r="AT350" t="str">
            <v>Y</v>
          </cell>
          <cell r="AU350">
            <v>3</v>
          </cell>
          <cell r="AV350">
            <v>3</v>
          </cell>
          <cell r="AZ350" t="str">
            <v>Y</v>
          </cell>
          <cell r="BA350" t="str">
            <v>Y</v>
          </cell>
          <cell r="BB350" t="str">
            <v>Y</v>
          </cell>
          <cell r="BC350" t="str">
            <v>N</v>
          </cell>
          <cell r="BD350">
            <v>0</v>
          </cell>
          <cell r="BE350" t="str">
            <v>Y</v>
          </cell>
          <cell r="BF350">
            <v>0</v>
          </cell>
          <cell r="BG350" t="str">
            <v>Y</v>
          </cell>
          <cell r="BI350" t="str">
            <v>Y</v>
          </cell>
          <cell r="BJ350" t="str">
            <v>Y</v>
          </cell>
          <cell r="BK350" t="str">
            <v>WEST</v>
          </cell>
          <cell r="BL350" t="str">
            <v>DUBBO REGIONAL</v>
          </cell>
          <cell r="BM350" t="str">
            <v>DUBBO</v>
          </cell>
          <cell r="BN350" t="str">
            <v>Other - Regional</v>
          </cell>
          <cell r="BO350" t="str">
            <v>91437,  ; {}</v>
          </cell>
          <cell r="BP350" t="str">
            <v>Brocklehurst Horse And Pony Club Reserve Land Manager</v>
          </cell>
          <cell r="BQ350" t="str">
            <v>PO Box 109</v>
          </cell>
          <cell r="BR350" t="str">
            <v>DUBBO NSW 2830</v>
          </cell>
          <cell r="BU350" t="str">
            <v>R91437</v>
          </cell>
          <cell r="BV350" t="str">
            <v>F629815</v>
          </cell>
          <cell r="BW350" t="str">
            <v>21/04953</v>
          </cell>
          <cell r="BX350" t="str">
            <v>2021/22</v>
          </cell>
          <cell r="BY350" t="str">
            <v>No</v>
          </cell>
        </row>
        <row r="351">
          <cell r="A351">
            <v>210822</v>
          </cell>
          <cell r="B351" t="str">
            <v>GENERAL</v>
          </cell>
          <cell r="C351" t="str">
            <v>Y</v>
          </cell>
          <cell r="D351" t="str">
            <v>N</v>
          </cell>
          <cell r="E351" t="str">
            <v>Y</v>
          </cell>
          <cell r="F351">
            <v>8</v>
          </cell>
          <cell r="G351">
            <v>120590</v>
          </cell>
          <cell r="H351" t="str">
            <v>GEN &lt; 12  RAC NOT Recommended</v>
          </cell>
          <cell r="I351" t="str">
            <v>CRIFAC Funding NOT Recommended</v>
          </cell>
          <cell r="L351" t="str">
            <v>Ku-Ring-Gai Wildflower Gardens</v>
          </cell>
          <cell r="N351" t="str">
            <v>CLM</v>
          </cell>
          <cell r="P351" t="str">
            <v>Ku-Ring-Gai Council</v>
          </cell>
          <cell r="Q351" t="str">
            <v>Addition of Undercover Deck to Ku-ring-gai Wildflower Garden Education Centre</v>
          </cell>
          <cell r="S351" t="str">
            <v>John McKee</v>
          </cell>
          <cell r="T351" t="str">
            <v>John McKee</v>
          </cell>
          <cell r="U351" t="str">
            <v>Ku-ring-gai Council</v>
          </cell>
          <cell r="V351" t="str">
            <v>General Manager</v>
          </cell>
          <cell r="W351" t="str">
            <v>Y</v>
          </cell>
          <cell r="X351" t="str">
            <v>86 408 856 411</v>
          </cell>
          <cell r="Y351" t="str">
            <v>Yes</v>
          </cell>
          <cell r="Z351">
            <v>419986512</v>
          </cell>
          <cell r="AA351">
            <v>94240701</v>
          </cell>
          <cell r="AB351" t="str">
            <v>mckee@kmc.nsw.gov.au</v>
          </cell>
          <cell r="AC351" t="str">
            <v>General Manager</v>
          </cell>
          <cell r="AD351" t="str">
            <v>Melanie Morson</v>
          </cell>
          <cell r="AE351" t="str">
            <v>DO - T Pereira - Funding is recommended as the project meets 3 CRIF objectives. Maintain and develop recreational and tourism, facilities on public reserves for community use and enjoyment and, support new tourism opportunities. Manage and renovate infrastructure and other assets on public reserves to optimise value to the community and comply with regulatory obligations, in particular to ensure public safety and work health and safety is maintained on Crown reserves. Upgrade and renovate showground infrastructure to support regional communities, groups and associations. The Risk identified is 0 - Low - minimum no risk - addition of a new undercover Deck to provide space for delivery of environmental education in all weather conditions. Funding Details: Total Cost (incl GST): 120,590.80 and the trust is seeking CRIF funding for the entire total cost of $120,590.80 Quote from Yunz Contrating - DOC21/166580 - $109,628 - For Decking, Roofing &amp; Fencing. Annex C cost estimate in lieu of quotes: Council has a cost estimate quote from a preferred supplier on our internal panel (Yunz) to undertake the works - DOC21/165584. Quote exemption approval has been given: DOC21/155251. DO-C.Wright ability to self fund, no contribution except for project management (not clearly defined), Total grant request supported, however if a reduced amount is required to support suggest partial grant of $50k AM - B.Tax - Ability to manage project score eincreased from 2-3. If lesser amount is sought to funded of this project, suggest 50% - $60295</v>
          </cell>
          <cell r="AF351" t="str">
            <v>DO - T. Pereira. Applicant: Ku-Ring-Gai Wildflower Gardens.This project will provide an outdoor undercover education space for the delivery of environmental education programs at Ku-ring-gai Wildflower Garden. Ku-ring-gai Wildflower Garden delivers a lifelong program of environmental education to residents of the Ku-ring-gai Council and wider Sydney region. Addition of Undercover Deck to Ku-ring-gai Wildflower Garden Education Centre</v>
          </cell>
          <cell r="AG351" t="str">
            <v>Additional social, cultural or environmental factors (please detail): e.g. no alternative facilities in area, remote location etc., High likelihood of achieving long-term outcomes</v>
          </cell>
          <cell r="AH351">
            <v>0</v>
          </cell>
          <cell r="AI351">
            <v>1</v>
          </cell>
          <cell r="AJ351">
            <v>0</v>
          </cell>
          <cell r="AK351">
            <v>2</v>
          </cell>
          <cell r="AL351">
            <v>3</v>
          </cell>
          <cell r="AM351">
            <v>2</v>
          </cell>
          <cell r="AN351">
            <v>120590</v>
          </cell>
          <cell r="AO351">
            <v>0</v>
          </cell>
          <cell r="AP351">
            <v>120590</v>
          </cell>
          <cell r="AQ351" t="str">
            <v>Local Parks &amp; Reserves</v>
          </cell>
          <cell r="AR351" t="str">
            <v>METROPOLITAN</v>
          </cell>
          <cell r="AS351" t="str">
            <v>Sydney</v>
          </cell>
          <cell r="AT351" t="str">
            <v>Y</v>
          </cell>
          <cell r="AU351">
            <v>3</v>
          </cell>
          <cell r="AV351">
            <v>3</v>
          </cell>
          <cell r="AZ351" t="str">
            <v>Y</v>
          </cell>
          <cell r="BA351" t="str">
            <v>N</v>
          </cell>
          <cell r="BB351" t="str">
            <v>Y</v>
          </cell>
          <cell r="BC351" t="str">
            <v>N</v>
          </cell>
          <cell r="BD351">
            <v>0</v>
          </cell>
          <cell r="BE351" t="str">
            <v>Y</v>
          </cell>
          <cell r="BF351">
            <v>0</v>
          </cell>
          <cell r="BG351" t="str">
            <v>Y</v>
          </cell>
          <cell r="BI351" t="str">
            <v>Y</v>
          </cell>
          <cell r="BJ351" t="str">
            <v>Y</v>
          </cell>
          <cell r="BK351" t="str">
            <v>EAST</v>
          </cell>
          <cell r="BL351" t="str">
            <v>KU-RING-GAI</v>
          </cell>
          <cell r="BM351" t="str">
            <v>DAVIDSON</v>
          </cell>
          <cell r="BN351" t="str">
            <v>Greater Sydney</v>
          </cell>
          <cell r="BO351" t="str">
            <v>86262,  ; {}</v>
          </cell>
          <cell r="BP351" t="str">
            <v>Ku-Ring-Gai Council</v>
          </cell>
          <cell r="BQ351" t="str">
            <v>LOCKED BAG 1006</v>
          </cell>
          <cell r="BR351" t="str">
            <v>GORDON NSW 2072</v>
          </cell>
          <cell r="BU351" t="str">
            <v>R86262</v>
          </cell>
          <cell r="BV351" t="str">
            <v>F630032</v>
          </cell>
          <cell r="BW351" t="str">
            <v>21/05186</v>
          </cell>
          <cell r="BX351" t="str">
            <v>2021/22</v>
          </cell>
          <cell r="BY351" t="str">
            <v>No</v>
          </cell>
        </row>
        <row r="352">
          <cell r="A352">
            <v>210823</v>
          </cell>
          <cell r="B352" t="str">
            <v>WEED</v>
          </cell>
          <cell r="C352" t="str">
            <v>Y</v>
          </cell>
          <cell r="D352" t="str">
            <v>N</v>
          </cell>
          <cell r="E352" t="str">
            <v>Y</v>
          </cell>
          <cell r="F352">
            <v>22</v>
          </cell>
          <cell r="G352">
            <v>3000</v>
          </cell>
          <cell r="H352" t="str">
            <v>WEED &gt;=20 RAC Recommended</v>
          </cell>
          <cell r="I352" t="str">
            <v>CRIFAC Funding Recommended</v>
          </cell>
          <cell r="L352" t="str">
            <v>Vacant Land Opposit Gilbert Grave</v>
          </cell>
          <cell r="N352" t="str">
            <v>CLM</v>
          </cell>
          <cell r="P352" t="str">
            <v>Yass Valley Council</v>
          </cell>
          <cell r="Q352" t="str">
            <v>Control the priority weed St Johns Wort on Crown Land to protect adjacent high value agricultural land and grassy box woodland.</v>
          </cell>
          <cell r="R352" t="str">
            <v>control of St Johns Wort at Vacant Land Opposite Gilbert Grave</v>
          </cell>
          <cell r="S352" t="str">
            <v>Chris Berry</v>
          </cell>
          <cell r="T352" t="str">
            <v>Chris Berry</v>
          </cell>
          <cell r="U352" t="str">
            <v>Yass Valley Council</v>
          </cell>
          <cell r="V352" t="str">
            <v>General Manager</v>
          </cell>
          <cell r="W352" t="str">
            <v>Y</v>
          </cell>
          <cell r="X352">
            <v>50119744650</v>
          </cell>
          <cell r="Y352" t="str">
            <v>Yes</v>
          </cell>
          <cell r="Z352">
            <v>427486310</v>
          </cell>
          <cell r="AA352">
            <v>262261477</v>
          </cell>
          <cell r="AB352" t="str">
            <v>chris.berry@yass.nsw.gov.au</v>
          </cell>
          <cell r="AC352" t="str">
            <v>General Manager</v>
          </cell>
          <cell r="AD352" t="str">
            <v>Brett Lees</v>
          </cell>
          <cell r="AE352" t="str">
            <v>[DO - H.Wheeler] Fund Fully [LSC - R. Butler: Application Supported; Total assessment score = 22, Weed Score = 14] [LSC - J. Richards]: Application supported - total score = 22 [RAC] - Supported (Weed Score &gt;=20).</v>
          </cell>
          <cell r="AF352" t="str">
            <v>[DO - H.Wheeler] Saint Johns Wort on interface between Binalong village and agricultural land. Undetermiend ALC is not affected by and does not affect the works.</v>
          </cell>
          <cell r="AG352" t="str">
            <v>[DO - H.Wheeler] On high vector pathway ( main road to Young) and publicly visible and in a Box Woodland EEC.</v>
          </cell>
          <cell r="AH352">
            <v>0</v>
          </cell>
          <cell r="AI352">
            <v>1</v>
          </cell>
          <cell r="AJ352">
            <v>0</v>
          </cell>
          <cell r="AK352">
            <v>1</v>
          </cell>
          <cell r="AL352">
            <v>3</v>
          </cell>
          <cell r="AM352">
            <v>3</v>
          </cell>
          <cell r="AN352">
            <v>3000</v>
          </cell>
          <cell r="AO352">
            <v>0</v>
          </cell>
          <cell r="AP352">
            <v>3000</v>
          </cell>
          <cell r="AQ352" t="str">
            <v>Local Parks &amp; Reserves</v>
          </cell>
          <cell r="AR352" t="str">
            <v>GOULBURN</v>
          </cell>
          <cell r="AS352" t="str">
            <v>South East</v>
          </cell>
          <cell r="AT352" t="str">
            <v>Y</v>
          </cell>
          <cell r="AU352">
            <v>2</v>
          </cell>
          <cell r="AV352">
            <v>2</v>
          </cell>
          <cell r="AZ352" t="str">
            <v>Y</v>
          </cell>
          <cell r="BA352" t="str">
            <v>Y</v>
          </cell>
          <cell r="BB352" t="str">
            <v>Y</v>
          </cell>
          <cell r="BC352" t="str">
            <v>N</v>
          </cell>
          <cell r="BD352">
            <v>0</v>
          </cell>
          <cell r="BE352" t="str">
            <v>Y</v>
          </cell>
          <cell r="BF352">
            <v>0</v>
          </cell>
          <cell r="BG352" t="str">
            <v>Y</v>
          </cell>
          <cell r="BI352" t="str">
            <v>Y</v>
          </cell>
          <cell r="BJ352" t="str">
            <v>Y</v>
          </cell>
          <cell r="BK352" t="str">
            <v>WEST</v>
          </cell>
          <cell r="BL352" t="str">
            <v>YASS VALLEY</v>
          </cell>
          <cell r="BM352" t="str">
            <v>GOULBURN</v>
          </cell>
          <cell r="BN352" t="str">
            <v>Other - Regional</v>
          </cell>
          <cell r="BO352" t="str">
            <v>97980,  ; {}</v>
          </cell>
          <cell r="BP352" t="str">
            <v>Yass Valley Council</v>
          </cell>
          <cell r="BQ352" t="str">
            <v>PO Box 6</v>
          </cell>
          <cell r="BR352" t="str">
            <v>YASS NSW 2582</v>
          </cell>
          <cell r="BU352" t="str">
            <v>R97980</v>
          </cell>
          <cell r="BV352" t="str">
            <v>F629720</v>
          </cell>
          <cell r="BW352" t="str">
            <v>21/05464</v>
          </cell>
          <cell r="BX352" t="str">
            <v>2021/22</v>
          </cell>
          <cell r="BY352" t="str">
            <v>No</v>
          </cell>
        </row>
        <row r="353">
          <cell r="A353">
            <v>210824</v>
          </cell>
          <cell r="B353" t="str">
            <v>WEED</v>
          </cell>
          <cell r="C353" t="str">
            <v>Y</v>
          </cell>
          <cell r="D353" t="str">
            <v>N</v>
          </cell>
          <cell r="E353" t="str">
            <v>Y</v>
          </cell>
          <cell r="F353">
            <v>24</v>
          </cell>
          <cell r="G353">
            <v>3000</v>
          </cell>
          <cell r="H353" t="str">
            <v>WEED &gt;=20 RAC Recommended</v>
          </cell>
          <cell r="I353" t="str">
            <v>CRIFAC Funding Recommended</v>
          </cell>
          <cell r="L353" t="str">
            <v>Yass Cemetery</v>
          </cell>
          <cell r="N353" t="str">
            <v>Devolved</v>
          </cell>
          <cell r="P353" t="str">
            <v>Yass Valley Council</v>
          </cell>
          <cell r="Q353" t="str">
            <v>Control the priority weed and WONS Blackberry on the Yass Cemetery to protect and maintain an important social and cultural site to the Yass community.</v>
          </cell>
          <cell r="R353" t="str">
            <v>control of Blackberry at Yass Cemetery</v>
          </cell>
          <cell r="S353" t="str">
            <v>Chris Berry</v>
          </cell>
          <cell r="T353" t="str">
            <v>Chris Berry</v>
          </cell>
          <cell r="U353" t="str">
            <v>Yass Valley Council</v>
          </cell>
          <cell r="V353" t="str">
            <v>General Manager</v>
          </cell>
          <cell r="W353" t="str">
            <v>Y</v>
          </cell>
          <cell r="X353">
            <v>50119744650</v>
          </cell>
          <cell r="Y353" t="str">
            <v>Yes</v>
          </cell>
          <cell r="Z353">
            <v>427486310</v>
          </cell>
          <cell r="AA353">
            <v>262261477</v>
          </cell>
          <cell r="AB353" t="str">
            <v>chris.berry@yass.nsw.gov.au</v>
          </cell>
          <cell r="AC353" t="str">
            <v>General Manager</v>
          </cell>
          <cell r="AD353" t="str">
            <v>Brett Lees</v>
          </cell>
          <cell r="AE353" t="str">
            <v>[DO - H.Wheeler] Fund fully [LSC - R. Butler: Application Supported; Total assessment score = 24, Weed Score = 15] [LSC - J. Richards]: Application supported - total score = 24 [RAC] - Supported (Weed Score &gt;=20).</v>
          </cell>
          <cell r="AF353" t="str">
            <v>{DO - H.Wheeler] Undetermiend ALC is not affected by and does not affect the works.</v>
          </cell>
          <cell r="AG353" t="str">
            <v>[DO - H.Wheeler] Small acheivable project ties in with Council control of priority weeds on neighbouring Council land.</v>
          </cell>
          <cell r="AH353">
            <v>0</v>
          </cell>
          <cell r="AI353">
            <v>1</v>
          </cell>
          <cell r="AJ353">
            <v>1</v>
          </cell>
          <cell r="AK353">
            <v>2</v>
          </cell>
          <cell r="AL353">
            <v>3</v>
          </cell>
          <cell r="AM353">
            <v>2</v>
          </cell>
          <cell r="AN353">
            <v>3000</v>
          </cell>
          <cell r="AO353">
            <v>0</v>
          </cell>
          <cell r="AP353">
            <v>3000</v>
          </cell>
          <cell r="AQ353" t="str">
            <v>Local Parks &amp; Reserves</v>
          </cell>
          <cell r="AR353" t="str">
            <v>GOULBURN</v>
          </cell>
          <cell r="AS353" t="str">
            <v>South East</v>
          </cell>
          <cell r="AT353" t="str">
            <v>Y</v>
          </cell>
          <cell r="AU353">
            <v>2</v>
          </cell>
          <cell r="AV353">
            <v>2</v>
          </cell>
          <cell r="AZ353" t="str">
            <v>Y</v>
          </cell>
          <cell r="BA353" t="str">
            <v>Y</v>
          </cell>
          <cell r="BB353" t="str">
            <v>Y</v>
          </cell>
          <cell r="BC353" t="str">
            <v>N</v>
          </cell>
          <cell r="BD353">
            <v>0</v>
          </cell>
          <cell r="BE353" t="str">
            <v>Y</v>
          </cell>
          <cell r="BF353">
            <v>0</v>
          </cell>
          <cell r="BG353" t="str">
            <v>Y</v>
          </cell>
          <cell r="BI353" t="str">
            <v>Y</v>
          </cell>
          <cell r="BJ353" t="str">
            <v>Y</v>
          </cell>
          <cell r="BK353" t="str">
            <v>WEST</v>
          </cell>
          <cell r="BL353" t="str">
            <v>YASS VALLEY</v>
          </cell>
          <cell r="BM353" t="str">
            <v>GOULBURN</v>
          </cell>
          <cell r="BN353" t="str">
            <v>Other - Regional</v>
          </cell>
          <cell r="BO353" t="str">
            <v>72092,  ; {}</v>
          </cell>
          <cell r="BP353" t="str">
            <v>Yass Valley Council</v>
          </cell>
          <cell r="BQ353" t="str">
            <v>PO Box 6</v>
          </cell>
          <cell r="BR353" t="str">
            <v>YASS NSW 2582</v>
          </cell>
          <cell r="BU353" t="str">
            <v>R72092</v>
          </cell>
          <cell r="BV353" t="str">
            <v>F630054</v>
          </cell>
          <cell r="BW353" t="str">
            <v>21/05523</v>
          </cell>
          <cell r="BX353" t="str">
            <v>2021/22</v>
          </cell>
          <cell r="BY353" t="str">
            <v>No</v>
          </cell>
        </row>
        <row r="354">
          <cell r="A354">
            <v>210825</v>
          </cell>
          <cell r="B354" t="str">
            <v>GENERAL</v>
          </cell>
          <cell r="C354" t="str">
            <v>Y</v>
          </cell>
          <cell r="D354" t="str">
            <v>N</v>
          </cell>
          <cell r="E354" t="str">
            <v>Y</v>
          </cell>
          <cell r="F354">
            <v>12</v>
          </cell>
          <cell r="G354">
            <v>66000</v>
          </cell>
          <cell r="H354" t="str">
            <v>GEN &lt; 12  RAC NOT Recommended</v>
          </cell>
          <cell r="I354" t="str">
            <v>CRIFAC Funding NOT Recommended</v>
          </cell>
          <cell r="L354" t="str">
            <v>Warrimoo Bike Track</v>
          </cell>
          <cell r="N354" t="str">
            <v>Devolved</v>
          </cell>
          <cell r="P354" t="str">
            <v>Ku-Ring-Gai Council</v>
          </cell>
          <cell r="Q354" t="str">
            <v>The Warrimoo Downhill Mountain Bike Track Stage 2 project involves the construction of a new climbing track for riders and bush walkers, linked to the existing downhill mountain bike track and fire trail, and will also including the installation of raised boardwalk over upland coastal swamp areas.</v>
          </cell>
          <cell r="S354" t="str">
            <v>John McKee</v>
          </cell>
          <cell r="T354" t="str">
            <v>John McKee</v>
          </cell>
          <cell r="U354" t="str">
            <v>Ku-ring-gai Council</v>
          </cell>
          <cell r="V354" t="str">
            <v>General Manager</v>
          </cell>
          <cell r="W354" t="str">
            <v>Y</v>
          </cell>
          <cell r="X354" t="str">
            <v>86 408 856 411</v>
          </cell>
          <cell r="Y354" t="str">
            <v>Yes</v>
          </cell>
          <cell r="Z354">
            <v>419986512</v>
          </cell>
          <cell r="AA354">
            <v>94240701</v>
          </cell>
          <cell r="AB354" t="str">
            <v>mckee@kmc.nsw.gov.au</v>
          </cell>
          <cell r="AC354" t="str">
            <v>General Manager</v>
          </cell>
          <cell r="AD354" t="str">
            <v>James Brisebois</v>
          </cell>
          <cell r="AE354" t="str">
            <v>DO - T. Pereira - Funding is recommended as the project meets 4 CRIF objectives.  Maintain and develop recreational and tourism facilities on public reserves for community use and enjoyment and, support new tourism opportunities. Manage and renovate infrastructure and other assets on public reserves to optimise value to the community and comply with regulatory obligations, in particular to ensure public safety and work health and safety is maintained on Crown reserves. Risk is Low - 0 Support the important role that volunteers play in the ongoing management of Crown Land. Improve walking and cycling access through Crown reserves, including providing new connections between reserves (e.g. delivering the Green Grid). Risk identified is 0 - Low as the project will deliver a new public asset comprising an uphill climbing track to connect and enhance existing bike and track networks. The new track will allow riders and bush walkers a shorter route back to the start of the downhill track of under 1km, as well as avoiding previously closed track through the endangered Coastal Upland Swamp.  Funding Details:  Cash and in-kind contributions: 2 - Between 41% and 60% of total project cost - inclusive of in kind.  Dirt Art has provided a cost estimate of $143,000 inc GST.  Council will contribute $77,000 inc GST  Amount of CRIF funding required (GST Inclusive): $66,000  Annex C cost estimate in lieu of quotes: Council has a cost estimate quote from Dirt Art who design the track route and construction methodology, but we are still completing the Request for Quote to get competitive quotes. Council is also considering using either its own resources or getting NSW Soil Conservation Service to undertake the works. DOC21/165586 Dirt Art Quote: DOC21/165587 Approved Council Est in Lieu of Quote: DOC21/154098 DO-C.Wright - concur recommend for approval AM - B.Tax Scores changed - ability to fund 2-1, Delivery 2-3, Social 2-3 [RAC] - Supported by default (score &gt;=12 and below $100k).</v>
          </cell>
          <cell r="AF354" t="str">
            <v xml:space="preserve">DO - T. Pereira. Applicant: Warrimoo Bike Track within R68222 - Devolved to Ku-Ring-Gai Council. The proposal involves the construction of a new climbing track for riders and bush walkers, linked to the existing downhill mountain bike track and fire trail, and will also including the installation of raised boardwalk over upland coastal swamp areas.. Tenure: 605914 ¿ Holder: Ku-Ring-Gai Council for the purpose of Environmental protection, sporting facilities. There are 5 ALC lodged over 4 lots that comprise this reserve.  Reserve : R68222 - Devolved to Council - 4, Lot 7006 DP 93763, Lot 19 DP 239605, Lot 796 DP 752031, Lot 886 DP 821608 -  Lot 7006 DP 93763:  ALC 22604 ¿ Lodged 25 Nov 2009 - Metropolitan Local Aboriginal Land Council ¿ Status is Incomplete Lot 19 DP 239605:  ALC: 22575 ¿ Lodged 25 Nov 2009 - Metropolitan Local Aboriginal Land Council -  Status : Incomplete Lot 796 DP 752031: ALC: 23372 ¿ Lodged 03-Dec-2009 - Metropolitan Local Aboriginal Land Council ¿ Status: Incomplete Lot 886 DP 821608: ALC: 23155 ¿ Lodged 03Dec-2009 - Metropolitan Local Aboriginal Land Council ¿ Status: Incomplete Lot 7300 DP 1149000: ALC 23378 ¿ Lodged: 03-Dec-2009- Metropolitan Local Aboriginal Land Council ¿ Status: Incomplete </v>
          </cell>
          <cell r="AG354" t="str">
            <v>Additional social, cultural or environmental factors (please detail): e.g. no alternative facilities in area, remote location etc.,, High cash and in-kind contribution,, High likelihood of achieving long-term outcomes</v>
          </cell>
          <cell r="AH354">
            <v>0</v>
          </cell>
          <cell r="AI354">
            <v>1</v>
          </cell>
          <cell r="AJ354">
            <v>2</v>
          </cell>
          <cell r="AK354">
            <v>3</v>
          </cell>
          <cell r="AL354">
            <v>3</v>
          </cell>
          <cell r="AM354">
            <v>3</v>
          </cell>
          <cell r="AN354">
            <v>66000</v>
          </cell>
          <cell r="AO354">
            <v>0</v>
          </cell>
          <cell r="AP354">
            <v>66000</v>
          </cell>
          <cell r="AQ354" t="str">
            <v>Local Parks &amp; Reserves</v>
          </cell>
          <cell r="AR354" t="str">
            <v>METROPOLITAN</v>
          </cell>
          <cell r="AS354" t="str">
            <v>Sydney</v>
          </cell>
          <cell r="AT354" t="str">
            <v>Y</v>
          </cell>
          <cell r="AU354">
            <v>2</v>
          </cell>
          <cell r="AV354">
            <v>2</v>
          </cell>
          <cell r="AZ354" t="str">
            <v>Y</v>
          </cell>
          <cell r="BA354" t="str">
            <v>N</v>
          </cell>
          <cell r="BB354" t="str">
            <v>Y</v>
          </cell>
          <cell r="BC354" t="str">
            <v>N</v>
          </cell>
          <cell r="BD354">
            <v>0</v>
          </cell>
          <cell r="BE354" t="str">
            <v>Y</v>
          </cell>
          <cell r="BF354">
            <v>0</v>
          </cell>
          <cell r="BG354" t="str">
            <v>Y</v>
          </cell>
          <cell r="BI354" t="str">
            <v>Y</v>
          </cell>
          <cell r="BJ354" t="str">
            <v>Y</v>
          </cell>
          <cell r="BK354" t="str">
            <v>EAST</v>
          </cell>
          <cell r="BL354" t="str">
            <v>KU-RING-GAI</v>
          </cell>
          <cell r="BM354" t="str">
            <v>DAVIDSON</v>
          </cell>
          <cell r="BN354" t="str">
            <v>Greater Sydney</v>
          </cell>
          <cell r="BO354" t="str">
            <v>68222,  ; {}</v>
          </cell>
          <cell r="BP354" t="str">
            <v>Ku-Ring-Gai Council</v>
          </cell>
          <cell r="BQ354" t="str">
            <v>LOCKED BAG 1006</v>
          </cell>
          <cell r="BR354" t="str">
            <v>GORDON NSW 2072</v>
          </cell>
          <cell r="BU354" t="str">
            <v>R68222</v>
          </cell>
          <cell r="BV354" t="str">
            <v>F629882</v>
          </cell>
          <cell r="BW354" t="str">
            <v>21/05488</v>
          </cell>
          <cell r="BX354" t="str">
            <v>2021/22</v>
          </cell>
          <cell r="BY354" t="str">
            <v>No</v>
          </cell>
        </row>
        <row r="355">
          <cell r="A355">
            <v>210826</v>
          </cell>
          <cell r="B355" t="str">
            <v>WEED</v>
          </cell>
          <cell r="C355" t="str">
            <v>Y</v>
          </cell>
          <cell r="D355" t="str">
            <v>N</v>
          </cell>
          <cell r="E355" t="str">
            <v>Y</v>
          </cell>
          <cell r="F355">
            <v>28</v>
          </cell>
          <cell r="G355">
            <v>1500</v>
          </cell>
          <cell r="H355" t="str">
            <v>WEED &gt;=20 RAC Recommended</v>
          </cell>
          <cell r="I355" t="str">
            <v>CRIFAC Funding Recommended</v>
          </cell>
          <cell r="L355" t="str">
            <v>Joe O'Connor Park</v>
          </cell>
          <cell r="N355" t="str">
            <v>CLM</v>
          </cell>
          <cell r="P355" t="str">
            <v>Yass Valley Council</v>
          </cell>
          <cell r="Q355" t="str">
            <v>Improve the riverside amenity and environment at Joe O'Connor Park by removing infestations of the priority weed and Weed of National Significance, Blackberry.</v>
          </cell>
          <cell r="R355" t="str">
            <v>control of Blackberry at Joe O'Connor Park</v>
          </cell>
          <cell r="S355" t="str">
            <v>Chris Berry</v>
          </cell>
          <cell r="T355" t="str">
            <v>Chris Berry</v>
          </cell>
          <cell r="U355" t="str">
            <v>Yass Valley Council</v>
          </cell>
          <cell r="V355" t="str">
            <v>General Manager</v>
          </cell>
          <cell r="W355" t="str">
            <v>Y</v>
          </cell>
          <cell r="X355">
            <v>50119744650</v>
          </cell>
          <cell r="Y355" t="str">
            <v>Yes</v>
          </cell>
          <cell r="Z355">
            <v>427486310</v>
          </cell>
          <cell r="AA355">
            <v>262261477</v>
          </cell>
          <cell r="AB355" t="str">
            <v>chris.berry@yass.nsw.gov.au</v>
          </cell>
          <cell r="AC355" t="str">
            <v>General Manager</v>
          </cell>
          <cell r="AD355" t="str">
            <v>Brett Lees</v>
          </cell>
          <cell r="AE355" t="str">
            <v>[DO - H.Wheeler] Fund fully. [LSC - R. Butler: Application Supported; Total assessment score = 28, Weed Score = 20] [LSC - J. Richards]: Application supported - total score = 28 [RAC] - Supported (Weed Score &gt;=20).</v>
          </cell>
          <cell r="AF355" t="str">
            <v>[DO - H.Wheeler] Willow and Blackberry control on village:agricultural interface. Nil ALC</v>
          </cell>
          <cell r="AG355" t="str">
            <v>[DO - H.Wheeler] Controls priority environmental and agricultural weeds on high risk pathway (creek line). Good value for CL and whole community in controlling weeds at this location.</v>
          </cell>
          <cell r="AH355">
            <v>0</v>
          </cell>
          <cell r="AI355">
            <v>1</v>
          </cell>
          <cell r="AJ355">
            <v>0</v>
          </cell>
          <cell r="AK355">
            <v>2</v>
          </cell>
          <cell r="AL355">
            <v>3</v>
          </cell>
          <cell r="AM355">
            <v>2</v>
          </cell>
          <cell r="AN355">
            <v>1500</v>
          </cell>
          <cell r="AO355">
            <v>0</v>
          </cell>
          <cell r="AP355">
            <v>1500</v>
          </cell>
          <cell r="AQ355" t="str">
            <v>Local Parks &amp; Reserves</v>
          </cell>
          <cell r="AR355" t="str">
            <v>GOULBURN</v>
          </cell>
          <cell r="AS355" t="str">
            <v>South East</v>
          </cell>
          <cell r="AT355" t="str">
            <v>Y</v>
          </cell>
          <cell r="AU355">
            <v>2</v>
          </cell>
          <cell r="AV355">
            <v>2</v>
          </cell>
          <cell r="AZ355" t="str">
            <v>Y</v>
          </cell>
          <cell r="BA355" t="str">
            <v>Y</v>
          </cell>
          <cell r="BB355" t="str">
            <v>Y</v>
          </cell>
          <cell r="BC355" t="str">
            <v>N</v>
          </cell>
          <cell r="BD355">
            <v>0</v>
          </cell>
          <cell r="BE355" t="str">
            <v>Y</v>
          </cell>
          <cell r="BF355">
            <v>0</v>
          </cell>
          <cell r="BG355" t="str">
            <v>Y</v>
          </cell>
          <cell r="BI355" t="str">
            <v>Y</v>
          </cell>
          <cell r="BJ355" t="str">
            <v>Y</v>
          </cell>
          <cell r="BK355" t="str">
            <v>WEST</v>
          </cell>
          <cell r="BL355" t="str">
            <v>YASS VALLEY</v>
          </cell>
          <cell r="BM355" t="str">
            <v>GOULBURN</v>
          </cell>
          <cell r="BN355" t="str">
            <v>Other - Regional</v>
          </cell>
          <cell r="BO355" t="str">
            <v>77562,  ; {}</v>
          </cell>
          <cell r="BP355" t="str">
            <v>Yass Valley Council</v>
          </cell>
          <cell r="BQ355" t="str">
            <v>PO Box 6</v>
          </cell>
          <cell r="BR355" t="str">
            <v>YASS NSW 2582</v>
          </cell>
          <cell r="BU355" t="str">
            <v>R77562</v>
          </cell>
          <cell r="BV355" t="str">
            <v>F629928</v>
          </cell>
          <cell r="BW355" t="str">
            <v>21/05168</v>
          </cell>
          <cell r="BX355" t="str">
            <v>2021/22</v>
          </cell>
          <cell r="BY355" t="str">
            <v>No</v>
          </cell>
        </row>
        <row r="356">
          <cell r="A356">
            <v>210827</v>
          </cell>
          <cell r="B356" t="str">
            <v>WEED</v>
          </cell>
          <cell r="C356" t="str">
            <v>Y</v>
          </cell>
          <cell r="D356" t="str">
            <v>Y</v>
          </cell>
          <cell r="E356" t="str">
            <v>Y</v>
          </cell>
          <cell r="F356">
            <v>19</v>
          </cell>
          <cell r="G356">
            <v>24098</v>
          </cell>
          <cell r="H356" t="str">
            <v>WEED&lt;20 RAC NOT Recommended</v>
          </cell>
          <cell r="I356" t="str">
            <v>CRIFAC Funding NOT Recommended</v>
          </cell>
          <cell r="L356" t="str">
            <v>Bundure TSR</v>
          </cell>
          <cell r="N356" t="str">
            <v>Local Lands Services</v>
          </cell>
          <cell r="P356" t="str">
            <v>Minister</v>
          </cell>
          <cell r="Q356" t="str">
            <v>Treatment of Horehound (Marrubium vulgare) by applying herbicide on at least 322Ha of medium to high conservation value Travelling Stock Reserves (TSRs) in the Murray Local Land Services (LLS) area.</v>
          </cell>
          <cell r="S356" t="str">
            <v>Matt Walker</v>
          </cell>
          <cell r="T356" t="str">
            <v>Matt Walker</v>
          </cell>
          <cell r="U356" t="str">
            <v>Local Land Services</v>
          </cell>
          <cell r="V356" t="str">
            <v>Chief Financial Officer</v>
          </cell>
          <cell r="W356" t="str">
            <v>Y</v>
          </cell>
          <cell r="X356">
            <v>57867455969</v>
          </cell>
          <cell r="Y356" t="str">
            <v>Yes</v>
          </cell>
          <cell r="Z356">
            <v>438801360</v>
          </cell>
          <cell r="AA356">
            <v>438801360</v>
          </cell>
          <cell r="AB356" t="str">
            <v>matt.walker@lls.nsw.gov.au</v>
          </cell>
          <cell r="AC356" t="str">
            <v>Chief Financial Officer</v>
          </cell>
          <cell r="AD356" t="str">
            <v>Scott Sheather</v>
          </cell>
          <cell r="AE356" t="str">
            <v>[DO-S.Fitzgerald: Recommended] [LSC - R. Butler: Application Supported; Total assessment score = 19, Weed Score = 11] [LSC- J. Richards]: Application Supported - total score = 19</v>
          </cell>
          <cell r="AF356" t="str">
            <v>[DO-S.Fitzgerald: Three Reserves considered within one application][DO-S.Fitzgerald: 3 reserves included within application and Reserve 9650 is the only reserve included within the LLS TSR Authorisation to apply letter. This reserve is in the Grafton Lands Office area of operation and not in the Wagga Wagga Lands Office area of operation][DO-S.Fitzgerald: only LLS costing spreadsheet included with application no firm quotes have been included along with an email from LLS Chief Financial Officer stating that all procurement Policies and Procedures will be adhered to][DO-S.Fitzgerald: LLS contribution amount within application states $5000 and in costings estimates it states $2700][DO-S.Fitzgerald: ALC 11672 is applicable to reserve17041, ALCs 35873 and 12054 are applicable to Reserve 89688]</v>
          </cell>
          <cell r="AG356" t="str">
            <v>Other (need to provide details):[DO-S.Fitzgerald: Environmental benefits due to controlling priority weeds on 6 Travelling Stock Reserves that can be easily spread]</v>
          </cell>
          <cell r="AH356">
            <v>0</v>
          </cell>
          <cell r="AI356">
            <v>1</v>
          </cell>
          <cell r="AJ356">
            <v>0</v>
          </cell>
          <cell r="AK356">
            <v>2</v>
          </cell>
          <cell r="AL356">
            <v>2</v>
          </cell>
          <cell r="AM356">
            <v>3</v>
          </cell>
          <cell r="AN356">
            <v>24098</v>
          </cell>
          <cell r="AO356">
            <v>0</v>
          </cell>
          <cell r="AP356">
            <v>24098</v>
          </cell>
          <cell r="AQ356" t="str">
            <v>Commons</v>
          </cell>
          <cell r="AR356" t="str">
            <v>GRAFTON</v>
          </cell>
          <cell r="AS356" t="str">
            <v>Far North Coast</v>
          </cell>
          <cell r="AT356" t="str">
            <v>Y</v>
          </cell>
          <cell r="AU356">
            <v>3</v>
          </cell>
          <cell r="AV356">
            <v>3</v>
          </cell>
          <cell r="AZ356" t="str">
            <v>Y</v>
          </cell>
          <cell r="BA356" t="str">
            <v>Y</v>
          </cell>
          <cell r="BB356" t="str">
            <v>Y</v>
          </cell>
          <cell r="BC356" t="str">
            <v>N</v>
          </cell>
          <cell r="BD356">
            <v>0</v>
          </cell>
          <cell r="BE356" t="str">
            <v>Y</v>
          </cell>
          <cell r="BG356" t="str">
            <v>Y</v>
          </cell>
          <cell r="BI356" t="str">
            <v>Y</v>
          </cell>
          <cell r="BJ356" t="str">
            <v>Y</v>
          </cell>
          <cell r="BK356" t="str">
            <v>EAST</v>
          </cell>
          <cell r="BL356" t="str">
            <v>KYOGLE</v>
          </cell>
          <cell r="BM356" t="str">
            <v>LISMORE</v>
          </cell>
          <cell r="BN356" t="str">
            <v>Other - Regional</v>
          </cell>
          <cell r="BP356" t="str">
            <v>Local Lands Services</v>
          </cell>
          <cell r="BQ356" t="str">
            <v>PRIVATE BAG 2010</v>
          </cell>
          <cell r="BR356" t="str">
            <v>PATERSON NSW 2421</v>
          </cell>
          <cell r="BU356" t="str">
            <v>R9650</v>
          </cell>
          <cell r="BV356" t="str">
            <v>F629844</v>
          </cell>
          <cell r="BW356" t="str">
            <v>21/04961</v>
          </cell>
          <cell r="BX356" t="str">
            <v>2021/22</v>
          </cell>
          <cell r="BY356" t="str">
            <v>No</v>
          </cell>
        </row>
        <row r="357">
          <cell r="A357">
            <v>210829</v>
          </cell>
          <cell r="B357" t="str">
            <v>WEED</v>
          </cell>
          <cell r="C357" t="str">
            <v>Y</v>
          </cell>
          <cell r="D357" t="str">
            <v>N</v>
          </cell>
          <cell r="E357" t="str">
            <v>Y</v>
          </cell>
          <cell r="F357">
            <v>14</v>
          </cell>
          <cell r="G357">
            <v>38000</v>
          </cell>
          <cell r="H357" t="str">
            <v>WEED&lt;20 RAC NOT Recommended</v>
          </cell>
          <cell r="I357" t="str">
            <v>CRIFAC Funding NOT Recommended</v>
          </cell>
          <cell r="L357" t="str">
            <v>Horseshoe Lagoon</v>
          </cell>
          <cell r="N357" t="str">
            <v>CLM</v>
          </cell>
          <cell r="P357" t="str">
            <v>Murray River Council</v>
          </cell>
          <cell r="Q357" t="str">
            <v>Removing and/or spray Date Palms to maintain weed control on reserves.</v>
          </cell>
          <cell r="S357" t="str">
            <v>Julia Druitt</v>
          </cell>
          <cell r="T357" t="str">
            <v>Julia Elizabeth Druitt</v>
          </cell>
          <cell r="U357" t="str">
            <v>Murray River Council</v>
          </cell>
          <cell r="V357" t="str">
            <v>Grants Officer</v>
          </cell>
          <cell r="W357" t="str">
            <v>Y</v>
          </cell>
          <cell r="X357">
            <v>30308161484</v>
          </cell>
          <cell r="Y357" t="str">
            <v>Yes</v>
          </cell>
          <cell r="Z357">
            <v>439731763</v>
          </cell>
          <cell r="AA357">
            <v>1300087004</v>
          </cell>
          <cell r="AB357" t="str">
            <v>juliadruitt@gmail.com</v>
          </cell>
          <cell r="AC357" t="str">
            <v>Grants Officer</v>
          </cell>
          <cell r="AD357" t="str">
            <v>Julia Druitt</v>
          </cell>
          <cell r="AE357" t="str">
            <v>[DO - RMattingly - Recommended due to high likelihood of success] [LSC - R. Butler: Application Supported, noting low weed score of 6; adjust amount to $38,000 as recommended by DO/Panel; Total assessment score = 14] [LSC - J. Richards]: Application supported for partial funding amount - total score = 14</v>
          </cell>
          <cell r="AF357" t="str">
            <v>[DO - Weeds Panel - administration and monitoring cost - $2000. Not to be funded through CRIF. Therefore only $38000 to be funded. No arborist quote. Would have helped if the Councils WAP was supplied.]</v>
          </cell>
          <cell r="AG357" t="str">
            <v>High likelihood of achieving long-term outcomes</v>
          </cell>
          <cell r="AH357">
            <v>0</v>
          </cell>
          <cell r="AI357">
            <v>1</v>
          </cell>
          <cell r="AJ357">
            <v>0</v>
          </cell>
          <cell r="AK357">
            <v>2</v>
          </cell>
          <cell r="AL357">
            <v>3</v>
          </cell>
          <cell r="AM357">
            <v>2</v>
          </cell>
          <cell r="AN357">
            <v>40000</v>
          </cell>
          <cell r="AO357">
            <v>0</v>
          </cell>
          <cell r="AP357">
            <v>40000</v>
          </cell>
          <cell r="AQ357" t="str">
            <v>Local Parks &amp; Reserves</v>
          </cell>
          <cell r="AR357" t="str">
            <v>HAY</v>
          </cell>
          <cell r="AS357" t="str">
            <v>South West</v>
          </cell>
          <cell r="AT357" t="str">
            <v>Y</v>
          </cell>
          <cell r="AU357">
            <v>3</v>
          </cell>
          <cell r="AV357">
            <v>3</v>
          </cell>
          <cell r="AZ357" t="str">
            <v>Y</v>
          </cell>
          <cell r="BA357" t="str">
            <v>Y</v>
          </cell>
          <cell r="BB357" t="str">
            <v>Y</v>
          </cell>
          <cell r="BC357" t="str">
            <v>N</v>
          </cell>
          <cell r="BD357">
            <v>0</v>
          </cell>
          <cell r="BE357" t="str">
            <v>N</v>
          </cell>
          <cell r="BF357">
            <v>38000</v>
          </cell>
          <cell r="BG357" t="str">
            <v>Y</v>
          </cell>
          <cell r="BI357" t="str">
            <v>Y</v>
          </cell>
          <cell r="BJ357" t="str">
            <v>Y</v>
          </cell>
          <cell r="BK357" t="str">
            <v>WEST</v>
          </cell>
          <cell r="BL357" t="str">
            <v>MURRAY RIVER</v>
          </cell>
          <cell r="BM357" t="str">
            <v>MURRAY</v>
          </cell>
          <cell r="BN357" t="str">
            <v>Other - Regional</v>
          </cell>
          <cell r="BO357" t="str">
            <v>89944, 83282,  ; {} ; {}</v>
          </cell>
          <cell r="BP357" t="str">
            <v>Murray River Council</v>
          </cell>
          <cell r="BQ357" t="str">
            <v>PO Box 21</v>
          </cell>
          <cell r="BR357" t="str">
            <v>MATHOURA NSW 2710</v>
          </cell>
          <cell r="BU357" t="str">
            <v>R89944</v>
          </cell>
          <cell r="BV357" t="str">
            <v>F629847</v>
          </cell>
          <cell r="BW357" t="str">
            <v>21/05149</v>
          </cell>
          <cell r="BX357" t="str">
            <v>2021/22</v>
          </cell>
          <cell r="BY357" t="str">
            <v>No</v>
          </cell>
        </row>
        <row r="358">
          <cell r="A358">
            <v>210831</v>
          </cell>
          <cell r="B358" t="str">
            <v>GENERAL</v>
          </cell>
          <cell r="C358" t="str">
            <v>Y</v>
          </cell>
          <cell r="D358" t="str">
            <v>N</v>
          </cell>
          <cell r="E358" t="str">
            <v>N</v>
          </cell>
          <cell r="F358">
            <v>8</v>
          </cell>
          <cell r="G358">
            <v>0</v>
          </cell>
          <cell r="H358" t="str">
            <v>Not Recommended Scores &lt; 13</v>
          </cell>
          <cell r="I358" t="str">
            <v>CRIFAC Funding NOT Recommended</v>
          </cell>
          <cell r="L358" t="str">
            <v>Nerriga Race Course</v>
          </cell>
          <cell r="N358" t="str">
            <v>CLM</v>
          </cell>
          <cell r="P358" t="str">
            <v>Nerriga Progress Association</v>
          </cell>
          <cell r="Q358" t="str">
            <v>Due to the Bushfires of 2019/2020, we want to clear the area of all burnt and or damaged trees, and ground cover excluding any protected species, which has grown since that time.</v>
          </cell>
          <cell r="S358" t="str">
            <v>Helen Rolland</v>
          </cell>
          <cell r="T358" t="str">
            <v>Helen Rolland</v>
          </cell>
          <cell r="U358" t="str">
            <v>Nerriga Progress &amp; Sporting Association  Inc.</v>
          </cell>
          <cell r="V358" t="str">
            <v>President &amp; Public Officer</v>
          </cell>
          <cell r="W358" t="str">
            <v>Y</v>
          </cell>
          <cell r="X358" t="str">
            <v>47 524 557 645</v>
          </cell>
          <cell r="Y358" t="str">
            <v>Yes</v>
          </cell>
          <cell r="Z358">
            <v>248459115</v>
          </cell>
          <cell r="AA358">
            <v>0</v>
          </cell>
          <cell r="AB358" t="str">
            <v>helenrolland@bigpond.com</v>
          </cell>
          <cell r="AC358" t="str">
            <v>President &amp; Public Officer</v>
          </cell>
          <cell r="AD358" t="str">
            <v>Helen Rolland</v>
          </cell>
          <cell r="AE358" t="str">
            <v>DO - CGarner &amp; NDibben - Not recommended</v>
          </cell>
          <cell r="AF358" t="str">
            <v>DA - CGarner &amp; NDibben - ALC Claim. WHS risk is low.  The Statutory Land Manager has a nice vision for the future of this reserve but has not undertaken any planning and environmental considerations.  This application is to run a bulldozer over the site to clear it of burnt vegetation and ground cover before they undertake any planning considerations. The SLM needs assistance and guidance in determining the steps required , ie stakeholder engagement, environmental assessment, assessment of damaged trees to determine if any should be retained for habitat value, consultancy for a draft plan of management. Note: the value of this application has been noted incorrectly.  One of the quotes is for $17,325 and not $173,250.</v>
          </cell>
          <cell r="AG358" t="str">
            <v>Application lacks detail/ insufficient information provided to make a decision to support</v>
          </cell>
          <cell r="AH358">
            <v>0</v>
          </cell>
          <cell r="AI358">
            <v>3</v>
          </cell>
          <cell r="AJ358">
            <v>0</v>
          </cell>
          <cell r="AK358">
            <v>2</v>
          </cell>
          <cell r="AL358">
            <v>0</v>
          </cell>
          <cell r="AM358">
            <v>3</v>
          </cell>
          <cell r="AN358">
            <v>201850</v>
          </cell>
          <cell r="AO358">
            <v>0</v>
          </cell>
          <cell r="AP358">
            <v>201850</v>
          </cell>
          <cell r="AQ358" t="str">
            <v>Local Parks &amp; Reserves</v>
          </cell>
          <cell r="AR358" t="str">
            <v>GOULBURN</v>
          </cell>
          <cell r="AS358" t="str">
            <v>South East</v>
          </cell>
          <cell r="AT358" t="str">
            <v>Y</v>
          </cell>
          <cell r="AU358">
            <v>3</v>
          </cell>
          <cell r="AV358">
            <v>3</v>
          </cell>
          <cell r="AZ358" t="str">
            <v>N</v>
          </cell>
          <cell r="BA358" t="str">
            <v>N</v>
          </cell>
          <cell r="BB358" t="str">
            <v>N</v>
          </cell>
          <cell r="BC358" t="str">
            <v>N</v>
          </cell>
          <cell r="BD358">
            <v>0</v>
          </cell>
          <cell r="BE358" t="str">
            <v>N</v>
          </cell>
          <cell r="BF358">
            <v>0</v>
          </cell>
          <cell r="BG358" t="str">
            <v>Y</v>
          </cell>
          <cell r="BI358" t="str">
            <v>Y</v>
          </cell>
          <cell r="BJ358" t="str">
            <v>Y</v>
          </cell>
          <cell r="BK358" t="str">
            <v>WEST</v>
          </cell>
          <cell r="BL358" t="str">
            <v>QUEANBEYAN-PALERANG REGIONAL</v>
          </cell>
          <cell r="BM358" t="str">
            <v>MONARO</v>
          </cell>
          <cell r="BN358" t="str">
            <v>Other - Regional</v>
          </cell>
          <cell r="BO358" t="str">
            <v>84896,  ; {}</v>
          </cell>
          <cell r="BP358" t="str">
            <v>Nerriga Progress Association</v>
          </cell>
          <cell r="BU358" t="str">
            <v>R84896</v>
          </cell>
          <cell r="BV358" t="str">
            <v>F629732</v>
          </cell>
          <cell r="BW358" t="str">
            <v>21/05285</v>
          </cell>
          <cell r="BX358" t="str">
            <v>2021/22</v>
          </cell>
          <cell r="BY358" t="str">
            <v>No</v>
          </cell>
        </row>
        <row r="359">
          <cell r="A359">
            <v>210836</v>
          </cell>
          <cell r="B359" t="str">
            <v>GENERAL</v>
          </cell>
          <cell r="C359" t="str">
            <v>Y</v>
          </cell>
          <cell r="D359" t="str">
            <v>N</v>
          </cell>
          <cell r="E359" t="str">
            <v>Y</v>
          </cell>
          <cell r="F359">
            <v>11</v>
          </cell>
          <cell r="G359">
            <v>105000</v>
          </cell>
          <cell r="H359" t="str">
            <v>GEN &lt; 12  RAC NOT Recommended</v>
          </cell>
          <cell r="I359" t="str">
            <v>CRIFAC Funding NOT Recommended</v>
          </cell>
          <cell r="L359" t="str">
            <v>Hamilton Park</v>
          </cell>
          <cell r="N359" t="str">
            <v>CLM</v>
          </cell>
          <cell r="P359" t="str">
            <v>Gunnedah Shire Council</v>
          </cell>
          <cell r="Q359" t="str">
            <v>Supply and construction of 360m of 1800 Diplomat fencing and 3 single gates around the perimeter of the Hamilton Park Reserve, Curlewis to support COVID-19 community event measures, restrict vehicular traffic the Reserve and enhance community safety,</v>
          </cell>
          <cell r="S359">
            <v>0</v>
          </cell>
          <cell r="T359" t="str">
            <v>Debra Hilton</v>
          </cell>
          <cell r="U359" t="str">
            <v>Gunnedah Shire Council</v>
          </cell>
          <cell r="V359" t="str">
            <v>Community and Social Planner</v>
          </cell>
          <cell r="W359" t="str">
            <v>Y</v>
          </cell>
          <cell r="X359">
            <v>80183655793</v>
          </cell>
          <cell r="Y359" t="str">
            <v>Yes</v>
          </cell>
          <cell r="Z359" t="str">
            <v>0400 921 706</v>
          </cell>
          <cell r="AA359" t="str">
            <v>02 6740 2100</v>
          </cell>
          <cell r="AB359" t="str">
            <v>council@infogunnedah.com.au</v>
          </cell>
          <cell r="AC359" t="str">
            <v>Community and Social Planner</v>
          </cell>
          <cell r="AD359" t="str">
            <v>Mick De Groot</v>
          </cell>
          <cell r="AE359" t="str">
            <v>DO - M. Read - Project supported noting it would remove conflict of pedestrian and vehicular traffic.  No prior funding applications for this reserve and would improve the facility for the community. AM - D. Young.  Project supported to seek to resolve vehicular and pedestrian use fo the facilities.</v>
          </cell>
          <cell r="AF359" t="str">
            <v>Incomplete ALC 49146</v>
          </cell>
          <cell r="AG359" t="str">
            <v>Additional social, cultural or environmental factors (please detail): e.g. no alternative facilities in area, remote location (only Curlewis Reserve), High likelihood of achieving long-term outcomes</v>
          </cell>
          <cell r="AH359">
            <v>2</v>
          </cell>
          <cell r="AI359">
            <v>2</v>
          </cell>
          <cell r="AJ359">
            <v>0</v>
          </cell>
          <cell r="AK359">
            <v>2</v>
          </cell>
          <cell r="AL359">
            <v>3</v>
          </cell>
          <cell r="AM359">
            <v>2</v>
          </cell>
          <cell r="AN359">
            <v>105000</v>
          </cell>
          <cell r="AO359">
            <v>0</v>
          </cell>
          <cell r="AP359">
            <v>105000</v>
          </cell>
          <cell r="AQ359" t="str">
            <v>Local Parks &amp; Reserves</v>
          </cell>
          <cell r="AR359" t="str">
            <v>TAMWORTH</v>
          </cell>
          <cell r="AS359" t="str">
            <v>North West</v>
          </cell>
          <cell r="AT359" t="str">
            <v>Y</v>
          </cell>
          <cell r="AU359">
            <v>2</v>
          </cell>
          <cell r="AV359">
            <v>2</v>
          </cell>
          <cell r="AZ359" t="str">
            <v>Y</v>
          </cell>
          <cell r="BA359" t="str">
            <v>N</v>
          </cell>
          <cell r="BB359" t="str">
            <v>Y</v>
          </cell>
          <cell r="BC359" t="str">
            <v>N</v>
          </cell>
          <cell r="BD359">
            <v>0</v>
          </cell>
          <cell r="BE359" t="str">
            <v>Y</v>
          </cell>
          <cell r="BF359">
            <v>0</v>
          </cell>
          <cell r="BG359" t="str">
            <v>Y</v>
          </cell>
          <cell r="BI359" t="str">
            <v>Y</v>
          </cell>
          <cell r="BJ359" t="str">
            <v>Y</v>
          </cell>
          <cell r="BK359" t="str">
            <v>WEST</v>
          </cell>
          <cell r="BL359" t="str">
            <v>GUNNEDAH</v>
          </cell>
          <cell r="BM359" t="str">
            <v>TAMWORTH</v>
          </cell>
          <cell r="BN359" t="str">
            <v>Other - Regional</v>
          </cell>
          <cell r="BO359" t="str">
            <v>81623,  ; {}</v>
          </cell>
          <cell r="BP359" t="str">
            <v>Gunnedah Shire Council</v>
          </cell>
          <cell r="BQ359" t="str">
            <v>PO Box 63</v>
          </cell>
          <cell r="BR359" t="str">
            <v>GUNNEDAH NSW 2380</v>
          </cell>
          <cell r="BU359" t="str">
            <v>R81623</v>
          </cell>
          <cell r="BV359" t="str">
            <v>F629770</v>
          </cell>
          <cell r="BW359" t="str">
            <v>21/05128</v>
          </cell>
          <cell r="BX359" t="str">
            <v>2021/22</v>
          </cell>
          <cell r="BY359" t="str">
            <v>No</v>
          </cell>
        </row>
        <row r="360">
          <cell r="A360">
            <v>210840</v>
          </cell>
          <cell r="B360" t="str">
            <v>GENERAL</v>
          </cell>
          <cell r="C360" t="str">
            <v>Y</v>
          </cell>
          <cell r="D360" t="str">
            <v>N</v>
          </cell>
          <cell r="E360" t="str">
            <v>Y</v>
          </cell>
          <cell r="F360">
            <v>11</v>
          </cell>
          <cell r="G360">
            <v>5000</v>
          </cell>
          <cell r="H360" t="str">
            <v>GEN &lt; 12  RAC NOT Recommended</v>
          </cell>
          <cell r="I360" t="str">
            <v>CRIFAC Funding NOT Recommended</v>
          </cell>
          <cell r="L360" t="str">
            <v>Boambee Public Hall &amp; Reserve</v>
          </cell>
          <cell r="N360" t="str">
            <v>Boambee Public Recreation And Public Hall Reserve Land Manager</v>
          </cell>
          <cell r="P360" t="str">
            <v>Boambee Public Recreation And Public Hall Reserve Land Manager</v>
          </cell>
          <cell r="Q360" t="str">
            <v>Upgrade the hall electrical system by installing a new switchboard and solar electricity.</v>
          </cell>
          <cell r="S360" t="str">
            <v>Graham Neville Doust</v>
          </cell>
          <cell r="T360" t="str">
            <v>GRAHAM NEVILLE DOUST</v>
          </cell>
          <cell r="U360" t="str">
            <v>Boambee Public Recreation and Public Hall Manaement Committee</v>
          </cell>
          <cell r="V360" t="str">
            <v>Chairperson Boambee Public Recreation Reserve and Public Hall Manager</v>
          </cell>
          <cell r="W360" t="str">
            <v>N</v>
          </cell>
          <cell r="X360">
            <v>46699254979</v>
          </cell>
          <cell r="Y360" t="str">
            <v>Yes</v>
          </cell>
          <cell r="Z360" t="str">
            <v>0414 711 951</v>
          </cell>
          <cell r="AA360" t="str">
            <v>02 66581327</v>
          </cell>
          <cell r="AB360" t="str">
            <v>gwdoust@gmail.com</v>
          </cell>
          <cell r="AC360" t="str">
            <v>Chairperson Boambee Public Recreation Reserve and Public Hall Manager</v>
          </cell>
          <cell r="AD360" t="str">
            <v>GRAHAM NEVILLE DOUST</v>
          </cell>
          <cell r="AE360" t="str">
            <v>[DO LH] Recommended [AM ¿ S. Sutherland] Application supported as recommended</v>
          </cell>
          <cell r="AF360" t="str">
            <v>[DO - LH] Boambee Hall is used by community dance groups, playgroupds and organisations for meetings. Users of the hall will benefit from the electrical upgrade as it will reduce the running costs therefore reduce costs to patrons. Installations will make the facility a more cost effective, safer and environmentally responsible asset.</v>
          </cell>
          <cell r="AG360" t="str">
            <v>[DO - LH] High likelihood of achieving long-term outcomes, High cash and in-kind contribution, Other: Reduce running costs of Hall, Additional social, cultural or environmental factors (please detail): e.g. solar power / sustainability</v>
          </cell>
          <cell r="AH360">
            <v>0</v>
          </cell>
          <cell r="AI360">
            <v>3</v>
          </cell>
          <cell r="AJ360">
            <v>1</v>
          </cell>
          <cell r="AK360">
            <v>3</v>
          </cell>
          <cell r="AL360">
            <v>2</v>
          </cell>
          <cell r="AM360">
            <v>2</v>
          </cell>
          <cell r="AN360">
            <v>5000</v>
          </cell>
          <cell r="AO360">
            <v>0</v>
          </cell>
          <cell r="AP360">
            <v>5000</v>
          </cell>
          <cell r="AQ360" t="str">
            <v>Local Parks &amp; Reserves</v>
          </cell>
          <cell r="AR360" t="str">
            <v>GRAFTON</v>
          </cell>
          <cell r="AS360" t="str">
            <v>Far North Coast</v>
          </cell>
          <cell r="AT360" t="str">
            <v>Y</v>
          </cell>
          <cell r="AU360">
            <v>2</v>
          </cell>
          <cell r="AV360">
            <v>2</v>
          </cell>
          <cell r="AZ360" t="str">
            <v>Y</v>
          </cell>
          <cell r="BA360" t="str">
            <v>N</v>
          </cell>
          <cell r="BB360" t="str">
            <v>Y</v>
          </cell>
          <cell r="BC360" t="str">
            <v>N</v>
          </cell>
          <cell r="BD360">
            <v>0</v>
          </cell>
          <cell r="BE360" t="str">
            <v>Y</v>
          </cell>
          <cell r="BF360">
            <v>0</v>
          </cell>
          <cell r="BG360" t="str">
            <v>Y</v>
          </cell>
          <cell r="BI360" t="str">
            <v>Y</v>
          </cell>
          <cell r="BJ360" t="str">
            <v>Y</v>
          </cell>
          <cell r="BK360" t="str">
            <v>EAST</v>
          </cell>
          <cell r="BL360" t="str">
            <v>COFFS HARBOUR</v>
          </cell>
          <cell r="BM360" t="str">
            <v>COFFS HARBOUR</v>
          </cell>
          <cell r="BN360" t="str">
            <v>Other - Regional</v>
          </cell>
          <cell r="BO360" t="str">
            <v>74100,  ; {}</v>
          </cell>
          <cell r="BP360" t="str">
            <v>Boambee Public Recreation And Public Hall Reserve Land Manager</v>
          </cell>
          <cell r="BQ360" t="str">
            <v>579 Pacific Hwy</v>
          </cell>
          <cell r="BR360" t="str">
            <v>BOAMBEE NSW 2450</v>
          </cell>
          <cell r="BU360" t="str">
            <v>R74100</v>
          </cell>
          <cell r="BV360" t="str">
            <v>F629813</v>
          </cell>
          <cell r="BW360" t="str">
            <v>21/04924</v>
          </cell>
          <cell r="BX360" t="str">
            <v>2021/22</v>
          </cell>
          <cell r="BY360" t="str">
            <v>No</v>
          </cell>
        </row>
        <row r="361">
          <cell r="A361">
            <v>210841</v>
          </cell>
          <cell r="B361" t="str">
            <v>GENERAL</v>
          </cell>
          <cell r="C361" t="str">
            <v>Y</v>
          </cell>
          <cell r="D361" t="str">
            <v>N</v>
          </cell>
          <cell r="E361" t="str">
            <v>Y</v>
          </cell>
          <cell r="F361">
            <v>18</v>
          </cell>
          <cell r="G361">
            <v>30000</v>
          </cell>
          <cell r="H361" t="str">
            <v>GEN &gt;14 RAC Recommended</v>
          </cell>
          <cell r="I361" t="str">
            <v>CRIFAC Funding Recommended</v>
          </cell>
          <cell r="J361" t="str">
            <v>Showground</v>
          </cell>
          <cell r="K361" t="str">
            <v>No</v>
          </cell>
          <cell r="L361" t="str">
            <v>Gosford Showground</v>
          </cell>
          <cell r="N361" t="str">
            <v>Gosford Showground Land Manager</v>
          </cell>
          <cell r="P361" t="str">
            <v>Gosford Showground Land Manager</v>
          </cell>
          <cell r="Q361" t="str">
            <v>Repair and upgrade electrical network to address urgent serious safety risks, ensure compliance, and improve the environmental sustainability of the site.</v>
          </cell>
          <cell r="R361" t="str">
            <v>electrical repairs and upgrades at Gosford Showground</v>
          </cell>
          <cell r="S361" t="str">
            <v>Steve Noyce</v>
          </cell>
          <cell r="T361" t="str">
            <v>Steve Noyce</v>
          </cell>
          <cell r="U361" t="str">
            <v>NSW Greyhound Breeders  Ownersand Trainer's Association</v>
          </cell>
          <cell r="V361" t="str">
            <v>General Manager</v>
          </cell>
          <cell r="W361" t="str">
            <v>Y</v>
          </cell>
          <cell r="X361">
            <v>59162148935</v>
          </cell>
          <cell r="Y361" t="str">
            <v>Yes</v>
          </cell>
          <cell r="Z361">
            <v>402428117</v>
          </cell>
          <cell r="AA361">
            <v>285871208</v>
          </cell>
          <cell r="AB361" t="str">
            <v>SNoyce@gbota.com.au</v>
          </cell>
          <cell r="AC361" t="str">
            <v>General Manager</v>
          </cell>
          <cell r="AD361" t="str">
            <v>Steve Noyce</v>
          </cell>
          <cell r="AE361" t="str">
            <v>[FT] - D.Ryan - Quotes accepted re COVID- equity with others  R Micheli, AM: Recommended - urgent electrical works required to electrical mains, powerboards to upgrade to RCD from fuses. Distribution boards also require upgrades and replacment of faulty electrical components. Works essential to keep showground operational. Board contributing half of the cost. [RAC] - Supported by default (score &gt;=12 and below $100k).</v>
          </cell>
          <cell r="AF361" t="str">
            <v>DO - M Dawson - No LAcs - Application highly supported as urgent works.</v>
          </cell>
          <cell r="AG361" t="str">
            <v>High WHS or Public Safety Risk if not supported, High cash and in-kind contribution, High likelihood of achieving long-term outcomes</v>
          </cell>
          <cell r="AH361">
            <v>6</v>
          </cell>
          <cell r="AI361">
            <v>2</v>
          </cell>
          <cell r="AJ361">
            <v>2</v>
          </cell>
          <cell r="AK361">
            <v>3</v>
          </cell>
          <cell r="AL361">
            <v>3</v>
          </cell>
          <cell r="AM361">
            <v>2</v>
          </cell>
          <cell r="AN361">
            <v>30000</v>
          </cell>
          <cell r="AO361">
            <v>0</v>
          </cell>
          <cell r="AP361">
            <v>30000</v>
          </cell>
          <cell r="AQ361" t="str">
            <v>Showgrounds</v>
          </cell>
          <cell r="AR361" t="str">
            <v>MAITLAND</v>
          </cell>
          <cell r="AS361" t="str">
            <v>Hunter</v>
          </cell>
          <cell r="AT361" t="str">
            <v>Y</v>
          </cell>
          <cell r="AU361">
            <v>1</v>
          </cell>
          <cell r="AV361">
            <v>1</v>
          </cell>
          <cell r="AZ361" t="str">
            <v>Y</v>
          </cell>
          <cell r="BA361" t="str">
            <v>N</v>
          </cell>
          <cell r="BB361" t="str">
            <v>N</v>
          </cell>
          <cell r="BC361" t="str">
            <v>N</v>
          </cell>
          <cell r="BD361">
            <v>0</v>
          </cell>
          <cell r="BE361" t="str">
            <v>Y</v>
          </cell>
          <cell r="BF361">
            <v>0</v>
          </cell>
          <cell r="BG361" t="str">
            <v>Y</v>
          </cell>
          <cell r="BI361" t="str">
            <v>Y</v>
          </cell>
          <cell r="BJ361" t="str">
            <v>Y</v>
          </cell>
          <cell r="BK361" t="str">
            <v>EAST</v>
          </cell>
          <cell r="BL361" t="str">
            <v>CENTRAL COAST</v>
          </cell>
          <cell r="BM361" t="str">
            <v>GOSFORD</v>
          </cell>
          <cell r="BN361" t="str">
            <v>Other - Regional</v>
          </cell>
          <cell r="BP361" t="str">
            <v>Gosford Showground Land Manager</v>
          </cell>
          <cell r="BQ361" t="str">
            <v>PO Box 1569</v>
          </cell>
          <cell r="BR361" t="str">
            <v>GOSFORD NSW 2250</v>
          </cell>
          <cell r="BU361" t="str">
            <v>R570055</v>
          </cell>
          <cell r="BV361" t="str">
            <v>F629832</v>
          </cell>
          <cell r="BW361" t="str">
            <v>21/05098</v>
          </cell>
          <cell r="BX361" t="str">
            <v>2021/22</v>
          </cell>
          <cell r="BY361" t="str">
            <v>No</v>
          </cell>
        </row>
        <row r="362">
          <cell r="A362">
            <v>210846</v>
          </cell>
          <cell r="B362" t="str">
            <v>GENERAL</v>
          </cell>
          <cell r="C362" t="str">
            <v>Y</v>
          </cell>
          <cell r="D362" t="str">
            <v>N</v>
          </cell>
          <cell r="E362" t="str">
            <v>Y</v>
          </cell>
          <cell r="F362">
            <v>12</v>
          </cell>
          <cell r="G362">
            <v>1232810</v>
          </cell>
          <cell r="H362" t="str">
            <v>GEN &lt; 12  RAC NOT Recommended</v>
          </cell>
          <cell r="I362" t="str">
            <v>CRIFAC Funding NOT Recommended</v>
          </cell>
          <cell r="L362" t="str">
            <v>Bondi Park</v>
          </cell>
          <cell r="N362" t="str">
            <v>CLM</v>
          </cell>
          <cell r="P362" t="str">
            <v>Waverley Council</v>
          </cell>
          <cell r="Q362" t="str">
            <v>Removal of intrusive additions defined under the conservation management plan (CMP), restoration of the existing 1911 heritage building, retain exceptionally rated heritage elements and the construction of a rear building to accommodate the surf clubs increased functional and operational requirements.</v>
          </cell>
          <cell r="S362">
            <v>0</v>
          </cell>
          <cell r="T362" t="str">
            <v>Matthew Henderson</v>
          </cell>
          <cell r="U362" t="str">
            <v>Waverley Council</v>
          </cell>
          <cell r="V362" t="str">
            <v>Senior Project Manager</v>
          </cell>
          <cell r="W362" t="str">
            <v>Y</v>
          </cell>
          <cell r="X362">
            <v>12502583608</v>
          </cell>
          <cell r="Y362" t="str">
            <v>Yes</v>
          </cell>
          <cell r="Z362">
            <v>412480630</v>
          </cell>
          <cell r="AA362" t="str">
            <v>02 9086 8698</v>
          </cell>
          <cell r="AB362" t="str">
            <v>matthew.henderson@waverley.nsw.gov.au</v>
          </cell>
          <cell r="AC362" t="str">
            <v>Senior Project Manager</v>
          </cell>
          <cell r="AD362" t="str">
            <v>Matthew Henderson</v>
          </cell>
          <cell r="AE362" t="str">
            <v xml:space="preserve">DO - T. Pereira. CRIF funding is broken down into:1.Head Consultancy Services - CRIF Funds - $440,000. 2. Heritage Works - CRIF Funds - $1,100,000. 3.Public Domain Works - CRIF Funds - $1,100,000. 4.New Building - CRIF Funds - 1,650,000. (total of CRIF funds requested $4,290,000).The project consists of two major elements however the specific costs have not been specified. First element is the demolition and removal of many of the modern additions to reveal and restore much of the original building construction which is of exceptional heritage significance - Secondly the project proposes the construction of a new club building at the rear of the exisiting clubhouse.It is estimated 18 months to complete. Risk indentified as 2 - Mod due to the existing buildings age, the existing foot print has a number of non-compliances associated with the Disability Discrimination Act (DDA) and National Code of Construction (NCC).  Furthermore, the existing condition of the club is defined as being in a poor to moderate condition as per the condition assessment report, the building has seen an increase in maintenance and repairs undertaken over the recent years due to its age and close proximity to the ocean. The Total cost towards the project is estimated at $18,465,714 Crown Land Manager Fund incl. GST: 14,175,714 &gt; 60% of total project cost Funding is recommended as the proposal meets 4 CRIF objectives high contribution. DO-C.Wright - Total grant request supported, however if a reduced amount is required as the request funding of $4,290,000 is considered too large it is recommended grant be adjusted to $1,000,000 towards the cost of element 1: the demolition and removal of many of the modern additions and apply for further funding in next CRIF round.  AM - B.Tax - WHS score has been reduced from 4-2. Full Cost estimate has been provided despite comments above. Project does score well, however, conscious of amount requested. Is CRIF the correct fund for such a significant projec </v>
          </cell>
          <cell r="AF362" t="str">
            <v>DO - T. Pereira. Applicant: Bondi Park - Bondi Park (D.500048) Reserve Trust.The existing footprint is not an efficient layout for the increasing demands placed on the clubs operations and growth thus a new building will be constructed at the rear of the heritage building and will house all of the clubs operational and surf life saving requirements, including a basement for storage, community youth room on ground floor, gymnasium and youth and training room on the upper level.  There are According to Crown View and Crown Tracker there are 8 Aboriginal Land Claims lodged over the reserve.</v>
          </cell>
          <cell r="AG362" t="str">
            <v>Additional social, cultural or environmental factors (please detail): e.g. no alternative facilities in area, remote location etc., High WHS or Public Safety Risk if not supported,, High cash and in-kind contribution</v>
          </cell>
          <cell r="AH362">
            <v>0</v>
          </cell>
          <cell r="AI362">
            <v>1</v>
          </cell>
          <cell r="AJ362">
            <v>3</v>
          </cell>
          <cell r="AK362">
            <v>3</v>
          </cell>
          <cell r="AL362">
            <v>3</v>
          </cell>
          <cell r="AM362">
            <v>2</v>
          </cell>
          <cell r="AN362">
            <v>4290000</v>
          </cell>
          <cell r="AO362">
            <v>0</v>
          </cell>
          <cell r="AP362">
            <v>4290000</v>
          </cell>
          <cell r="AQ362" t="str">
            <v>Local Parks &amp; Reserves</v>
          </cell>
          <cell r="AR362" t="str">
            <v>METROPOLITAN</v>
          </cell>
          <cell r="AS362" t="str">
            <v>Sydney</v>
          </cell>
          <cell r="AT362" t="str">
            <v>Y</v>
          </cell>
          <cell r="AU362">
            <v>2</v>
          </cell>
          <cell r="AV362">
            <v>2</v>
          </cell>
          <cell r="AZ362" t="str">
            <v>Y</v>
          </cell>
          <cell r="BA362" t="str">
            <v>N</v>
          </cell>
          <cell r="BB362" t="str">
            <v>Y</v>
          </cell>
          <cell r="BC362" t="str">
            <v>N</v>
          </cell>
          <cell r="BD362">
            <v>0</v>
          </cell>
          <cell r="BE362" t="str">
            <v>N</v>
          </cell>
          <cell r="BF362">
            <v>1232810</v>
          </cell>
          <cell r="BG362" t="str">
            <v>Y</v>
          </cell>
          <cell r="BI362" t="str">
            <v>Y</v>
          </cell>
          <cell r="BJ362" t="str">
            <v>Y</v>
          </cell>
          <cell r="BK362" t="str">
            <v>EAST</v>
          </cell>
          <cell r="BL362" t="str">
            <v>WAVERLEY</v>
          </cell>
          <cell r="BM362" t="str">
            <v>VAUCLUSE</v>
          </cell>
          <cell r="BN362" t="str">
            <v>Greater Sydney</v>
          </cell>
          <cell r="BO362" t="str">
            <v>500048,  ; {}</v>
          </cell>
          <cell r="BP362" t="str">
            <v>Waverley Council</v>
          </cell>
          <cell r="BQ362" t="str">
            <v>PO Box 9</v>
          </cell>
          <cell r="BR362" t="str">
            <v>BONDI JUNCTION NSW 1355</v>
          </cell>
          <cell r="BU362" t="str">
            <v>R500048</v>
          </cell>
          <cell r="BV362" t="str">
            <v>F630136</v>
          </cell>
          <cell r="BW362" t="str">
            <v>21/04931</v>
          </cell>
          <cell r="BX362" t="str">
            <v>2021/22</v>
          </cell>
          <cell r="BY362" t="str">
            <v>No</v>
          </cell>
        </row>
        <row r="363">
          <cell r="A363">
            <v>210848</v>
          </cell>
          <cell r="B363" t="str">
            <v>GENERAL</v>
          </cell>
          <cell r="C363" t="str">
            <v>Y</v>
          </cell>
          <cell r="D363" t="str">
            <v>N</v>
          </cell>
          <cell r="E363" t="str">
            <v>Y</v>
          </cell>
          <cell r="F363">
            <v>15</v>
          </cell>
          <cell r="G363">
            <v>49585</v>
          </cell>
          <cell r="H363" t="str">
            <v>GEN &gt;14 RAC Recommended</v>
          </cell>
          <cell r="I363" t="str">
            <v>CRIFAC Funding Recommended</v>
          </cell>
          <cell r="J363" t="str">
            <v>Rec Reserve</v>
          </cell>
          <cell r="K363" t="str">
            <v>No</v>
          </cell>
          <cell r="L363" t="str">
            <v>Ganmain Sports Ground</v>
          </cell>
          <cell r="N363" t="str">
            <v>Ganmain Sports Ground Land Manager</v>
          </cell>
          <cell r="P363" t="str">
            <v>Ganmain Sports Ground Land Manager</v>
          </cell>
          <cell r="Q363" t="str">
            <v>Upgrade fencing and lighting at the Ganmain Sports Ground Multipurpose Facility incorporating Netball and Tennis courts.</v>
          </cell>
          <cell r="R363" t="str">
            <v>upgrades to fencing and lighting at Ganmain Sports Ground</v>
          </cell>
          <cell r="S363">
            <v>0</v>
          </cell>
          <cell r="T363" t="str">
            <v>Bronwyn Hatty</v>
          </cell>
          <cell r="U363" t="str">
            <v>Ganmain Tennis Club</v>
          </cell>
          <cell r="V363" t="str">
            <v>Ganmain Tennis Club committee member - grants officer</v>
          </cell>
          <cell r="W363" t="str">
            <v>Y</v>
          </cell>
          <cell r="X363">
            <v>52113189776</v>
          </cell>
          <cell r="Y363" t="str">
            <v>Yes</v>
          </cell>
          <cell r="Z363" t="str">
            <v>0418 114 750</v>
          </cell>
          <cell r="AA363" t="str">
            <v>0418 114 750</v>
          </cell>
          <cell r="AB363" t="str">
            <v>bron_rava@hotmail.com</v>
          </cell>
          <cell r="AC363" t="str">
            <v>Ganmain Tennis Club committee member - grants officer</v>
          </cell>
          <cell r="AD363" t="str">
            <v>Bronwyn Hatty</v>
          </cell>
          <cell r="AE363" t="str">
            <v>(DO - S.Cowley) Removal of old fence and light poles. Holes in the fence with protruding wires. New lights will be LED to enhance sustainability reducing power usage by 60%. 14% contribution. Objectives 1,2,3,5,6. [AM ¿ G Marsden] ¿ Not really clear as to why this is a 4. Protuding fence wires could be mitigated without the need for a new fence. WHS reduced to 2. [RAC] - Supported by default (score &gt;=12 and below $100k).</v>
          </cell>
          <cell r="AF363" t="str">
            <v>[DO - G.Maginness] There is ALC 15532 File 07/0634 Lodged 21 Feb 2007 over Lot 7300 DP 1155239; ALC 52095 File 20/08812 Lodged 14 Sep 2020 over Lot 22 Sec 35 DP 758428; ALC 52012 File 20/08449 Lodged 4 Sep 2020 over Lot 5 DP 48793; ALC 52057 File 20/08621 Lodged 10 Sep 2020 over Lot 20 Sec 35 DP 758428. No ALC's over Lots 1, 2, 3 &amp; 4 DP 48793 as at the 4 August 2021</v>
          </cell>
          <cell r="AG363" t="str">
            <v>Inability to access alternative funds</v>
          </cell>
          <cell r="AH363">
            <v>2</v>
          </cell>
          <cell r="AI363">
            <v>3</v>
          </cell>
          <cell r="AJ363">
            <v>1</v>
          </cell>
          <cell r="AK363">
            <v>3</v>
          </cell>
          <cell r="AL363">
            <v>3</v>
          </cell>
          <cell r="AM363">
            <v>3</v>
          </cell>
          <cell r="AN363">
            <v>49585</v>
          </cell>
          <cell r="AO363">
            <v>0</v>
          </cell>
          <cell r="AP363">
            <v>49585</v>
          </cell>
          <cell r="AQ363" t="str">
            <v>Local Parks &amp; Reserves</v>
          </cell>
          <cell r="AR363" t="str">
            <v>WAGGA WAGGA</v>
          </cell>
          <cell r="AS363" t="str">
            <v>South West</v>
          </cell>
          <cell r="AT363" t="str">
            <v>Y</v>
          </cell>
          <cell r="AU363">
            <v>2</v>
          </cell>
          <cell r="AV363">
            <v>2</v>
          </cell>
          <cell r="AZ363" t="str">
            <v>N</v>
          </cell>
          <cell r="BA363" t="str">
            <v>N</v>
          </cell>
          <cell r="BB363" t="str">
            <v>Y</v>
          </cell>
          <cell r="BC363" t="str">
            <v>N</v>
          </cell>
          <cell r="BD363">
            <v>0</v>
          </cell>
          <cell r="BE363" t="str">
            <v>Y</v>
          </cell>
          <cell r="BF363">
            <v>0</v>
          </cell>
          <cell r="BG363" t="str">
            <v>Y</v>
          </cell>
          <cell r="BI363" t="str">
            <v>Y</v>
          </cell>
          <cell r="BJ363" t="str">
            <v>Y</v>
          </cell>
          <cell r="BK363" t="str">
            <v>WEST</v>
          </cell>
          <cell r="BL363" t="str">
            <v>COOLAMON</v>
          </cell>
          <cell r="BM363" t="str">
            <v>COOTAMUNDRA</v>
          </cell>
          <cell r="BN363" t="str">
            <v>Other - Regional</v>
          </cell>
          <cell r="BP363" t="str">
            <v>Ganmain Sports Ground Land Manager</v>
          </cell>
          <cell r="BQ363" t="str">
            <v>64 Langham St</v>
          </cell>
          <cell r="BR363" t="str">
            <v>GANMAIN NSW 2702</v>
          </cell>
          <cell r="BU363" t="str">
            <v>R84635</v>
          </cell>
          <cell r="BV363" t="str">
            <v>F629647</v>
          </cell>
          <cell r="BW363" t="str">
            <v>21/05079</v>
          </cell>
          <cell r="BX363" t="str">
            <v>2021/22</v>
          </cell>
          <cell r="BY363" t="str">
            <v>No</v>
          </cell>
        </row>
        <row r="364">
          <cell r="A364">
            <v>210850</v>
          </cell>
          <cell r="B364" t="str">
            <v>GENERAL</v>
          </cell>
          <cell r="C364" t="str">
            <v>Y</v>
          </cell>
          <cell r="D364" t="str">
            <v>N</v>
          </cell>
          <cell r="E364" t="str">
            <v>Y</v>
          </cell>
          <cell r="F364">
            <v>12</v>
          </cell>
          <cell r="G364">
            <v>6660</v>
          </cell>
          <cell r="H364" t="str">
            <v>GEN &lt; 12  RAC NOT Recommended</v>
          </cell>
          <cell r="I364" t="str">
            <v>CRIFAC Funding NOT Recommended</v>
          </cell>
          <cell r="L364" t="str">
            <v>Woy Woy Scouts</v>
          </cell>
          <cell r="N364" t="str">
            <v>CLM</v>
          </cell>
          <cell r="P364" t="str">
            <v>The Scout Association of Australia New South Wales Branch</v>
          </cell>
          <cell r="Q364" t="str">
            <v>Replace and repair external lighting for the scout hall and install guttering on the hall's boat shed.</v>
          </cell>
          <cell r="S364" t="str">
            <v>Karen Berry</v>
          </cell>
          <cell r="T364" t="str">
            <v>Karen Berry</v>
          </cell>
          <cell r="U364" t="str">
            <v>Scouts NSW</v>
          </cell>
          <cell r="V364" t="str">
            <v>Group Committee Secretary 1st Woy Woy Scouts</v>
          </cell>
          <cell r="W364" t="str">
            <v>N</v>
          </cell>
          <cell r="X364" t="str">
            <v>42 460 434 054</v>
          </cell>
          <cell r="Y364" t="str">
            <v>Yes</v>
          </cell>
          <cell r="Z364">
            <v>406136641</v>
          </cell>
          <cell r="AA364">
            <v>406136641</v>
          </cell>
          <cell r="AB364" t="str">
            <v>karen.berry@nsw.scouts.com.au</v>
          </cell>
          <cell r="AC364" t="str">
            <v>Group Committee Secretary 1st Woy Woy Scouts</v>
          </cell>
          <cell r="AD364" t="str">
            <v>Karen Berry</v>
          </cell>
          <cell r="AE364" t="str">
            <v>R Micheli, AM: Recommended - low cost; popular facility in good condition. Essential maintenance and upgrades to maitain safe use of facility. [RAC] - Supported by default (score &gt;=12 and below $100k).</v>
          </cell>
          <cell r="AF364" t="str">
            <v>DO - M Dawson - 3 ALC's - Works are WHS oriented and will not change the fabric of the reserve. Works are in keeping with reseerve purpose and will reduce costs and could increase revenue.</v>
          </cell>
          <cell r="AG364" t="str">
            <v>WHS or Public Safety Risk if not supported, High likelihood of achieving long-term outcomes, Inability to access alternative funds</v>
          </cell>
          <cell r="AH364">
            <v>2</v>
          </cell>
          <cell r="AI364">
            <v>3</v>
          </cell>
          <cell r="AJ364">
            <v>0</v>
          </cell>
          <cell r="AK364">
            <v>3</v>
          </cell>
          <cell r="AL364">
            <v>2</v>
          </cell>
          <cell r="AM364">
            <v>2</v>
          </cell>
          <cell r="AN364">
            <v>6660</v>
          </cell>
          <cell r="AO364">
            <v>0</v>
          </cell>
          <cell r="AP364">
            <v>6660</v>
          </cell>
          <cell r="AQ364" t="str">
            <v>Local Parks &amp; Reserves</v>
          </cell>
          <cell r="AR364" t="str">
            <v>MAITLAND</v>
          </cell>
          <cell r="AS364" t="str">
            <v>Hunter</v>
          </cell>
          <cell r="AT364" t="str">
            <v>Y</v>
          </cell>
          <cell r="AU364">
            <v>2</v>
          </cell>
          <cell r="AV364">
            <v>2</v>
          </cell>
          <cell r="AZ364" t="str">
            <v>Y</v>
          </cell>
          <cell r="BA364" t="str">
            <v>N</v>
          </cell>
          <cell r="BB364" t="str">
            <v>N</v>
          </cell>
          <cell r="BC364" t="str">
            <v>N</v>
          </cell>
          <cell r="BD364">
            <v>0</v>
          </cell>
          <cell r="BE364" t="str">
            <v>Y</v>
          </cell>
          <cell r="BF364">
            <v>0</v>
          </cell>
          <cell r="BG364" t="str">
            <v>Y</v>
          </cell>
          <cell r="BI364" t="str">
            <v>Y</v>
          </cell>
          <cell r="BJ364" t="str">
            <v>Y</v>
          </cell>
          <cell r="BK364" t="str">
            <v>EAST</v>
          </cell>
          <cell r="BL364" t="str">
            <v>CENTRAL COAST</v>
          </cell>
          <cell r="BM364" t="str">
            <v>GOSFORD</v>
          </cell>
          <cell r="BN364" t="str">
            <v>Other - Regional</v>
          </cell>
          <cell r="BO364" t="str">
            <v>88364,  ; {}</v>
          </cell>
          <cell r="BP364" t="str">
            <v>The Scout Association of Australia New South Wales Branch</v>
          </cell>
          <cell r="BQ364" t="str">
            <v>PO Box 125</v>
          </cell>
          <cell r="BR364" t="str">
            <v>LIDCOMBE NSW 1825</v>
          </cell>
          <cell r="BU364" t="str">
            <v>R88364</v>
          </cell>
          <cell r="BV364" t="str">
            <v>F629910</v>
          </cell>
          <cell r="BW364" t="str">
            <v>21/05519</v>
          </cell>
          <cell r="BX364" t="str">
            <v>2021/22</v>
          </cell>
          <cell r="BY364" t="str">
            <v>No</v>
          </cell>
        </row>
        <row r="365">
          <cell r="A365">
            <v>210851</v>
          </cell>
          <cell r="B365" t="str">
            <v>GENERAL</v>
          </cell>
          <cell r="C365" t="str">
            <v>N</v>
          </cell>
          <cell r="D365" t="str">
            <v>Y</v>
          </cell>
          <cell r="E365" t="str">
            <v>N</v>
          </cell>
          <cell r="F365">
            <v>0</v>
          </cell>
          <cell r="G365">
            <v>0</v>
          </cell>
          <cell r="H365" t="str">
            <v>Ineligible Other 3</v>
          </cell>
          <cell r="I365" t="str">
            <v>CRIFAC Funding NOT Recommended</v>
          </cell>
          <cell r="L365" t="str">
            <v>Dundee Community Centre</v>
          </cell>
          <cell r="N365" t="str">
            <v>Dundee Community Centre (R91271) Reserve Land Manager</v>
          </cell>
          <cell r="P365" t="str">
            <v>Dundee Community Centre (R91271) Reserve Land Manager</v>
          </cell>
          <cell r="Q365" t="str">
            <v>Maintenance of campdraft arena surface with the use of sand.</v>
          </cell>
          <cell r="S365" t="str">
            <v>Craig Klingner</v>
          </cell>
          <cell r="T365" t="str">
            <v>Craig Klingner</v>
          </cell>
          <cell r="U365" t="str">
            <v>Dundee Community Centre Reserve Manager</v>
          </cell>
          <cell r="V365" t="str">
            <v>President</v>
          </cell>
          <cell r="W365" t="str">
            <v>N</v>
          </cell>
          <cell r="X365" t="str">
            <v>34 180 183 090</v>
          </cell>
          <cell r="Y365" t="str">
            <v>Yes</v>
          </cell>
          <cell r="Z365">
            <v>428344125</v>
          </cell>
          <cell r="AA365">
            <v>428344125</v>
          </cell>
          <cell r="AB365" t="str">
            <v>klingnershoneyco@bordernet.com.au</v>
          </cell>
          <cell r="AC365" t="str">
            <v>President</v>
          </cell>
          <cell r="AD365" t="str">
            <v>Craig Klingner</v>
          </cell>
          <cell r="AE365" t="str">
            <v>DO - R. O'Brien - the arena is not located on the reserve and is ineligible for funding. AM - D. Young - Agreed,   Project should be marked as ineligible as proposed works would be on land outside the reserve.</v>
          </cell>
          <cell r="AF365" t="str">
            <v>Should be marked ineligible - Proposed works are on lands not under control of CLM.</v>
          </cell>
          <cell r="AG365" t="str">
            <v>Other (need to provide details):Works on arena would be outside reserve area.</v>
          </cell>
          <cell r="AN365">
            <v>12584</v>
          </cell>
          <cell r="AO365">
            <v>0</v>
          </cell>
          <cell r="AP365">
            <v>12584</v>
          </cell>
          <cell r="AQ365" t="str">
            <v>Local Parks &amp; Reserves</v>
          </cell>
          <cell r="AR365" t="str">
            <v>ARMIDALE</v>
          </cell>
          <cell r="AS365" t="str">
            <v>North West</v>
          </cell>
          <cell r="AT365" t="str">
            <v>Y</v>
          </cell>
          <cell r="AU365">
            <v>999</v>
          </cell>
          <cell r="AV365">
            <v>4</v>
          </cell>
          <cell r="AZ365" t="str">
            <v>N</v>
          </cell>
          <cell r="BA365" t="str">
            <v>N</v>
          </cell>
          <cell r="BB365" t="str">
            <v>Y</v>
          </cell>
          <cell r="BC365" t="str">
            <v>N</v>
          </cell>
          <cell r="BD365">
            <v>0</v>
          </cell>
          <cell r="BE365" t="str">
            <v>N</v>
          </cell>
          <cell r="BF365">
            <v>0</v>
          </cell>
          <cell r="BG365" t="str">
            <v>Y</v>
          </cell>
          <cell r="BI365" t="str">
            <v>Y</v>
          </cell>
          <cell r="BJ365" t="str">
            <v>Y</v>
          </cell>
          <cell r="BK365" t="str">
            <v>WEST</v>
          </cell>
          <cell r="BL365" t="str">
            <v>GLEN INNES SEVERN</v>
          </cell>
          <cell r="BM365" t="str">
            <v>NORTHERN TABLELANDS</v>
          </cell>
          <cell r="BN365" t="str">
            <v>Other - Regional</v>
          </cell>
          <cell r="BO365" t="str">
            <v>91271,  ; {}</v>
          </cell>
          <cell r="BP365" t="str">
            <v>Dundee Community Centre (R91271) Reserve Land Manager</v>
          </cell>
          <cell r="BU365" t="str">
            <v>R91271</v>
          </cell>
          <cell r="BV365" t="str">
            <v>F630096</v>
          </cell>
          <cell r="BW365" t="str">
            <v>21/05047</v>
          </cell>
          <cell r="BX365" t="str">
            <v>2021/22</v>
          </cell>
          <cell r="BY365" t="str">
            <v>No</v>
          </cell>
        </row>
        <row r="366">
          <cell r="A366">
            <v>210852</v>
          </cell>
          <cell r="B366" t="str">
            <v>WEED</v>
          </cell>
          <cell r="C366" t="str">
            <v>Y</v>
          </cell>
          <cell r="D366" t="str">
            <v>N</v>
          </cell>
          <cell r="E366" t="str">
            <v>Y</v>
          </cell>
          <cell r="F366">
            <v>22</v>
          </cell>
          <cell r="G366">
            <v>25935</v>
          </cell>
          <cell r="H366" t="str">
            <v>WEED &gt;=20 RAC Recommended</v>
          </cell>
          <cell r="I366" t="str">
            <v>CRIFAC Funding Recommended</v>
          </cell>
          <cell r="L366" t="str">
            <v>Albert TSR</v>
          </cell>
          <cell r="N366" t="str">
            <v>Local Land Services Central West (Dubbo)</v>
          </cell>
          <cell r="P366" t="str">
            <v>Local Land Services Central West (Dubbo)</v>
          </cell>
          <cell r="Q366" t="str">
            <v>To control the infestation of Tiger Pear and African Boxthorn through chemical application and monitoring in order to prevent spreading to neighbouring holdings.</v>
          </cell>
          <cell r="R366" t="str">
            <v>control of Tiger Pear and African Boxthorn at Albert TSR</v>
          </cell>
          <cell r="S366">
            <v>0</v>
          </cell>
          <cell r="T366" t="str">
            <v>Angie Kelly</v>
          </cell>
          <cell r="U366" t="str">
            <v>Central West Local Land Services</v>
          </cell>
          <cell r="V366" t="str">
            <v>Land Services Officer - Travelling Stock Routes</v>
          </cell>
          <cell r="W366" t="str">
            <v>N</v>
          </cell>
          <cell r="X366">
            <v>57876455969</v>
          </cell>
          <cell r="Y366" t="str">
            <v>Yes</v>
          </cell>
          <cell r="Z366">
            <v>428221588</v>
          </cell>
          <cell r="AA366" t="str">
            <v>02 6831 1500</v>
          </cell>
          <cell r="AB366" t="str">
            <v>angie.kelly@lls.nsw.gov.au</v>
          </cell>
          <cell r="AC366" t="str">
            <v>Land Services Officer - Travelling Stock Routes</v>
          </cell>
          <cell r="AD366" t="str">
            <v>Angie Kelly</v>
          </cell>
          <cell r="AE366" t="str">
            <v>[DO-:Grant funding as requested if available. Targeted weeds are priority inthe CWWMP and on TSR high risk pathways.] [LSC - R. Butler: Application Supported; Total assessment score = 22, Weed Score = 13] [LSC - J. Richards]: Application supported - total score 22  [RAC] - Supported (Weed Score &gt;=20).</v>
          </cell>
          <cell r="AF366" t="str">
            <v>DO-J.Nolan: :Meets eligibility, assessment criteria and addresses the relevant control of weeds plans.]</v>
          </cell>
          <cell r="AG366" t="str">
            <v>DO-J.Nolan: Priority weeds in  a high risk pathway.</v>
          </cell>
          <cell r="AH366">
            <v>2</v>
          </cell>
          <cell r="AI366">
            <v>1</v>
          </cell>
          <cell r="AJ366">
            <v>1</v>
          </cell>
          <cell r="AK366">
            <v>2</v>
          </cell>
          <cell r="AL366">
            <v>2</v>
          </cell>
          <cell r="AM366">
            <v>1</v>
          </cell>
          <cell r="AN366">
            <v>25935</v>
          </cell>
          <cell r="AO366">
            <v>0</v>
          </cell>
          <cell r="AP366">
            <v>25935</v>
          </cell>
          <cell r="AQ366" t="str">
            <v>Local Parks &amp; Reserves</v>
          </cell>
          <cell r="AR366" t="str">
            <v>ORANGE</v>
          </cell>
          <cell r="AS366" t="str">
            <v>North West</v>
          </cell>
          <cell r="AT366" t="str">
            <v>Y</v>
          </cell>
          <cell r="AU366">
            <v>2</v>
          </cell>
          <cell r="AV366">
            <v>2</v>
          </cell>
          <cell r="AZ366" t="str">
            <v>Y</v>
          </cell>
          <cell r="BA366" t="str">
            <v>Y</v>
          </cell>
          <cell r="BB366" t="str">
            <v>Y</v>
          </cell>
          <cell r="BC366" t="str">
            <v>N</v>
          </cell>
          <cell r="BD366">
            <v>0</v>
          </cell>
          <cell r="BE366" t="str">
            <v>Y</v>
          </cell>
          <cell r="BF366">
            <v>0</v>
          </cell>
          <cell r="BG366" t="str">
            <v>Y</v>
          </cell>
          <cell r="BI366" t="str">
            <v>Y</v>
          </cell>
          <cell r="BJ366" t="str">
            <v>Y</v>
          </cell>
          <cell r="BK366" t="str">
            <v>WEST</v>
          </cell>
          <cell r="BL366" t="str">
            <v>LACHLAN</v>
          </cell>
          <cell r="BM366" t="str">
            <v>BARWON</v>
          </cell>
          <cell r="BN366" t="str">
            <v>Other - Regional</v>
          </cell>
          <cell r="BP366" t="str">
            <v>Local Land Services Central West (Dubbo)</v>
          </cell>
          <cell r="BQ366" t="str">
            <v>PO Box 6082</v>
          </cell>
          <cell r="BR366" t="str">
            <v>DUBBO NSW 2830</v>
          </cell>
          <cell r="BU366" t="str">
            <v>R1517</v>
          </cell>
          <cell r="BV366" t="str">
            <v>F629755</v>
          </cell>
          <cell r="BW366" t="str">
            <v>21/04850</v>
          </cell>
          <cell r="BX366" t="str">
            <v>2021/22</v>
          </cell>
          <cell r="BY366" t="str">
            <v>No</v>
          </cell>
        </row>
        <row r="367">
          <cell r="A367">
            <v>210853</v>
          </cell>
          <cell r="B367" t="str">
            <v>GENERAL</v>
          </cell>
          <cell r="C367" t="str">
            <v>Y</v>
          </cell>
          <cell r="D367" t="str">
            <v>N</v>
          </cell>
          <cell r="E367" t="str">
            <v>Y</v>
          </cell>
          <cell r="F367">
            <v>9</v>
          </cell>
          <cell r="G367">
            <v>23332</v>
          </cell>
          <cell r="H367" t="str">
            <v>GEN &lt; 12  RAC NOT Recommended</v>
          </cell>
          <cell r="I367" t="str">
            <v>CRIFAC Funding NOT Recommended</v>
          </cell>
          <cell r="L367" t="str">
            <v>wagga wagga showground</v>
          </cell>
          <cell r="N367" t="str">
            <v>CLM</v>
          </cell>
          <cell r="P367" t="str">
            <v>Wagga Wagga Show Society</v>
          </cell>
          <cell r="Q367" t="str">
            <v>Installation Of Windows in Hammond hall</v>
          </cell>
          <cell r="S367" t="str">
            <v>Robert Hamilton</v>
          </cell>
          <cell r="T367" t="str">
            <v>Robert Hamilton</v>
          </cell>
          <cell r="U367" t="str">
            <v>Wagga Wagga Show Society Inc.</v>
          </cell>
          <cell r="V367" t="str">
            <v>President</v>
          </cell>
          <cell r="W367" t="str">
            <v>Y</v>
          </cell>
          <cell r="X367">
            <v>71612215483</v>
          </cell>
          <cell r="Y367" t="str">
            <v>Yes</v>
          </cell>
          <cell r="Z367">
            <v>437017728</v>
          </cell>
          <cell r="AA367">
            <v>437017728</v>
          </cell>
          <cell r="AB367" t="str">
            <v>admin@waggashow.com.au</v>
          </cell>
          <cell r="AC367" t="str">
            <v>President</v>
          </cell>
          <cell r="AD367" t="str">
            <v>Robert Hamilton</v>
          </cell>
          <cell r="AE367" t="str">
            <v>(DO - S.Cowley) There are currently metal louvres on the windows causing a dust management issue. 4% contribution. Freehold showground. Objectives - 2,9. [AM - G Marsden] - this showground is not Crown Land. This does not exlcude them from funding but should be noted.</v>
          </cell>
          <cell r="AF367" t="str">
            <v>[DO - G.Maginness] No ALC as at the 4 August 2021.</v>
          </cell>
          <cell r="AG367" t="str">
            <v>Additional social, cultural or environmental factors (please detail): One of the two main halls at the showground.</v>
          </cell>
          <cell r="AH367">
            <v>0</v>
          </cell>
          <cell r="AI367">
            <v>2</v>
          </cell>
          <cell r="AJ367">
            <v>0</v>
          </cell>
          <cell r="AK367">
            <v>2</v>
          </cell>
          <cell r="AL367">
            <v>3</v>
          </cell>
          <cell r="AM367">
            <v>2</v>
          </cell>
          <cell r="AN367">
            <v>23332</v>
          </cell>
          <cell r="AO367">
            <v>0</v>
          </cell>
          <cell r="AP367">
            <v>23332</v>
          </cell>
          <cell r="AQ367" t="str">
            <v>Showgrounds</v>
          </cell>
          <cell r="AR367" t="str">
            <v>WAGGA WAGGA</v>
          </cell>
          <cell r="AS367" t="str">
            <v>South West</v>
          </cell>
          <cell r="AT367" t="str">
            <v>Y</v>
          </cell>
          <cell r="AU367">
            <v>3</v>
          </cell>
          <cell r="AV367">
            <v>3</v>
          </cell>
          <cell r="AZ367" t="str">
            <v>N</v>
          </cell>
          <cell r="BA367" t="str">
            <v>N</v>
          </cell>
          <cell r="BB367" t="str">
            <v>Y</v>
          </cell>
          <cell r="BC367" t="str">
            <v>N</v>
          </cell>
          <cell r="BD367">
            <v>0</v>
          </cell>
          <cell r="BE367" t="str">
            <v>Y</v>
          </cell>
          <cell r="BF367">
            <v>0</v>
          </cell>
          <cell r="BG367" t="str">
            <v>Y</v>
          </cell>
          <cell r="BI367" t="str">
            <v>Y</v>
          </cell>
          <cell r="BJ367" t="str">
            <v>Y</v>
          </cell>
          <cell r="BK367" t="str">
            <v>WEST</v>
          </cell>
          <cell r="BL367" t="str">
            <v>WAGGA WAGGA</v>
          </cell>
          <cell r="BM367" t="str">
            <v>WAGGA WAGGA</v>
          </cell>
          <cell r="BN367" t="str">
            <v>Other - Regional</v>
          </cell>
          <cell r="BP367" t="str">
            <v>Wagga Wagga Show Society</v>
          </cell>
          <cell r="BQ367" t="str">
            <v>PO Box 256</v>
          </cell>
          <cell r="BR367" t="str">
            <v>MT AUSTIN NSW 2650</v>
          </cell>
          <cell r="BV367" t="str">
            <v>F629637</v>
          </cell>
          <cell r="BW367" t="str">
            <v>21/05469</v>
          </cell>
          <cell r="BX367" t="str">
            <v>2021/22</v>
          </cell>
          <cell r="BY367" t="str">
            <v>No</v>
          </cell>
        </row>
        <row r="368">
          <cell r="A368">
            <v>210854</v>
          </cell>
          <cell r="B368" t="str">
            <v>WEED</v>
          </cell>
          <cell r="C368" t="str">
            <v>Y</v>
          </cell>
          <cell r="D368" t="str">
            <v>Y</v>
          </cell>
          <cell r="E368" t="str">
            <v>Y</v>
          </cell>
          <cell r="F368">
            <v>31</v>
          </cell>
          <cell r="G368">
            <v>15000</v>
          </cell>
          <cell r="H368" t="str">
            <v>WEED &gt;=20 RAC Recommended</v>
          </cell>
          <cell r="I368" t="str">
            <v>CRIFAC Funding Recommended</v>
          </cell>
          <cell r="L368" t="str">
            <v>Uralla Goldfields Historical Reserve Trust</v>
          </cell>
          <cell r="N368" t="str">
            <v>Uralla Goldfields Historical Reserve Land Manager</v>
          </cell>
          <cell r="P368" t="str">
            <v>Uralla Goldfields Historical Reserve Land Manager</v>
          </cell>
          <cell r="Q368" t="str">
            <v>Removal of invasive species that have a negative impact on the amenity of the area and contribute to bank erosion and silting of the existing remnant gold mining infrastructure from the 1850-70s, and prevent effective revegetation of the area with local native species.</v>
          </cell>
          <cell r="R368" t="str">
            <v>control of invasive weeds at Uralla Goldfields Historical Reserve</v>
          </cell>
          <cell r="S368" t="str">
            <v>Bruce John McMullen</v>
          </cell>
          <cell r="T368" t="str">
            <v>Bruce John McMullen</v>
          </cell>
          <cell r="U368" t="str">
            <v>SLM - Uralla Goldfields Historical Reserve Land Manager</v>
          </cell>
          <cell r="V368" t="str">
            <v>Manager/chair/secretary</v>
          </cell>
          <cell r="W368" t="str">
            <v>N</v>
          </cell>
          <cell r="X368">
            <v>32325882501</v>
          </cell>
          <cell r="Y368" t="str">
            <v>Yes</v>
          </cell>
          <cell r="Z368">
            <v>419013560</v>
          </cell>
          <cell r="AA368">
            <v>419013560</v>
          </cell>
          <cell r="AB368" t="str">
            <v>mcmull@bigpond.net.au</v>
          </cell>
          <cell r="AC368" t="str">
            <v>Manager/chair/secretary</v>
          </cell>
          <cell r="AD368" t="str">
            <v>Bruce John McMullen</v>
          </cell>
          <cell r="AE368" t="str">
            <v>[DO - V. Lyons - The panel support the application in general. Majority of the weeds of concern are environmental. The panel appreciate there is a control of weeds plan in place and collaboration with other agencies. However, the applicant has not advised the area of infestation. Though the required funding amount has been entered incorrectly, the application was rather detailed and the fact that if only half the money was funded, the overall control effort maybe compromised. Therefore, it is recommended that if allowed, grant amount be adjusted to $15,000.00.] [LSC - R. Butler: Application Supported, adjust amount to $15,000 as recommended by DO/Panel, refer to DO recommendation; Total assessment score = 31, Weed Score = 16] [LSC - J. Richards]: Application supported for increased funding amount - total score = 31 [RAC] - Supported (Weed Score &gt;=20).</v>
          </cell>
          <cell r="AF368" t="str">
            <v>[DO - V. Lyons - Reserve 88116 is subjected to multiple incomplete ALCs. The requested funding amount do not match up with the quotes submitted. A phone call was made out to the applicant for clarification. It has since been discovered that the requested funding amount has been entered incorrectly. Quote submitted for herbicide is $922.02 but was rounded up to requesting $1,000 as the applicant anticipated that the costing will go up. Requested funding amount for spraying has been entered incorrectly. It should have been $14,000 instead of $7,900. Overall funding required should have been $15,000.00 (spraying and chemical). Applicant has been advised details and funding amount cannot usually be amended. See DOC21/165689 for breakdown and clarification of funding amount. This has been discussed with Julie Richards who will speak with Damien and the CIRF team.]</v>
          </cell>
          <cell r="AG368" t="str">
            <v>High likelihood of achieving long-term outcomes</v>
          </cell>
          <cell r="AH368">
            <v>2</v>
          </cell>
          <cell r="AI368">
            <v>3</v>
          </cell>
          <cell r="AJ368">
            <v>1</v>
          </cell>
          <cell r="AK368">
            <v>3</v>
          </cell>
          <cell r="AL368">
            <v>3</v>
          </cell>
          <cell r="AM368">
            <v>3</v>
          </cell>
          <cell r="AN368">
            <v>8900</v>
          </cell>
          <cell r="AO368">
            <v>0</v>
          </cell>
          <cell r="AP368">
            <v>8900</v>
          </cell>
          <cell r="AQ368" t="str">
            <v>Local Parks &amp; Reserves</v>
          </cell>
          <cell r="AR368" t="str">
            <v>ARMIDALE</v>
          </cell>
          <cell r="AS368" t="str">
            <v>North West</v>
          </cell>
          <cell r="AT368" t="str">
            <v>Y</v>
          </cell>
          <cell r="AU368">
            <v>2</v>
          </cell>
          <cell r="AV368">
            <v>2</v>
          </cell>
          <cell r="AZ368" t="str">
            <v>Y</v>
          </cell>
          <cell r="BA368" t="str">
            <v>Y</v>
          </cell>
          <cell r="BB368" t="str">
            <v>Y</v>
          </cell>
          <cell r="BC368" t="str">
            <v>N</v>
          </cell>
          <cell r="BD368">
            <v>0</v>
          </cell>
          <cell r="BE368" t="str">
            <v>N</v>
          </cell>
          <cell r="BF368">
            <v>15000</v>
          </cell>
          <cell r="BG368" t="str">
            <v>Y</v>
          </cell>
          <cell r="BI368" t="str">
            <v>Y</v>
          </cell>
          <cell r="BJ368" t="str">
            <v>Y</v>
          </cell>
          <cell r="BK368" t="str">
            <v>WEST</v>
          </cell>
          <cell r="BL368" t="str">
            <v>URALLA</v>
          </cell>
          <cell r="BM368" t="str">
            <v>NORTHERN TABLELANDS</v>
          </cell>
          <cell r="BN368" t="str">
            <v>Other - Regional</v>
          </cell>
          <cell r="BO368" t="str">
            <v>88116,  ; {}</v>
          </cell>
          <cell r="BP368" t="str">
            <v>Uralla Goldfields Historical Reserve Land Manager</v>
          </cell>
          <cell r="BQ368" t="str">
            <v>24 Lookout Road</v>
          </cell>
          <cell r="BR368" t="str">
            <v>Uralla NSW 2358</v>
          </cell>
          <cell r="BU368" t="str">
            <v>R88116</v>
          </cell>
          <cell r="BV368" t="str">
            <v>F629894</v>
          </cell>
          <cell r="BW368" t="str">
            <v>21/05460</v>
          </cell>
          <cell r="BX368" t="str">
            <v>2021/22</v>
          </cell>
          <cell r="BY368" t="str">
            <v>No</v>
          </cell>
        </row>
        <row r="369">
          <cell r="A369">
            <v>210855</v>
          </cell>
          <cell r="B369" t="str">
            <v>GENERAL</v>
          </cell>
          <cell r="C369" t="str">
            <v>N</v>
          </cell>
          <cell r="D369" t="str">
            <v>N</v>
          </cell>
          <cell r="E369" t="str">
            <v>N</v>
          </cell>
          <cell r="F369">
            <v>0</v>
          </cell>
          <cell r="G369">
            <v>0</v>
          </cell>
          <cell r="H369" t="str">
            <v>Ineligible - Authorisation</v>
          </cell>
          <cell r="I369" t="str">
            <v>CRIFAC Funding NOT Recommended</v>
          </cell>
          <cell r="L369" t="str">
            <v>Canal</v>
          </cell>
          <cell r="N369" t="str">
            <v>Oberon Showground Land Manager</v>
          </cell>
          <cell r="P369" t="str">
            <v>Ballina Bowling &amp; Recreation Club Ltd</v>
          </cell>
          <cell r="Q369" t="str">
            <v>Rotary DIK  has now secured this suitable holding shed  &amp; compound previously owned &amp; built by Ballina Lions Club . Minor repairs and improvements to the shed are required and the purchase of a suitable vehicle , trailer &amp; trolley lifter all necessary for the functioning of pickup &amp; delivery of donated equipment &amp; materials also the purchase and installation of a 20kWh Solar system to service both the DIK shed and the Club Building owned by the Ballina Angling Club, the Reserve Managers of the Reserve.</v>
          </cell>
          <cell r="S369" t="str">
            <v>Richard Crandon CPEng.MIEAust. JP</v>
          </cell>
          <cell r="T369" t="str">
            <v>Richard Crandon CPEng. MIEAust. JP</v>
          </cell>
          <cell r="U369" t="str">
            <v>Rotary Club of Ballina on Richmond</v>
          </cell>
          <cell r="V369" t="str">
            <v>Project Manager   Rotary Donations In Kind - Recycling &amp; Reuse</v>
          </cell>
          <cell r="W369" t="str">
            <v>N</v>
          </cell>
          <cell r="X369" t="str">
            <v>21 781552 504</v>
          </cell>
          <cell r="Y369" t="str">
            <v>Yes</v>
          </cell>
          <cell r="Z369">
            <v>411422222</v>
          </cell>
          <cell r="AA369">
            <v>411422222</v>
          </cell>
          <cell r="AB369" t="str">
            <v>crandon612@gmail.com</v>
          </cell>
          <cell r="AC369" t="str">
            <v>Project Manager   Rotary Donations In Kind - Recycling &amp; Reuse</v>
          </cell>
          <cell r="AD369" t="str">
            <v>Richard Crandon CPEng. MIEAust. JP</v>
          </cell>
          <cell r="AE369" t="str">
            <v>[FT] - D. Ryan - INELIGIBLE - AUTHORISATION.</v>
          </cell>
          <cell r="AH369">
            <v>0</v>
          </cell>
          <cell r="AI369">
            <v>0</v>
          </cell>
          <cell r="AJ369">
            <v>0</v>
          </cell>
          <cell r="AK369">
            <v>0</v>
          </cell>
          <cell r="AL369">
            <v>0</v>
          </cell>
          <cell r="AM369">
            <v>0</v>
          </cell>
          <cell r="AN369">
            <v>94439</v>
          </cell>
          <cell r="AO369">
            <v>0</v>
          </cell>
          <cell r="AP369">
            <v>94439</v>
          </cell>
          <cell r="AQ369" t="str">
            <v>Local Parks &amp; Reserves</v>
          </cell>
          <cell r="AR369" t="str">
            <v>GRAFTON</v>
          </cell>
          <cell r="AS369" t="str">
            <v>Far North Coast</v>
          </cell>
          <cell r="AT369" t="str">
            <v>N</v>
          </cell>
          <cell r="AZ369" t="str">
            <v>N</v>
          </cell>
          <cell r="BA369" t="str">
            <v>N</v>
          </cell>
          <cell r="BB369" t="str">
            <v>N</v>
          </cell>
          <cell r="BC369" t="str">
            <v>N</v>
          </cell>
          <cell r="BD369">
            <v>0</v>
          </cell>
          <cell r="BE369" t="str">
            <v>N</v>
          </cell>
          <cell r="BF369">
            <v>0</v>
          </cell>
          <cell r="BG369" t="str">
            <v>Y</v>
          </cell>
          <cell r="BI369" t="str">
            <v>Y</v>
          </cell>
          <cell r="BJ369" t="str">
            <v>N</v>
          </cell>
          <cell r="BK369" t="str">
            <v>EAST</v>
          </cell>
          <cell r="BL369" t="str">
            <v>BALLINA</v>
          </cell>
          <cell r="BM369" t="str">
            <v>BALLINA</v>
          </cell>
          <cell r="BN369" t="str">
            <v>Other - Regional</v>
          </cell>
          <cell r="BP369" t="str">
            <v>Ballina Bowling &amp; Recreation Club Ltd</v>
          </cell>
          <cell r="BQ369" t="str">
            <v>PO Box 548</v>
          </cell>
          <cell r="BR369" t="str">
            <v>BALLINA NSW 2478</v>
          </cell>
          <cell r="BV369" t="str">
            <v>F629941</v>
          </cell>
          <cell r="BW369" t="str">
            <v>21/04978</v>
          </cell>
          <cell r="BX369" t="str">
            <v>2021/22</v>
          </cell>
          <cell r="BY369" t="str">
            <v>No</v>
          </cell>
        </row>
        <row r="370">
          <cell r="A370">
            <v>210856</v>
          </cell>
          <cell r="B370" t="str">
            <v>GENERAL</v>
          </cell>
          <cell r="C370" t="str">
            <v>Y</v>
          </cell>
          <cell r="D370" t="str">
            <v>N</v>
          </cell>
          <cell r="E370" t="str">
            <v>Y</v>
          </cell>
          <cell r="F370">
            <v>12</v>
          </cell>
          <cell r="G370">
            <v>74178</v>
          </cell>
          <cell r="H370" t="str">
            <v>GEN &lt; 13  RAC NOT Recommended</v>
          </cell>
          <cell r="I370" t="str">
            <v>CRIFAC Funding NOT Recommended</v>
          </cell>
          <cell r="L370" t="str">
            <v>Auburn Vale Recreation Reserve</v>
          </cell>
          <cell r="N370" t="str">
            <v>Auburn Vale Recreation Reserve Land Manager</v>
          </cell>
          <cell r="P370" t="str">
            <v>Auburn Vale Recreation Reserve Land Manager</v>
          </cell>
          <cell r="Q370" t="str">
            <v>Construct a single unisex toilet with wheelchair accessibility.</v>
          </cell>
          <cell r="S370" t="str">
            <v>Prue Hodkinson</v>
          </cell>
          <cell r="T370" t="str">
            <v>Prue Hodkinson</v>
          </cell>
          <cell r="U370" t="str">
            <v>Auburn Vale Recreational Reserve Land Manager</v>
          </cell>
          <cell r="V370" t="str">
            <v>Treasurer</v>
          </cell>
          <cell r="W370" t="str">
            <v>N</v>
          </cell>
          <cell r="X370">
            <v>0</v>
          </cell>
          <cell r="Y370" t="str">
            <v>Yes</v>
          </cell>
          <cell r="Z370">
            <v>417499337</v>
          </cell>
          <cell r="AA370" t="str">
            <v>0267 224765</v>
          </cell>
          <cell r="AB370" t="str">
            <v>pruegeh@hotmail.com</v>
          </cell>
          <cell r="AC370" t="str">
            <v>Treasurer</v>
          </cell>
          <cell r="AD370" t="str">
            <v>Prue Hodkinson</v>
          </cell>
          <cell r="AE370" t="str">
            <v>DO - R. O'Brien - Project supported - no current facilities for the public and will enhance use and occupation of the reserve. AM - D. Young - Supported.  Reasonable costing comparative to other toilet projects this year [RAC] - Supported by default (score &gt;=12 and below $100k).</v>
          </cell>
          <cell r="AF370" t="str">
            <v>No ALC.</v>
          </cell>
          <cell r="AG370" t="str">
            <v>High WHS or Public Safety Risk if not supported, Additional social, cultural or environmental factors (please detail): e.g. no alternative facilities in area, remote location..</v>
          </cell>
          <cell r="AH370">
            <v>4</v>
          </cell>
          <cell r="AI370">
            <v>3</v>
          </cell>
          <cell r="AJ370">
            <v>0</v>
          </cell>
          <cell r="AK370">
            <v>2</v>
          </cell>
          <cell r="AL370">
            <v>1</v>
          </cell>
          <cell r="AM370">
            <v>2</v>
          </cell>
          <cell r="AN370">
            <v>74178</v>
          </cell>
          <cell r="AO370">
            <v>0</v>
          </cell>
          <cell r="AP370">
            <v>74178</v>
          </cell>
          <cell r="AQ370" t="str">
            <v>Local Parks &amp; Reserves</v>
          </cell>
          <cell r="AR370" t="str">
            <v>ARMIDALE</v>
          </cell>
          <cell r="AS370" t="str">
            <v>North West</v>
          </cell>
          <cell r="AT370" t="str">
            <v>Y</v>
          </cell>
          <cell r="AU370">
            <v>2</v>
          </cell>
          <cell r="AV370">
            <v>2</v>
          </cell>
          <cell r="AZ370" t="str">
            <v>Y</v>
          </cell>
          <cell r="BA370" t="str">
            <v>N</v>
          </cell>
          <cell r="BB370" t="str">
            <v>Y</v>
          </cell>
          <cell r="BC370" t="str">
            <v>N</v>
          </cell>
          <cell r="BD370">
            <v>0</v>
          </cell>
          <cell r="BE370" t="str">
            <v>Y</v>
          </cell>
          <cell r="BF370">
            <v>0</v>
          </cell>
          <cell r="BG370" t="str">
            <v>Y</v>
          </cell>
          <cell r="BI370" t="str">
            <v>Y</v>
          </cell>
          <cell r="BJ370" t="str">
            <v>Y</v>
          </cell>
          <cell r="BK370" t="str">
            <v>WEST</v>
          </cell>
          <cell r="BL370" t="str">
            <v>INVERELL</v>
          </cell>
          <cell r="BM370" t="str">
            <v>NORTHERN TABLELANDS</v>
          </cell>
          <cell r="BN370" t="str">
            <v>Other - Regional</v>
          </cell>
          <cell r="BO370" t="str">
            <v>110028,  ; {}</v>
          </cell>
          <cell r="BP370" t="str">
            <v>Auburn Vale Recreation Reserve Land Manager</v>
          </cell>
          <cell r="BQ370" t="str">
            <v>31 George St</v>
          </cell>
          <cell r="BR370" t="str">
            <v>INVERELL NSW 2360</v>
          </cell>
          <cell r="BU370" t="str">
            <v>R110028</v>
          </cell>
          <cell r="BV370" t="str">
            <v>F630011</v>
          </cell>
          <cell r="BW370" t="str">
            <v>21/04871</v>
          </cell>
          <cell r="BX370" t="str">
            <v>2021/22</v>
          </cell>
          <cell r="BY370" t="str">
            <v>No</v>
          </cell>
        </row>
        <row r="371">
          <cell r="A371">
            <v>210858</v>
          </cell>
          <cell r="B371" t="str">
            <v>GENERAL</v>
          </cell>
          <cell r="C371" t="str">
            <v>Y</v>
          </cell>
          <cell r="D371" t="str">
            <v>N</v>
          </cell>
          <cell r="E371" t="str">
            <v>Y</v>
          </cell>
          <cell r="F371">
            <v>15</v>
          </cell>
          <cell r="G371">
            <v>83050</v>
          </cell>
          <cell r="H371" t="str">
            <v>GEN &gt;14 RAC Recommended</v>
          </cell>
          <cell r="I371" t="str">
            <v>CRIFAC Funding Recommended</v>
          </cell>
          <cell r="J371" t="str">
            <v>Showground</v>
          </cell>
          <cell r="K371" t="str">
            <v>No</v>
          </cell>
          <cell r="L371" t="str">
            <v>Taree Showground</v>
          </cell>
          <cell r="N371" t="str">
            <v>Local Land Services</v>
          </cell>
          <cell r="P371" t="str">
            <v>Manning River Agricultural And Horticultural Society Taree Inc.</v>
          </cell>
          <cell r="Q371" t="str">
            <v>Install Pump Stations and Pipes to Upgrade Sewer &amp; Septic</v>
          </cell>
          <cell r="R371" t="str">
            <v>upgrades to sewer and septic systems at Taree Showground</v>
          </cell>
          <cell r="S371" t="str">
            <v>JANE DAVIS</v>
          </cell>
          <cell r="T371" t="str">
            <v>Jane Davis</v>
          </cell>
          <cell r="U371" t="str">
            <v>MANNING RIVER AGRICULTURAL &amp; HORTICULTURAL SOCIETY TAREE INC</v>
          </cell>
          <cell r="V371" t="str">
            <v>President</v>
          </cell>
          <cell r="W371" t="str">
            <v>Y</v>
          </cell>
          <cell r="X371">
            <v>51442779912</v>
          </cell>
          <cell r="Y371" t="str">
            <v>Yes</v>
          </cell>
          <cell r="Z371">
            <v>438506162</v>
          </cell>
          <cell r="AA371">
            <v>65513245</v>
          </cell>
          <cell r="AB371" t="str">
            <v>admin@tareeshow.org</v>
          </cell>
          <cell r="AC371" t="str">
            <v>President</v>
          </cell>
          <cell r="AD371" t="str">
            <v>Jane Davis</v>
          </cell>
          <cell r="AE371" t="str">
            <v>R Micheli, AM: Should this be funded from Showground Stimulus? If not - Recommmended: essential upgrades to sewerage system to prevent overflow, commuinty health risks and reduce maintenance costs. [RAC] - Supported by default (score &gt;=12 and below $100k).</v>
          </cell>
          <cell r="AF371" t="str">
            <v>DO - M Dawson - No ALC - addressed WHS issues.</v>
          </cell>
          <cell r="AG371" t="str">
            <v>High WHS or Public Safety Risk if not supported, High likelihood of achieving long-term outcomes, Inability to access alternative funds</v>
          </cell>
          <cell r="AH371">
            <v>6</v>
          </cell>
          <cell r="AI371">
            <v>2</v>
          </cell>
          <cell r="AJ371">
            <v>0</v>
          </cell>
          <cell r="AK371">
            <v>3</v>
          </cell>
          <cell r="AL371">
            <v>2</v>
          </cell>
          <cell r="AM371">
            <v>2</v>
          </cell>
          <cell r="AN371">
            <v>83050</v>
          </cell>
          <cell r="AO371">
            <v>0</v>
          </cell>
          <cell r="AP371">
            <v>83050</v>
          </cell>
          <cell r="AQ371" t="str">
            <v>Showgrounds</v>
          </cell>
          <cell r="AR371" t="str">
            <v>MAITLAND</v>
          </cell>
          <cell r="AS371" t="str">
            <v>Hunter</v>
          </cell>
          <cell r="AT371" t="str">
            <v>Y</v>
          </cell>
          <cell r="AU371">
            <v>2</v>
          </cell>
          <cell r="AV371">
            <v>2</v>
          </cell>
          <cell r="AZ371" t="str">
            <v>Y</v>
          </cell>
          <cell r="BA371" t="str">
            <v>N</v>
          </cell>
          <cell r="BB371" t="str">
            <v>N</v>
          </cell>
          <cell r="BC371" t="str">
            <v>N</v>
          </cell>
          <cell r="BD371">
            <v>0</v>
          </cell>
          <cell r="BE371" t="str">
            <v>Y</v>
          </cell>
          <cell r="BF371">
            <v>0</v>
          </cell>
          <cell r="BG371" t="str">
            <v>Y</v>
          </cell>
          <cell r="BI371" t="str">
            <v>Y</v>
          </cell>
          <cell r="BJ371" t="str">
            <v>Y</v>
          </cell>
          <cell r="BK371" t="str">
            <v>EAST</v>
          </cell>
          <cell r="BL371" t="str">
            <v>MID-COAST</v>
          </cell>
          <cell r="BM371" t="str">
            <v>MYALL LAKES</v>
          </cell>
          <cell r="BN371" t="str">
            <v>Other - Regional</v>
          </cell>
          <cell r="BO371" t="str">
            <v>1/798455</v>
          </cell>
          <cell r="BP371" t="str">
            <v>Manning River Agricultural And Horticultural Society Taree Inc.</v>
          </cell>
          <cell r="BQ371" t="str">
            <v>Taree Showground</v>
          </cell>
          <cell r="BR371" t="str">
            <v>Muldoon St</v>
          </cell>
          <cell r="BS371" t="str">
            <v>TAREE NSW 2430</v>
          </cell>
          <cell r="BV371" t="str">
            <v>F629845</v>
          </cell>
          <cell r="BW371" t="str">
            <v>21/05407</v>
          </cell>
          <cell r="BX371" t="str">
            <v>2021/22</v>
          </cell>
          <cell r="BY371" t="str">
            <v>No</v>
          </cell>
        </row>
        <row r="372">
          <cell r="A372">
            <v>210864</v>
          </cell>
          <cell r="B372" t="str">
            <v>GENERAL</v>
          </cell>
          <cell r="C372" t="str">
            <v>Y</v>
          </cell>
          <cell r="D372" t="str">
            <v>N</v>
          </cell>
          <cell r="E372" t="str">
            <v>Y</v>
          </cell>
          <cell r="F372">
            <v>8</v>
          </cell>
          <cell r="G372">
            <v>49991</v>
          </cell>
          <cell r="H372" t="str">
            <v>GEN &lt; 12  RAC NOT Recommended</v>
          </cell>
          <cell r="I372" t="str">
            <v>CRIFAC Funding NOT Recommended</v>
          </cell>
          <cell r="L372" t="str">
            <v>Frank Chaffey Park</v>
          </cell>
          <cell r="N372" t="str">
            <v>CLM</v>
          </cell>
          <cell r="P372" t="str">
            <v>Tamworth Regional Council</v>
          </cell>
          <cell r="Q372" t="str">
            <v>Chaffey Park Manilla River Bank facilities improvements; BBQ and Picnic Table installation.</v>
          </cell>
          <cell r="S372" t="str">
            <v>Sam Eriksson</v>
          </cell>
          <cell r="T372" t="str">
            <v>Sam Eriksson</v>
          </cell>
          <cell r="U372" t="str">
            <v>Tamworth Regional Council</v>
          </cell>
          <cell r="V372" t="str">
            <v>Sports and Recreation Strategy Officer</v>
          </cell>
          <cell r="W372" t="str">
            <v>Y</v>
          </cell>
          <cell r="X372" t="str">
            <v>52 631 074 450</v>
          </cell>
          <cell r="Y372" t="str">
            <v>Yes</v>
          </cell>
          <cell r="Z372">
            <v>402901504</v>
          </cell>
          <cell r="AA372">
            <v>402901504</v>
          </cell>
          <cell r="AB372" t="str">
            <v>s.eriksson@tamworth.nsw.gov.au</v>
          </cell>
          <cell r="AC372" t="str">
            <v>Sports and Recreation Strategy Officer</v>
          </cell>
          <cell r="AD372" t="str">
            <v>Sam Eriksson</v>
          </cell>
          <cell r="AE372" t="str">
            <v>DO - M. Read - Project would add substantive value to the reserve and make it more useable but lower priority noting no contribution from Council. AM - D. Young - Good project to improve use of reserve.  Note bid amount includes contingency of $5k which is not supported.  Otherwise support but low priority.</v>
          </cell>
          <cell r="AF372" t="str">
            <v>No ALC.</v>
          </cell>
          <cell r="AG372" t="str">
            <v>High likelihood of achieving long-term outcomes</v>
          </cell>
          <cell r="AH372">
            <v>0</v>
          </cell>
          <cell r="AI372">
            <v>1</v>
          </cell>
          <cell r="AJ372">
            <v>0</v>
          </cell>
          <cell r="AK372">
            <v>2</v>
          </cell>
          <cell r="AL372">
            <v>3</v>
          </cell>
          <cell r="AM372">
            <v>2</v>
          </cell>
          <cell r="AN372">
            <v>54991</v>
          </cell>
          <cell r="AO372">
            <v>0</v>
          </cell>
          <cell r="AP372">
            <v>54991</v>
          </cell>
          <cell r="AQ372" t="str">
            <v>Local Parks &amp; Reserves</v>
          </cell>
          <cell r="AR372" t="str">
            <v>TAMWORTH</v>
          </cell>
          <cell r="AS372" t="str">
            <v>North West</v>
          </cell>
          <cell r="AT372" t="str">
            <v>Y</v>
          </cell>
          <cell r="AU372">
            <v>3</v>
          </cell>
          <cell r="AV372">
            <v>3</v>
          </cell>
          <cell r="AZ372" t="str">
            <v>Y</v>
          </cell>
          <cell r="BA372" t="str">
            <v>N</v>
          </cell>
          <cell r="BB372" t="str">
            <v>Y</v>
          </cell>
          <cell r="BC372" t="str">
            <v>N</v>
          </cell>
          <cell r="BD372">
            <v>0</v>
          </cell>
          <cell r="BE372" t="str">
            <v>N</v>
          </cell>
          <cell r="BF372">
            <v>49991</v>
          </cell>
          <cell r="BG372" t="str">
            <v>Y</v>
          </cell>
          <cell r="BI372" t="str">
            <v>Y</v>
          </cell>
          <cell r="BJ372" t="str">
            <v>Y</v>
          </cell>
          <cell r="BK372" t="str">
            <v>WEST</v>
          </cell>
          <cell r="BL372" t="str">
            <v>TAMWORTH REGIONAL</v>
          </cell>
          <cell r="BM372" t="str">
            <v>TAMWORTH</v>
          </cell>
          <cell r="BN372" t="str">
            <v>Other - Regional</v>
          </cell>
          <cell r="BO372" t="str">
            <v>82143,  ; {}</v>
          </cell>
          <cell r="BP372" t="str">
            <v>Tamworth Regional Council</v>
          </cell>
          <cell r="BQ372" t="str">
            <v>PO Box 555</v>
          </cell>
          <cell r="BR372" t="str">
            <v>TAMWORTH NSW 2340</v>
          </cell>
          <cell r="BU372" t="str">
            <v>R82143</v>
          </cell>
          <cell r="BV372" t="str">
            <v>F629804</v>
          </cell>
          <cell r="BW372" t="str">
            <v>21/05075</v>
          </cell>
          <cell r="BX372" t="str">
            <v>2021/22</v>
          </cell>
          <cell r="BY372" t="str">
            <v>No</v>
          </cell>
        </row>
        <row r="373">
          <cell r="A373">
            <v>210865</v>
          </cell>
          <cell r="B373" t="str">
            <v>WEED</v>
          </cell>
          <cell r="C373" t="str">
            <v>Y</v>
          </cell>
          <cell r="D373" t="str">
            <v>N</v>
          </cell>
          <cell r="E373" t="str">
            <v>Y</v>
          </cell>
          <cell r="F373">
            <v>14</v>
          </cell>
          <cell r="G373">
            <v>22000</v>
          </cell>
          <cell r="H373" t="str">
            <v>WEED&lt;20 RAC NOT Recommended</v>
          </cell>
          <cell r="I373" t="str">
            <v>CRIFAC Funding NOT Recommended</v>
          </cell>
          <cell r="L373" t="str">
            <v>Box Road Reserve</v>
          </cell>
          <cell r="N373" t="str">
            <v>CLM</v>
          </cell>
          <cell r="P373" t="str">
            <v>Sutherland Shire Council</v>
          </cell>
          <cell r="Q373" t="str">
            <v>The control of Weeds of National Significance (WONS) and Exotic vines and scramblers, a key threatening process and enhancement of bushland in Box Road Reserve.</v>
          </cell>
          <cell r="S373">
            <v>0</v>
          </cell>
          <cell r="T373" t="str">
            <v>William Howse</v>
          </cell>
          <cell r="U373" t="str">
            <v>Sutherland Shire Council</v>
          </cell>
          <cell r="V373" t="str">
            <v>Bushcare Officer</v>
          </cell>
          <cell r="W373" t="str">
            <v>Y</v>
          </cell>
          <cell r="X373">
            <v>52018204808</v>
          </cell>
          <cell r="Y373" t="str">
            <v>Yes</v>
          </cell>
          <cell r="Z373">
            <v>414193709</v>
          </cell>
          <cell r="AA373" t="str">
            <v>9524 5672</v>
          </cell>
          <cell r="AB373" t="str">
            <v>whowse@ssc.nsw.gov.au</v>
          </cell>
          <cell r="AC373" t="str">
            <v>Bushcare Officer</v>
          </cell>
          <cell r="AD373" t="str">
            <v>William Howse</v>
          </cell>
          <cell r="AE373" t="str">
            <v>[DO srees] That the project is a lower priority for funding due to the low total score. [LSC - R. Butler: Application Supported; Total assessment score = 14, Weed Score = 6] [LSC - J. Richards]: Application supported - total score = 14</v>
          </cell>
          <cell r="AF373" t="str">
            <v>.[DO srees]  The application cost is $29,700 for which Council contributes $7,700 and Crown Lands $ 22,000.00. [DO srees]  Other in-kind contributions comprise admin, tubestock and promotion &amp; media, event supervision</v>
          </cell>
          <cell r="AG373" t="str">
            <v>[DO srees]  The project will address WONS weeds as well as exotic vines and scramblers on Box Road Reserve, but has a low weeds score and may not justify funding.</v>
          </cell>
          <cell r="AH373">
            <v>2</v>
          </cell>
          <cell r="AI373">
            <v>1</v>
          </cell>
          <cell r="AJ373">
            <v>1</v>
          </cell>
          <cell r="AK373">
            <v>1</v>
          </cell>
          <cell r="AL373">
            <v>1</v>
          </cell>
          <cell r="AM373">
            <v>2</v>
          </cell>
          <cell r="AN373">
            <v>22000</v>
          </cell>
          <cell r="AO373">
            <v>0</v>
          </cell>
          <cell r="AP373">
            <v>22000</v>
          </cell>
          <cell r="AQ373" t="str">
            <v>Local Parks &amp; Reserves</v>
          </cell>
          <cell r="AR373" t="str">
            <v>METROPOLITAN</v>
          </cell>
          <cell r="AS373" t="str">
            <v>Sydney</v>
          </cell>
          <cell r="AT373" t="str">
            <v>Y</v>
          </cell>
          <cell r="AU373">
            <v>3</v>
          </cell>
          <cell r="AV373">
            <v>3</v>
          </cell>
          <cell r="AZ373" t="str">
            <v>Y</v>
          </cell>
          <cell r="BA373" t="str">
            <v>Y</v>
          </cell>
          <cell r="BB373" t="str">
            <v>Y</v>
          </cell>
          <cell r="BC373" t="str">
            <v>N</v>
          </cell>
          <cell r="BD373">
            <v>0</v>
          </cell>
          <cell r="BE373" t="str">
            <v>Y</v>
          </cell>
          <cell r="BF373">
            <v>0</v>
          </cell>
          <cell r="BG373" t="str">
            <v>Y</v>
          </cell>
          <cell r="BI373" t="str">
            <v>Y</v>
          </cell>
          <cell r="BJ373" t="str">
            <v>Y</v>
          </cell>
          <cell r="BK373" t="str">
            <v>EAST</v>
          </cell>
          <cell r="BL373" t="str">
            <v>SUTHERLAND SHIRE</v>
          </cell>
          <cell r="BM373" t="str">
            <v>MIRANDA</v>
          </cell>
          <cell r="BN373" t="str">
            <v>Greater Sydney</v>
          </cell>
          <cell r="BO373" t="str">
            <v>67491,  ; {}</v>
          </cell>
          <cell r="BP373" t="str">
            <v>Sutherland Shire Council</v>
          </cell>
          <cell r="BQ373" t="str">
            <v>C/- Property Services</v>
          </cell>
          <cell r="BR373" t="str">
            <v>LB 17</v>
          </cell>
          <cell r="BS373" t="str">
            <v>SUTHERLAND NSW 1499</v>
          </cell>
          <cell r="BU373" t="str">
            <v>R67491</v>
          </cell>
          <cell r="BV373" t="str">
            <v>F629996</v>
          </cell>
          <cell r="BW373" t="str">
            <v>21/04947</v>
          </cell>
          <cell r="BX373" t="str">
            <v>2021/22</v>
          </cell>
          <cell r="BY373" t="str">
            <v>No</v>
          </cell>
        </row>
        <row r="374">
          <cell r="A374">
            <v>210866</v>
          </cell>
          <cell r="B374" t="str">
            <v>GENERAL</v>
          </cell>
          <cell r="C374" t="str">
            <v>Y</v>
          </cell>
          <cell r="D374" t="str">
            <v>N</v>
          </cell>
          <cell r="E374" t="str">
            <v>Y</v>
          </cell>
          <cell r="F374">
            <v>10</v>
          </cell>
          <cell r="G374">
            <v>239726</v>
          </cell>
          <cell r="H374" t="str">
            <v>GEN &lt; 12  RAC NOT Recommended</v>
          </cell>
          <cell r="I374" t="str">
            <v>CRIFAC Funding NOT Recommended</v>
          </cell>
          <cell r="L374" t="str">
            <v>Coolac Recreation Reserve</v>
          </cell>
          <cell r="N374" t="str">
            <v>Coolac Recreation Reserve and Public Hall Land Manager</v>
          </cell>
          <cell r="P374" t="str">
            <v>Coolac Recreation Reserve and Public Hall Land Manager</v>
          </cell>
          <cell r="Q374" t="str">
            <v>Install a new water source, water storage and automated watering system and establish new turf at the Coolac Recreation Ground and surrounds.</v>
          </cell>
          <cell r="S374" t="str">
            <v>Carolyn Harris</v>
          </cell>
          <cell r="T374" t="str">
            <v>Carolyn Harris</v>
          </cell>
          <cell r="U374" t="str">
            <v>Coolac Memorial Hall</v>
          </cell>
          <cell r="V374" t="str">
            <v>Treasurer of the Board</v>
          </cell>
          <cell r="W374" t="str">
            <v>N</v>
          </cell>
          <cell r="X374">
            <v>15052082520</v>
          </cell>
          <cell r="Y374" t="str">
            <v>Yes</v>
          </cell>
          <cell r="Z374">
            <v>417275327</v>
          </cell>
          <cell r="AA374">
            <v>417275327</v>
          </cell>
          <cell r="AB374" t="str">
            <v>carolynh1126@gmail.com</v>
          </cell>
          <cell r="AC374" t="str">
            <v>Treasurer of the Board</v>
          </cell>
          <cell r="AD374" t="str">
            <v>Carolyn Harris</v>
          </cell>
          <cell r="AE374" t="str">
            <v>[FT] - D.Ryan - remote area location quote exemption for Irrigation and seeding quote (DO - S.Cowley) New turf field for the cricket club. Automated watering system. Bore, solar water pump and two tanks. No contribution.[AM ¿ G Marsden] ¿ Criteria 6 reduced to a 2.</v>
          </cell>
          <cell r="AF374" t="str">
            <v>[DO - G.Maginness] No ALC as at the 4 August 2021.</v>
          </cell>
          <cell r="AG374" t="str">
            <v>Inability to access alternative funds</v>
          </cell>
          <cell r="AH374">
            <v>0</v>
          </cell>
          <cell r="AI374">
            <v>3</v>
          </cell>
          <cell r="AJ374">
            <v>0</v>
          </cell>
          <cell r="AK374">
            <v>2</v>
          </cell>
          <cell r="AL374">
            <v>3</v>
          </cell>
          <cell r="AM374">
            <v>2</v>
          </cell>
          <cell r="AN374">
            <v>239726</v>
          </cell>
          <cell r="AO374">
            <v>0</v>
          </cell>
          <cell r="AP374">
            <v>239726</v>
          </cell>
          <cell r="AQ374" t="str">
            <v>Local Parks &amp; Reserves</v>
          </cell>
          <cell r="AR374" t="str">
            <v>WAGGA WAGGA</v>
          </cell>
          <cell r="AS374" t="str">
            <v>South West</v>
          </cell>
          <cell r="AT374" t="str">
            <v>Y</v>
          </cell>
          <cell r="AU374">
            <v>3</v>
          </cell>
          <cell r="AV374">
            <v>3</v>
          </cell>
          <cell r="AZ374" t="str">
            <v>N</v>
          </cell>
          <cell r="BA374" t="str">
            <v>N</v>
          </cell>
          <cell r="BB374" t="str">
            <v>Y</v>
          </cell>
          <cell r="BC374" t="str">
            <v>N</v>
          </cell>
          <cell r="BD374">
            <v>0</v>
          </cell>
          <cell r="BE374" t="str">
            <v>Y</v>
          </cell>
          <cell r="BF374">
            <v>0</v>
          </cell>
          <cell r="BG374" t="str">
            <v>Y</v>
          </cell>
          <cell r="BI374" t="str">
            <v>Y</v>
          </cell>
          <cell r="BJ374" t="str">
            <v>Y</v>
          </cell>
          <cell r="BK374" t="str">
            <v>WEST</v>
          </cell>
          <cell r="BL374" t="str">
            <v>COOTAMUNDRA-GUNDAGAI REGIONAL</v>
          </cell>
          <cell r="BM374" t="str">
            <v>COOTAMUNDRA</v>
          </cell>
          <cell r="BN374" t="str">
            <v>Other - Regional</v>
          </cell>
          <cell r="BO374" t="str">
            <v>620029, 620029,  ; {} ; {}</v>
          </cell>
          <cell r="BP374" t="str">
            <v>Coolac Recreation Reserve and Public Hall Land Manager</v>
          </cell>
          <cell r="BQ374" t="str">
            <v>275 Coolac Rd</v>
          </cell>
          <cell r="BR374" t="str">
            <v>COOLAC NSW 2727</v>
          </cell>
          <cell r="BU374" t="str">
            <v>R620029</v>
          </cell>
          <cell r="BV374" t="str">
            <v>F629651</v>
          </cell>
          <cell r="BW374" t="str">
            <v>21/05008</v>
          </cell>
          <cell r="BX374" t="str">
            <v>2021/22</v>
          </cell>
          <cell r="BY374" t="str">
            <v>No</v>
          </cell>
        </row>
        <row r="375">
          <cell r="A375">
            <v>210867</v>
          </cell>
          <cell r="B375" t="str">
            <v>PEST</v>
          </cell>
          <cell r="C375" t="str">
            <v>Y</v>
          </cell>
          <cell r="D375" t="str">
            <v>N</v>
          </cell>
          <cell r="E375" t="str">
            <v>Y</v>
          </cell>
          <cell r="F375">
            <v>21</v>
          </cell>
          <cell r="G375">
            <v>10499</v>
          </cell>
          <cell r="H375" t="str">
            <v>Pest &gt;=21 RAC Recommended</v>
          </cell>
          <cell r="I375" t="str">
            <v>CRIFAC Funding Recommended</v>
          </cell>
          <cell r="L375" t="str">
            <v>Collendina TSR</v>
          </cell>
          <cell r="N375" t="str">
            <v>Local Land Services</v>
          </cell>
          <cell r="P375" t="str">
            <v>Local Land Services</v>
          </cell>
          <cell r="Q375" t="str">
            <v>Reduce the impacts of rabbits on agricultural production, threatened species and ecological communities and cultural heritage on Travelling Stock Reserves (TSRs).</v>
          </cell>
          <cell r="R375" t="str">
            <v>control of rabbits at Collendina TSR</v>
          </cell>
          <cell r="S375" t="str">
            <v>Matt Walker</v>
          </cell>
          <cell r="T375" t="str">
            <v>Matt Walker</v>
          </cell>
          <cell r="U375" t="str">
            <v>Local Land Services</v>
          </cell>
          <cell r="V375" t="str">
            <v>Chief Financial Officer</v>
          </cell>
          <cell r="W375" t="str">
            <v>Y</v>
          </cell>
          <cell r="X375">
            <v>57867455969</v>
          </cell>
          <cell r="Y375" t="str">
            <v>Yes</v>
          </cell>
          <cell r="Z375">
            <v>438801360</v>
          </cell>
          <cell r="AA375">
            <v>438801360</v>
          </cell>
          <cell r="AB375" t="str">
            <v>matt.walker@lls.nsw.gov.au</v>
          </cell>
          <cell r="AC375" t="str">
            <v>Chief Financial Officer</v>
          </cell>
          <cell r="AD375" t="str">
            <v>Scott Sheather</v>
          </cell>
          <cell r="AE375" t="str">
            <v>[LSC- R. Butler: Application Supported; Total assessment score = 21, Pest Score = 10] [LSC- J. Richards] Application supported, Total score = 21  [RAC] - Supported (Pest Score &gt;=21).</v>
          </cell>
          <cell r="AF375" t="str">
            <v>[Panel - Q.Hart: application quite vague on area treated and rabbit population, does LLS have a Biosecurity obligation on this TSR?; limited / no information provided for costings]</v>
          </cell>
          <cell r="AG375" t="str">
            <v>Additional social, cultural or environmental factors - Statutory pest control activities, High likelihood of achieving long-term outcomes. Limited ability to fund from other sources.</v>
          </cell>
          <cell r="AH375">
            <v>2</v>
          </cell>
          <cell r="AI375">
            <v>2</v>
          </cell>
          <cell r="AJ375">
            <v>1</v>
          </cell>
          <cell r="AK375">
            <v>2</v>
          </cell>
          <cell r="AL375">
            <v>2</v>
          </cell>
          <cell r="AM375">
            <v>2</v>
          </cell>
          <cell r="AN375">
            <v>10499</v>
          </cell>
          <cell r="AO375">
            <v>0</v>
          </cell>
          <cell r="AP375">
            <v>10499</v>
          </cell>
          <cell r="AQ375" t="str">
            <v>Commons</v>
          </cell>
          <cell r="AR375" t="str">
            <v>WAGGA WAGGA</v>
          </cell>
          <cell r="AS375" t="str">
            <v>South West</v>
          </cell>
          <cell r="AT375" t="str">
            <v>Y</v>
          </cell>
          <cell r="AU375">
            <v>3</v>
          </cell>
          <cell r="AV375">
            <v>3</v>
          </cell>
          <cell r="AZ375" t="str">
            <v>Y</v>
          </cell>
          <cell r="BA375" t="str">
            <v>Y</v>
          </cell>
          <cell r="BB375" t="str">
            <v>Y</v>
          </cell>
          <cell r="BC375" t="str">
            <v>N</v>
          </cell>
          <cell r="BD375">
            <v>0</v>
          </cell>
          <cell r="BE375" t="str">
            <v>Y</v>
          </cell>
          <cell r="BF375">
            <v>0</v>
          </cell>
          <cell r="BG375" t="str">
            <v>Y</v>
          </cell>
          <cell r="BI375" t="str">
            <v>Y</v>
          </cell>
          <cell r="BJ375" t="str">
            <v>Y</v>
          </cell>
          <cell r="BK375" t="str">
            <v>WEST</v>
          </cell>
          <cell r="BL375" t="str">
            <v>FEDERATION</v>
          </cell>
          <cell r="BM375" t="str">
            <v>ALBURY</v>
          </cell>
          <cell r="BN375" t="str">
            <v>Other - Regional</v>
          </cell>
          <cell r="BP375" t="str">
            <v>Local Lands Services</v>
          </cell>
          <cell r="BQ375" t="str">
            <v>PRIVATE BAG 2010</v>
          </cell>
          <cell r="BR375" t="str">
            <v>PATERSON NSW 2421</v>
          </cell>
          <cell r="BU375" t="str">
            <v>R39848</v>
          </cell>
          <cell r="BV375" t="str">
            <v>F629697</v>
          </cell>
          <cell r="BW375" t="str">
            <v>21/04999</v>
          </cell>
          <cell r="BX375" t="str">
            <v>2021/22</v>
          </cell>
          <cell r="BY375" t="str">
            <v>No</v>
          </cell>
        </row>
        <row r="376">
          <cell r="A376">
            <v>210868</v>
          </cell>
          <cell r="B376" t="str">
            <v>GENERAL</v>
          </cell>
          <cell r="C376" t="str">
            <v>Y</v>
          </cell>
          <cell r="D376" t="str">
            <v>Y</v>
          </cell>
          <cell r="E376" t="str">
            <v>Y</v>
          </cell>
          <cell r="F376">
            <v>12</v>
          </cell>
          <cell r="G376">
            <v>30000</v>
          </cell>
          <cell r="H376" t="str">
            <v>GEN &lt; 13  RAC NOT Recommended</v>
          </cell>
          <cell r="I376" t="str">
            <v>CRIFAC Funding NOT Recommended</v>
          </cell>
          <cell r="L376" t="str">
            <v>Guyra Showground And Recreation Reserve (R84003)</v>
          </cell>
          <cell r="N376" t="str">
            <v>CLM</v>
          </cell>
          <cell r="P376" t="str">
            <v>Armidale Regional Council</v>
          </cell>
          <cell r="Q376" t="str">
            <v>To upgrade, improve and maintain existing facilities at two crown land reserves under the care and control of Armidale Regional Council.</v>
          </cell>
          <cell r="S376" t="str">
            <v>Scot MacDonald</v>
          </cell>
          <cell r="T376" t="str">
            <v>Scot MacDonald</v>
          </cell>
          <cell r="U376" t="str">
            <v>Armidale Regional Council</v>
          </cell>
          <cell r="V376" t="str">
            <v>Director Businesses and Services</v>
          </cell>
          <cell r="W376" t="str">
            <v>Y</v>
          </cell>
          <cell r="X376" t="str">
            <v>39 642 954 203</v>
          </cell>
          <cell r="Y376" t="str">
            <v>Yes</v>
          </cell>
          <cell r="Z376" t="str">
            <v>0475 968 744</v>
          </cell>
          <cell r="AA376" t="str">
            <v>02 6770 3987</v>
          </cell>
          <cell r="AB376" t="str">
            <v>smacdonald@armidale.nsw.gov.au</v>
          </cell>
          <cell r="AC376" t="str">
            <v>Director Businesses and Services</v>
          </cell>
          <cell r="AD376" t="str">
            <v>Scot MacDonald</v>
          </cell>
          <cell r="AE376" t="str">
            <v>[FT] - D. Ryan - Accept Council est and Quotes DO - R. O'Brien - Application covers two separate reserves.  Proposal relating to the Traffic Education Centre is in Armidale and not associated with Guyra Showground at all.  Support to tree works on Showground only. AM - D. Young.  Agreed.  The works associated with the Traffic Education Centre should be excluded.  Support to arborist costs to deal with dangerous trees at Showground only ($30000). [RAC] - Supported by default (score &gt;=12 and below $100k).</v>
          </cell>
          <cell r="AF376" t="str">
            <v>No ALC.  Application is over two separate reserves.  Recommend exclusion of Traffic Education Centre which is a different reserve.</v>
          </cell>
          <cell r="AG376" t="str">
            <v>High WHS or Public Safety Risk if not supported, High likelihood of achieving long-term outcomes</v>
          </cell>
          <cell r="AH376">
            <v>4</v>
          </cell>
          <cell r="AI376">
            <v>1</v>
          </cell>
          <cell r="AJ376">
            <v>0</v>
          </cell>
          <cell r="AK376">
            <v>3</v>
          </cell>
          <cell r="AL376">
            <v>2</v>
          </cell>
          <cell r="AM376">
            <v>2</v>
          </cell>
          <cell r="AN376">
            <v>96039</v>
          </cell>
          <cell r="AO376">
            <v>0</v>
          </cell>
          <cell r="AP376">
            <v>96039</v>
          </cell>
          <cell r="AQ376" t="str">
            <v>Showgrounds</v>
          </cell>
          <cell r="AR376" t="str">
            <v>ARMIDALE</v>
          </cell>
          <cell r="AS376" t="str">
            <v>North West</v>
          </cell>
          <cell r="AT376" t="str">
            <v>Y</v>
          </cell>
          <cell r="AU376">
            <v>2</v>
          </cell>
          <cell r="AV376">
            <v>2</v>
          </cell>
          <cell r="AZ376" t="str">
            <v>Y</v>
          </cell>
          <cell r="BA376" t="str">
            <v>N</v>
          </cell>
          <cell r="BB376" t="str">
            <v>Y</v>
          </cell>
          <cell r="BC376" t="str">
            <v>N</v>
          </cell>
          <cell r="BD376">
            <v>0</v>
          </cell>
          <cell r="BE376" t="str">
            <v>N</v>
          </cell>
          <cell r="BF376">
            <v>30000</v>
          </cell>
          <cell r="BG376" t="str">
            <v>Y</v>
          </cell>
          <cell r="BI376" t="str">
            <v>Y</v>
          </cell>
          <cell r="BJ376" t="str">
            <v>Y</v>
          </cell>
          <cell r="BK376" t="str">
            <v>WEST</v>
          </cell>
          <cell r="BL376" t="str">
            <v>ARMIDALE REGIONAL</v>
          </cell>
          <cell r="BM376" t="str">
            <v>NORTHERN TABLELANDS</v>
          </cell>
          <cell r="BN376" t="str">
            <v>Other - Regional</v>
          </cell>
          <cell r="BO376" t="str">
            <v>{}, {},  ; Lot 315 DP 755824 ; Lot 2 DP 1068131</v>
          </cell>
          <cell r="BP376" t="str">
            <v>Armidale Regional Council</v>
          </cell>
          <cell r="BQ376" t="str">
            <v>PO Box 75A</v>
          </cell>
          <cell r="BR376" t="str">
            <v>ARMIDALE NSW 2350</v>
          </cell>
          <cell r="BU376" t="str">
            <v>R84003</v>
          </cell>
          <cell r="BV376" t="str">
            <v>F630143</v>
          </cell>
          <cell r="BW376" t="str">
            <v>21/05126</v>
          </cell>
          <cell r="BX376" t="str">
            <v>2021/22</v>
          </cell>
          <cell r="BY376" t="str">
            <v>No</v>
          </cell>
        </row>
        <row r="377">
          <cell r="A377">
            <v>210871</v>
          </cell>
          <cell r="B377" t="str">
            <v>GENERAL</v>
          </cell>
          <cell r="C377" t="str">
            <v>Y</v>
          </cell>
          <cell r="D377" t="str">
            <v>N</v>
          </cell>
          <cell r="E377" t="str">
            <v>Y</v>
          </cell>
          <cell r="F377">
            <v>9</v>
          </cell>
          <cell r="G377">
            <v>125000</v>
          </cell>
          <cell r="H377" t="str">
            <v>GEN &lt; 12  RAC NOT Recommended</v>
          </cell>
          <cell r="I377" t="str">
            <v>CRIFAC Funding NOT Recommended</v>
          </cell>
          <cell r="L377" t="str">
            <v>Oxley Park</v>
          </cell>
          <cell r="N377" t="str">
            <v>CLM</v>
          </cell>
          <cell r="P377" t="str">
            <v>Tamworth Regional Council</v>
          </cell>
          <cell r="Q377" t="str">
            <v>Installation of amphitheatre/outdoor classroom within Marsupial Park.</v>
          </cell>
          <cell r="S377" t="str">
            <v>Sam Eriksson</v>
          </cell>
          <cell r="T377" t="str">
            <v>Sam Eriksson</v>
          </cell>
          <cell r="U377" t="str">
            <v>Tamworth Regional Council</v>
          </cell>
          <cell r="V377" t="str">
            <v>Sport and Recreation Strategy Officer</v>
          </cell>
          <cell r="W377" t="str">
            <v>Y</v>
          </cell>
          <cell r="X377" t="str">
            <v>52 631 074 450</v>
          </cell>
          <cell r="Y377" t="str">
            <v>Yes</v>
          </cell>
          <cell r="Z377">
            <v>402901504</v>
          </cell>
          <cell r="AA377" t="str">
            <v>02 6767 5034</v>
          </cell>
          <cell r="AB377" t="str">
            <v>s.eriksson@tamworth.nsw.gov.au</v>
          </cell>
          <cell r="AC377" t="str">
            <v>Sport and Recreation Strategy Officer</v>
          </cell>
          <cell r="AD377" t="str">
            <v>Sam Eriksson</v>
          </cell>
          <cell r="AE377" t="str">
            <v>DO - M. Read - Support the intent of this project and note how it will add significant value as an education point within the reserve. AM - D. Young - Project supported but note quote does not match funding bid.  If funded, full amount would be $125k</v>
          </cell>
          <cell r="AF377" t="str">
            <v>No ALC</v>
          </cell>
          <cell r="AG377" t="str">
            <v>High likelihood of achieving long-term outcomes, Additional social, cultural or environmental factors (please detail):Would aid as an education focal point at a junction of numerous public reserves..</v>
          </cell>
          <cell r="AH377">
            <v>0</v>
          </cell>
          <cell r="AI377">
            <v>1</v>
          </cell>
          <cell r="AJ377">
            <v>0</v>
          </cell>
          <cell r="AK377">
            <v>3</v>
          </cell>
          <cell r="AL377">
            <v>3</v>
          </cell>
          <cell r="AM377">
            <v>2</v>
          </cell>
          <cell r="AN377">
            <v>130000</v>
          </cell>
          <cell r="AO377">
            <v>0</v>
          </cell>
          <cell r="AP377">
            <v>130000</v>
          </cell>
          <cell r="AQ377" t="str">
            <v>Local Parks &amp; Reserves</v>
          </cell>
          <cell r="AR377" t="str">
            <v>TAMWORTH</v>
          </cell>
          <cell r="AS377" t="str">
            <v>North West</v>
          </cell>
          <cell r="AT377" t="str">
            <v>Y</v>
          </cell>
          <cell r="AU377">
            <v>3</v>
          </cell>
          <cell r="AV377">
            <v>3</v>
          </cell>
          <cell r="AZ377" t="str">
            <v>N</v>
          </cell>
          <cell r="BA377" t="str">
            <v>N</v>
          </cell>
          <cell r="BB377" t="str">
            <v>Y</v>
          </cell>
          <cell r="BC377" t="str">
            <v>N</v>
          </cell>
          <cell r="BD377">
            <v>0</v>
          </cell>
          <cell r="BE377" t="str">
            <v>N</v>
          </cell>
          <cell r="BF377">
            <v>125000</v>
          </cell>
          <cell r="BG377" t="str">
            <v>Y</v>
          </cell>
          <cell r="BI377" t="str">
            <v>Y</v>
          </cell>
          <cell r="BJ377" t="str">
            <v>Y</v>
          </cell>
          <cell r="BK377" t="str">
            <v>WEST</v>
          </cell>
          <cell r="BL377" t="str">
            <v>TAMWORTH REGIONAL</v>
          </cell>
          <cell r="BM377" t="str">
            <v>TAMWORTH</v>
          </cell>
          <cell r="BN377" t="str">
            <v>Other - Regional</v>
          </cell>
          <cell r="BO377" t="str">
            <v>6742,  ; {}</v>
          </cell>
          <cell r="BP377" t="str">
            <v>Tamworth Regional Council</v>
          </cell>
          <cell r="BQ377" t="str">
            <v>PO Box 555</v>
          </cell>
          <cell r="BR377" t="str">
            <v>TAMWORTH NSW 2340</v>
          </cell>
          <cell r="BU377" t="str">
            <v>R6742</v>
          </cell>
          <cell r="BV377" t="str">
            <v>F629569</v>
          </cell>
          <cell r="BW377" t="str">
            <v>21/05316</v>
          </cell>
          <cell r="BX377" t="str">
            <v>2021/22</v>
          </cell>
          <cell r="BY377" t="str">
            <v>No</v>
          </cell>
        </row>
        <row r="378">
          <cell r="A378">
            <v>210877</v>
          </cell>
          <cell r="B378" t="str">
            <v>GENERAL</v>
          </cell>
          <cell r="C378" t="str">
            <v>Y</v>
          </cell>
          <cell r="D378" t="str">
            <v>N</v>
          </cell>
          <cell r="E378" t="str">
            <v>Y</v>
          </cell>
          <cell r="F378">
            <v>10</v>
          </cell>
          <cell r="G378">
            <v>21624</v>
          </cell>
          <cell r="H378" t="str">
            <v>GEN &lt; 12  RAC NOT Recommended</v>
          </cell>
          <cell r="I378" t="str">
            <v>CRIFAC Funding NOT Recommended</v>
          </cell>
          <cell r="L378" t="str">
            <v>Hunter Life Education Centre</v>
          </cell>
          <cell r="N378" t="str">
            <v>CLM</v>
          </cell>
          <cell r="P378" t="str">
            <v>Hunter Care Limited</v>
          </cell>
          <cell r="Q378" t="str">
            <v>The Community Hub Energy Project encompassed two key sustainable activities including: prioritising a reduction in energy use with the installation of solar panels and a monitoring system (total of 20 panels); and minimising our waste and pollution with the purchase of designated waste disposal bins to separate and reduce overall waste and increase education (total of 18 bins).</v>
          </cell>
          <cell r="S378" t="str">
            <v>Sheryl Apthorpe</v>
          </cell>
          <cell r="T378" t="str">
            <v>Sheryl  Apthorpe</v>
          </cell>
          <cell r="U378" t="str">
            <v>Hunter Care Limited</v>
          </cell>
          <cell r="V378" t="str">
            <v>Executive Officer</v>
          </cell>
          <cell r="W378" t="str">
            <v>Y</v>
          </cell>
          <cell r="X378">
            <v>76449191126</v>
          </cell>
          <cell r="Y378" t="str">
            <v>Yes</v>
          </cell>
          <cell r="Z378">
            <v>409920158</v>
          </cell>
          <cell r="AA378" t="str">
            <v>02 49586766</v>
          </cell>
          <cell r="AB378" t="str">
            <v>sapthorpe@lifeeducation.org.au</v>
          </cell>
          <cell r="AC378" t="str">
            <v>Executive Officer</v>
          </cell>
          <cell r="AD378" t="str">
            <v>Sheryl  Apthorpe</v>
          </cell>
          <cell r="AE378" t="str">
            <v>DO- M Dawson - No ALC - Application seeks to support energy efficiency and reduce waste by encouraging recycling. Finances suggest potential to self fund. R Micheli, AM: Recommended - Low scoring application, though if funding available this project supports energy efficiency and waste reduction. Valuable charitable organisation that assists youth education.</v>
          </cell>
          <cell r="AF378" t="str">
            <v>DO- M Dawson - No ALC - Application seeks to support energy efficiency and reduce waste by encouraging recycling. Finances suggest potential to moderately self fund.</v>
          </cell>
          <cell r="AG378" t="str">
            <v>High likelihood of achieving long-term outcomes, Inability to access alternative funds</v>
          </cell>
          <cell r="AH378">
            <v>0</v>
          </cell>
          <cell r="AI378">
            <v>2</v>
          </cell>
          <cell r="AJ378">
            <v>0</v>
          </cell>
          <cell r="AK378">
            <v>3</v>
          </cell>
          <cell r="AL378">
            <v>3</v>
          </cell>
          <cell r="AM378">
            <v>2</v>
          </cell>
          <cell r="AN378">
            <v>21624</v>
          </cell>
          <cell r="AO378">
            <v>0</v>
          </cell>
          <cell r="AP378">
            <v>21624</v>
          </cell>
          <cell r="AQ378" t="str">
            <v>Commons</v>
          </cell>
          <cell r="AR378" t="str">
            <v>MAITLAND</v>
          </cell>
          <cell r="AS378" t="str">
            <v>Hunter</v>
          </cell>
          <cell r="AT378" t="str">
            <v>Y</v>
          </cell>
          <cell r="AU378">
            <v>3</v>
          </cell>
          <cell r="AV378">
            <v>3</v>
          </cell>
          <cell r="AZ378" t="str">
            <v>Y</v>
          </cell>
          <cell r="BA378" t="str">
            <v>N</v>
          </cell>
          <cell r="BB378" t="str">
            <v>N</v>
          </cell>
          <cell r="BC378" t="str">
            <v>N</v>
          </cell>
          <cell r="BD378">
            <v>0</v>
          </cell>
          <cell r="BE378" t="str">
            <v>Y</v>
          </cell>
          <cell r="BF378">
            <v>0</v>
          </cell>
          <cell r="BG378" t="str">
            <v>Y</v>
          </cell>
          <cell r="BI378" t="str">
            <v>Y</v>
          </cell>
          <cell r="BJ378" t="str">
            <v>Y</v>
          </cell>
          <cell r="BK378" t="str">
            <v>EAST</v>
          </cell>
          <cell r="BL378" t="str">
            <v>LAKE MACQUARIE</v>
          </cell>
          <cell r="BM378" t="str">
            <v>CESSNOCK</v>
          </cell>
          <cell r="BN378" t="str">
            <v>Other - Regional</v>
          </cell>
          <cell r="BO378" t="str">
            <v>170001,  ; {}</v>
          </cell>
          <cell r="BP378" t="str">
            <v>Hunter Care Limited</v>
          </cell>
          <cell r="BQ378" t="str">
            <v>1 Renfrew Crescent</v>
          </cell>
          <cell r="BR378" t="str">
            <v>Edgeworth NSW 2285</v>
          </cell>
          <cell r="BU378" t="str">
            <v>R170001</v>
          </cell>
          <cell r="BV378" t="str">
            <v>F629960</v>
          </cell>
          <cell r="BW378" t="str">
            <v>21/05150</v>
          </cell>
          <cell r="BX378" t="str">
            <v>2021/22</v>
          </cell>
          <cell r="BY378" t="str">
            <v>No</v>
          </cell>
        </row>
        <row r="379">
          <cell r="A379">
            <v>210878</v>
          </cell>
          <cell r="B379" t="str">
            <v>GENERAL</v>
          </cell>
          <cell r="C379" t="str">
            <v>Y</v>
          </cell>
          <cell r="D379" t="str">
            <v>Y</v>
          </cell>
          <cell r="E379" t="str">
            <v>Y</v>
          </cell>
          <cell r="F379">
            <v>17</v>
          </cell>
          <cell r="G379">
            <v>83484</v>
          </cell>
          <cell r="H379" t="str">
            <v>GEN &gt;14 RAC Recommended</v>
          </cell>
          <cell r="I379" t="str">
            <v>CRIFAC Funding Recommended</v>
          </cell>
          <cell r="J379" t="str">
            <v>Community Centre</v>
          </cell>
          <cell r="K379" t="str">
            <v>No</v>
          </cell>
          <cell r="L379" t="str">
            <v>Byron Yac</v>
          </cell>
          <cell r="N379" t="str">
            <v>CLM</v>
          </cell>
          <cell r="P379" t="str">
            <v>Byron Youth Service Inc</v>
          </cell>
          <cell r="Q379" t="str">
            <v>Restore power to the Byron Youth Activity Centre (YAC) by replacing dangerous faulty in-ground electricity cables with energy-efficient solar panels and batteries to take the YAC's power supply off-grid.</v>
          </cell>
          <cell r="R379" t="str">
            <v>upgrades to electrical systems at Byron Youth Service Inc including installation of solar panels and batteries</v>
          </cell>
          <cell r="S379" t="str">
            <v>Lyn McCormick</v>
          </cell>
          <cell r="T379" t="str">
            <v>Lyn  McCormack</v>
          </cell>
          <cell r="U379" t="str">
            <v xml:space="preserve">Byron Youth Service Inc. </v>
          </cell>
          <cell r="V379" t="str">
            <v>President</v>
          </cell>
          <cell r="W379" t="str">
            <v>Y</v>
          </cell>
          <cell r="X379">
            <v>76939913491</v>
          </cell>
          <cell r="Y379" t="str">
            <v>Yes</v>
          </cell>
          <cell r="Z379">
            <v>415416387</v>
          </cell>
          <cell r="AA379">
            <v>266857777</v>
          </cell>
          <cell r="AB379" t="str">
            <v>president@bys.org.au</v>
          </cell>
          <cell r="AC379" t="str">
            <v>President</v>
          </cell>
          <cell r="AD379" t="str">
            <v>Lyn  McCormack</v>
          </cell>
          <cell r="AE379" t="str">
            <v>[DO - L.Welldon] Recommended to grant the funds for the whole amount of the Project. It is understood that CLM has yet to secure the co-contribution of $30K for the Project. Not sure why a request was not forwarded to CRIF Team for urgent funding back in April. [AM ¿ S. Sutherland] Application supported as recommended [RAC] - Supported by default (score &gt;=12 and below $100k).</v>
          </cell>
          <cell r="AF379" t="str">
            <v>[DO - L.Welldon] ALC 10676. Within Cavanbah (Byron Bay) Arakwal ILUA. Project supports the use and occupation of the Reserve as per its declared pupose. Exempt Development.Federal Member has written to Minister seeking support.</v>
          </cell>
          <cell r="AG379" t="str">
            <v>Medium WHS or Public Safety Risk if not supported. High likelihood of achieving long-term outcomes, Inability to access alternative funds. Additional social, cultural or environmental factors.</v>
          </cell>
          <cell r="AH379">
            <v>4</v>
          </cell>
          <cell r="AI379">
            <v>2</v>
          </cell>
          <cell r="AJ379">
            <v>2</v>
          </cell>
          <cell r="AK379">
            <v>3</v>
          </cell>
          <cell r="AL379">
            <v>3</v>
          </cell>
          <cell r="AM379">
            <v>3</v>
          </cell>
          <cell r="AN379">
            <v>53484</v>
          </cell>
          <cell r="AO379">
            <v>0</v>
          </cell>
          <cell r="AP379">
            <v>53484</v>
          </cell>
          <cell r="AQ379" t="str">
            <v>Local Parks &amp; Reserves</v>
          </cell>
          <cell r="AR379" t="str">
            <v>GRAFTON</v>
          </cell>
          <cell r="AS379" t="str">
            <v>Far North Coast</v>
          </cell>
          <cell r="AT379" t="str">
            <v>Y</v>
          </cell>
          <cell r="AU379">
            <v>1</v>
          </cell>
          <cell r="AV379">
            <v>1</v>
          </cell>
          <cell r="AZ379" t="str">
            <v>Y</v>
          </cell>
          <cell r="BA379" t="str">
            <v>N</v>
          </cell>
          <cell r="BB379" t="str">
            <v>Y</v>
          </cell>
          <cell r="BC379" t="str">
            <v>N</v>
          </cell>
          <cell r="BD379">
            <v>0</v>
          </cell>
          <cell r="BE379" t="str">
            <v>N</v>
          </cell>
          <cell r="BF379">
            <v>83484</v>
          </cell>
          <cell r="BG379" t="str">
            <v>Y</v>
          </cell>
          <cell r="BI379" t="str">
            <v>Y</v>
          </cell>
          <cell r="BJ379" t="str">
            <v>Y</v>
          </cell>
          <cell r="BK379" t="str">
            <v>EAST</v>
          </cell>
          <cell r="BL379" t="str">
            <v>BYRON</v>
          </cell>
          <cell r="BM379" t="str">
            <v>BALLINA</v>
          </cell>
          <cell r="BN379" t="str">
            <v>Other - Regional</v>
          </cell>
          <cell r="BO379" t="str">
            <v>1026908,  ; {}</v>
          </cell>
          <cell r="BP379" t="str">
            <v>Byron Youth Service Inc</v>
          </cell>
          <cell r="BQ379" t="str">
            <v>PO Box 64</v>
          </cell>
          <cell r="BR379" t="str">
            <v>BYRON BAY NSW 2481</v>
          </cell>
          <cell r="BU379" t="str">
            <v>R1026908</v>
          </cell>
          <cell r="BV379" t="str">
            <v>F629643</v>
          </cell>
          <cell r="BW379" t="str">
            <v>21/04975</v>
          </cell>
          <cell r="BX379" t="str">
            <v>2021/22</v>
          </cell>
          <cell r="BY379" t="str">
            <v>No</v>
          </cell>
        </row>
        <row r="380">
          <cell r="A380">
            <v>210881</v>
          </cell>
          <cell r="B380" t="str">
            <v>GENERAL</v>
          </cell>
          <cell r="C380" t="str">
            <v>Y</v>
          </cell>
          <cell r="D380" t="str">
            <v>N</v>
          </cell>
          <cell r="E380" t="str">
            <v>N</v>
          </cell>
          <cell r="F380">
            <v>6</v>
          </cell>
          <cell r="G380">
            <v>0</v>
          </cell>
          <cell r="H380" t="str">
            <v>Not Recommended Scores &lt; 13</v>
          </cell>
          <cell r="I380" t="str">
            <v>CRIFAC Funding NOT Recommended</v>
          </cell>
          <cell r="L380" t="str">
            <v>Swimming Pool And Coolican Oval</v>
          </cell>
          <cell r="N380" t="str">
            <v>CLM</v>
          </cell>
          <cell r="P380" t="str">
            <v>Bourke Shire Council</v>
          </cell>
          <cell r="Q380" t="str">
            <v>Construct new Kiosk at Bourke Memorial Swimming Pool to include; a commercial kitchen, staff change rooms and toilets, first aid area for attendees and new entrance to Bourke Memorial Swimming Pool.</v>
          </cell>
          <cell r="S380" t="str">
            <v>Mark Riley</v>
          </cell>
          <cell r="T380" t="str">
            <v>Mark Riley</v>
          </cell>
          <cell r="U380" t="str">
            <v>Manager Corporate Services</v>
          </cell>
          <cell r="V380" t="str">
            <v>General Manager</v>
          </cell>
          <cell r="W380" t="str">
            <v>Y</v>
          </cell>
          <cell r="X380">
            <v>96716194950</v>
          </cell>
          <cell r="Y380" t="str">
            <v>Yes</v>
          </cell>
          <cell r="Z380">
            <v>417419579</v>
          </cell>
          <cell r="AA380" t="str">
            <v>02 6830 8000</v>
          </cell>
          <cell r="AB380" t="str">
            <v>mriley@bourke.nsw.gov.au</v>
          </cell>
          <cell r="AC380" t="str">
            <v>General Manager</v>
          </cell>
          <cell r="AD380" t="str">
            <v>Dwayne Willoughby</v>
          </cell>
          <cell r="AE380" t="str">
            <v>DO- Only one cost estimate seems to have been provided, and no exemption from quotes can be found. The estimate is not considered appropriate as there is no breakdown into line item costs (in comparison to Council's application for Renshaw Oval, which has an level of cost breakdown - see DOC21/152547). Not supported. AM - Agreed as above.</v>
          </cell>
          <cell r="AF380" t="str">
            <v>DO- Only one cost estimate seems to have been provided, and no exemption from quotes can be found. The estimate is not considered appropriate as there is no breakdown into line item costs (in comparison to Council's application for Renshaw Oval, which has an level of cost breakdown - see DOC21/152547). Not supported.</v>
          </cell>
          <cell r="AG380" t="str">
            <v>Application lacks detail/ insufficient information provided to make a decision to support</v>
          </cell>
          <cell r="AH380">
            <v>0</v>
          </cell>
          <cell r="AI380">
            <v>1</v>
          </cell>
          <cell r="AJ380">
            <v>0</v>
          </cell>
          <cell r="AK380">
            <v>2</v>
          </cell>
          <cell r="AL380">
            <v>2</v>
          </cell>
          <cell r="AM380">
            <v>1</v>
          </cell>
          <cell r="AN380">
            <v>440000</v>
          </cell>
          <cell r="AO380">
            <v>0</v>
          </cell>
          <cell r="AP380">
            <v>440000</v>
          </cell>
          <cell r="AQ380" t="str">
            <v>Local Parks &amp; Reserves</v>
          </cell>
          <cell r="AR380" t="str">
            <v>WESTERN DIVISION</v>
          </cell>
          <cell r="AS380" t="str">
            <v>Far West</v>
          </cell>
          <cell r="AT380" t="str">
            <v>Y</v>
          </cell>
          <cell r="AU380">
            <v>3</v>
          </cell>
          <cell r="AV380">
            <v>3</v>
          </cell>
          <cell r="AZ380" t="str">
            <v>N</v>
          </cell>
          <cell r="BA380" t="str">
            <v>Y</v>
          </cell>
          <cell r="BB380" t="str">
            <v>Y</v>
          </cell>
          <cell r="BC380" t="str">
            <v>N</v>
          </cell>
          <cell r="BD380">
            <v>0</v>
          </cell>
          <cell r="BE380" t="str">
            <v>N</v>
          </cell>
          <cell r="BF380">
            <v>0</v>
          </cell>
          <cell r="BG380" t="str">
            <v>Y</v>
          </cell>
          <cell r="BI380" t="str">
            <v>Y</v>
          </cell>
          <cell r="BJ380" t="str">
            <v>Y</v>
          </cell>
          <cell r="BK380" t="str">
            <v>WEST</v>
          </cell>
          <cell r="BL380" t="str">
            <v>BOURKE</v>
          </cell>
          <cell r="BM380" t="str">
            <v>BARWON</v>
          </cell>
          <cell r="BN380" t="str">
            <v>Other - Regional</v>
          </cell>
          <cell r="BO380" t="str">
            <v>80924,  ; {}</v>
          </cell>
          <cell r="BP380" t="str">
            <v>Bourke Shire Council</v>
          </cell>
          <cell r="BQ380" t="str">
            <v>PO Box 21</v>
          </cell>
          <cell r="BR380" t="str">
            <v>BOURKE NSW 2840</v>
          </cell>
          <cell r="BU380" t="str">
            <v>R80924</v>
          </cell>
          <cell r="BV380" t="str">
            <v>F629827</v>
          </cell>
          <cell r="BW380" t="str">
            <v>21/05398</v>
          </cell>
          <cell r="BX380" t="str">
            <v>2021/22</v>
          </cell>
          <cell r="BY380" t="str">
            <v>No</v>
          </cell>
        </row>
        <row r="381">
          <cell r="A381">
            <v>210883</v>
          </cell>
          <cell r="B381" t="str">
            <v>GENERAL</v>
          </cell>
          <cell r="C381" t="str">
            <v>Y</v>
          </cell>
          <cell r="D381" t="str">
            <v>N</v>
          </cell>
          <cell r="E381" t="str">
            <v>N</v>
          </cell>
          <cell r="F381">
            <v>6</v>
          </cell>
          <cell r="G381">
            <v>0</v>
          </cell>
          <cell r="H381" t="str">
            <v>Not Recommended Scores &lt; 13</v>
          </cell>
          <cell r="I381" t="str">
            <v>CRIFAC Funding NOT Recommended</v>
          </cell>
          <cell r="L381" t="str">
            <v>Oxley Park</v>
          </cell>
          <cell r="N381" t="str">
            <v>CLM</v>
          </cell>
          <cell r="P381" t="str">
            <v>Tamworth Regional Council</v>
          </cell>
          <cell r="Q381" t="str">
            <v>The construction of a new feature roundabout and shade tree gardens within the newly constructed car park to provide a sense of arrival at the Tamworth Regional Botanic Gardens.</v>
          </cell>
          <cell r="S381">
            <v>0</v>
          </cell>
          <cell r="T381" t="str">
            <v>Sam Eriksson</v>
          </cell>
          <cell r="U381" t="str">
            <v>Tamworth Regional Council</v>
          </cell>
          <cell r="V381" t="str">
            <v>Sports &amp; Recreation Strategy Officer</v>
          </cell>
          <cell r="W381" t="str">
            <v>Y</v>
          </cell>
          <cell r="X381" t="str">
            <v>52 631 074 450</v>
          </cell>
          <cell r="Y381" t="str">
            <v>Yes</v>
          </cell>
          <cell r="Z381" t="str">
            <v>0402 901 504</v>
          </cell>
          <cell r="AA381" t="str">
            <v>02 6767 5555</v>
          </cell>
          <cell r="AB381" t="str">
            <v>s.eriksson@tamworth.nsw.gov.au</v>
          </cell>
          <cell r="AC381" t="str">
            <v>Sports &amp; Recreation Strategy Officer</v>
          </cell>
          <cell r="AD381" t="str">
            <v>Sam Eriksson</v>
          </cell>
          <cell r="AE381" t="str">
            <v>DO - M. Read - This should be core Council business and do not support funding from CRIF. AM - D. Young - Establishment of a roundabout as an access point to the reserve should be funded by Council.  Not Supported.</v>
          </cell>
          <cell r="AF381" t="str">
            <v>No ALC</v>
          </cell>
          <cell r="AG381" t="str">
            <v>Funding should be sought from:Council - Core Business</v>
          </cell>
          <cell r="AH381">
            <v>0</v>
          </cell>
          <cell r="AI381">
            <v>1</v>
          </cell>
          <cell r="AJ381">
            <v>0</v>
          </cell>
          <cell r="AK381">
            <v>1</v>
          </cell>
          <cell r="AL381">
            <v>3</v>
          </cell>
          <cell r="AM381">
            <v>1</v>
          </cell>
          <cell r="AN381">
            <v>18000</v>
          </cell>
          <cell r="AO381">
            <v>0</v>
          </cell>
          <cell r="AP381">
            <v>18000</v>
          </cell>
          <cell r="AQ381" t="str">
            <v>Local Parks &amp; Reserves</v>
          </cell>
          <cell r="AR381" t="str">
            <v>TAMWORTH</v>
          </cell>
          <cell r="AS381" t="str">
            <v>North West</v>
          </cell>
          <cell r="AT381" t="str">
            <v>Y</v>
          </cell>
          <cell r="AU381">
            <v>3</v>
          </cell>
          <cell r="AV381">
            <v>3</v>
          </cell>
          <cell r="AZ381" t="str">
            <v>N</v>
          </cell>
          <cell r="BA381" t="str">
            <v>N</v>
          </cell>
          <cell r="BB381" t="str">
            <v>Y</v>
          </cell>
          <cell r="BC381" t="str">
            <v>N</v>
          </cell>
          <cell r="BD381">
            <v>0</v>
          </cell>
          <cell r="BE381" t="str">
            <v>N</v>
          </cell>
          <cell r="BF381">
            <v>0</v>
          </cell>
          <cell r="BG381" t="str">
            <v>Y</v>
          </cell>
          <cell r="BI381" t="str">
            <v>Y</v>
          </cell>
          <cell r="BJ381" t="str">
            <v>Y</v>
          </cell>
          <cell r="BK381" t="str">
            <v>WEST</v>
          </cell>
          <cell r="BL381" t="str">
            <v>TAMWORTH REGIONAL</v>
          </cell>
          <cell r="BM381" t="str">
            <v>TAMWORTH</v>
          </cell>
          <cell r="BN381" t="str">
            <v>Other - Regional</v>
          </cell>
          <cell r="BO381" t="str">
            <v>94997,  ; {}</v>
          </cell>
          <cell r="BP381" t="str">
            <v>Tamworth Regional Council</v>
          </cell>
          <cell r="BQ381" t="str">
            <v>PO Box 555</v>
          </cell>
          <cell r="BR381" t="str">
            <v>TAMWORTH NSW 2340</v>
          </cell>
          <cell r="BU381" t="str">
            <v>R94997</v>
          </cell>
          <cell r="BV381" t="str">
            <v>F629768</v>
          </cell>
          <cell r="BW381" t="str">
            <v>21/05319</v>
          </cell>
          <cell r="BX381" t="str">
            <v>2021/22</v>
          </cell>
          <cell r="BY381" t="str">
            <v>No</v>
          </cell>
        </row>
        <row r="382">
          <cell r="A382">
            <v>210886</v>
          </cell>
          <cell r="B382" t="str">
            <v>GENERAL</v>
          </cell>
          <cell r="C382" t="str">
            <v>Y</v>
          </cell>
          <cell r="D382" t="str">
            <v>N</v>
          </cell>
          <cell r="E382" t="str">
            <v>Y</v>
          </cell>
          <cell r="F382">
            <v>11</v>
          </cell>
          <cell r="G382">
            <v>184952</v>
          </cell>
          <cell r="H382" t="str">
            <v>GEN &lt; 12  RAC NOT Recommended</v>
          </cell>
          <cell r="I382" t="str">
            <v>CRIFAC Funding NOT Recommended</v>
          </cell>
          <cell r="L382" t="str">
            <v>Bellingen Showground</v>
          </cell>
          <cell r="N382" t="str">
            <v>Bellingen Showground Land Manager</v>
          </cell>
          <cell r="P382" t="str">
            <v>Bellingen Showground Land Manager</v>
          </cell>
          <cell r="Q382" t="str">
            <v>Upgrades to the Bellingen Showground including security cameras and re-key locks; purchase of a tractor; road maintenance and repairs; roof extension to the bar area</v>
          </cell>
          <cell r="S382" t="str">
            <v>Dacian Moses</v>
          </cell>
          <cell r="T382" t="str">
            <v>Dacian Moses</v>
          </cell>
          <cell r="U382" t="str">
            <v>Bellingen Showground Land Manager</v>
          </cell>
          <cell r="V382" t="str">
            <v>Deputy Chairperson</v>
          </cell>
          <cell r="W382" t="str">
            <v>Y</v>
          </cell>
          <cell r="X382" t="str">
            <v>91 281 803 575</v>
          </cell>
          <cell r="Y382" t="str">
            <v>Yes</v>
          </cell>
          <cell r="Z382">
            <v>413996961</v>
          </cell>
          <cell r="AA382">
            <v>266500522</v>
          </cell>
          <cell r="AB382" t="str">
            <v>dmoses@waterfallfp.com.au</v>
          </cell>
          <cell r="AC382" t="str">
            <v>Deputy Chairperson</v>
          </cell>
          <cell r="AD382" t="str">
            <v>Dacian Moses</v>
          </cell>
          <cell r="AE382" t="str">
            <v>[FT] - D. Ryan - Replaces App 21869;  Prior approval given for additional quotes. [AM ¿ S. Sutherland] Application supported as recommended</v>
          </cell>
          <cell r="AG382" t="str">
            <v>Recommended.  Will increase security, allow road maintenance/weed control/bushfire management and improve functionality of the building for user groups</v>
          </cell>
          <cell r="AH382">
            <v>2</v>
          </cell>
          <cell r="AI382">
            <v>3</v>
          </cell>
          <cell r="AJ382">
            <v>0</v>
          </cell>
          <cell r="AK382">
            <v>2</v>
          </cell>
          <cell r="AL382">
            <v>2</v>
          </cell>
          <cell r="AM382">
            <v>2</v>
          </cell>
          <cell r="AN382">
            <v>184952</v>
          </cell>
          <cell r="AO382">
            <v>0</v>
          </cell>
          <cell r="AP382">
            <v>184952</v>
          </cell>
          <cell r="AQ382" t="str">
            <v>Showgrounds</v>
          </cell>
          <cell r="AR382" t="str">
            <v>GRAFTON</v>
          </cell>
          <cell r="AS382" t="str">
            <v>Far North Coast</v>
          </cell>
          <cell r="AT382" t="str">
            <v>Y</v>
          </cell>
          <cell r="AU382">
            <v>2</v>
          </cell>
          <cell r="AV382">
            <v>2</v>
          </cell>
          <cell r="AZ382" t="str">
            <v>Y</v>
          </cell>
          <cell r="BA382" t="str">
            <v>N</v>
          </cell>
          <cell r="BB382" t="str">
            <v>Y</v>
          </cell>
          <cell r="BC382" t="str">
            <v>N</v>
          </cell>
          <cell r="BD382">
            <v>0</v>
          </cell>
          <cell r="BE382" t="str">
            <v>Y</v>
          </cell>
          <cell r="BF382">
            <v>0</v>
          </cell>
          <cell r="BG382" t="str">
            <v>Y</v>
          </cell>
          <cell r="BI382" t="str">
            <v>Y</v>
          </cell>
          <cell r="BJ382" t="str">
            <v>Y</v>
          </cell>
          <cell r="BK382" t="str">
            <v>EAST</v>
          </cell>
          <cell r="BL382" t="str">
            <v>BELLINGEN</v>
          </cell>
          <cell r="BM382" t="str">
            <v>OXLEY</v>
          </cell>
          <cell r="BN382" t="str">
            <v>Other - Regional</v>
          </cell>
          <cell r="BO382" t="str">
            <v>540022, 540022,  ; {}</v>
          </cell>
          <cell r="BP382" t="str">
            <v>Bellingen Showground Land Manager</v>
          </cell>
          <cell r="BQ382" t="str">
            <v>BELLINGEN SHOWGROUND</v>
          </cell>
          <cell r="BR382" t="str">
            <v>4 BLACK ST</v>
          </cell>
          <cell r="BS382" t="str">
            <v>BELLINGEN NSW 2454</v>
          </cell>
          <cell r="BU382" t="str">
            <v>R540022</v>
          </cell>
          <cell r="BV382" t="str">
            <v>F629993</v>
          </cell>
          <cell r="BW382" t="str">
            <v>21/04905</v>
          </cell>
          <cell r="BX382" t="str">
            <v>2021/22</v>
          </cell>
          <cell r="BY382" t="str">
            <v>No</v>
          </cell>
        </row>
        <row r="383">
          <cell r="A383">
            <v>210887</v>
          </cell>
          <cell r="B383" t="str">
            <v>GENERAL</v>
          </cell>
          <cell r="C383" t="str">
            <v>Y</v>
          </cell>
          <cell r="D383" t="str">
            <v>N</v>
          </cell>
          <cell r="E383" t="str">
            <v>Y</v>
          </cell>
          <cell r="F383">
            <v>10</v>
          </cell>
          <cell r="G383">
            <v>18045</v>
          </cell>
          <cell r="H383" t="str">
            <v>GEN &lt; 12  RAC NOT Recommended</v>
          </cell>
          <cell r="I383" t="str">
            <v>CRIFAC Funding NOT Recommended</v>
          </cell>
          <cell r="L383" t="str">
            <v>Barham Recreation Reserve</v>
          </cell>
          <cell r="N383" t="str">
            <v>CLM</v>
          </cell>
          <cell r="P383" t="str">
            <v>Murray River Council</v>
          </cell>
          <cell r="Q383" t="str">
            <v>construct an awning along the front of the Lawson Pavilion</v>
          </cell>
          <cell r="S383">
            <v>0</v>
          </cell>
          <cell r="T383" t="str">
            <v>Geofffrey Barker</v>
          </cell>
          <cell r="U383" t="str">
            <v>Barham Koondrook P.A.&amp; H Society</v>
          </cell>
          <cell r="V383" t="str">
            <v>Treasurer</v>
          </cell>
          <cell r="W383" t="str">
            <v>Y</v>
          </cell>
          <cell r="X383" t="str">
            <v>30 308 161 484</v>
          </cell>
          <cell r="Y383" t="str">
            <v>Yes</v>
          </cell>
          <cell r="Z383">
            <v>457161844</v>
          </cell>
          <cell r="AA383">
            <v>354531844</v>
          </cell>
          <cell r="AB383" t="str">
            <v>geoff.barker49@gmial.com</v>
          </cell>
          <cell r="AC383" t="str">
            <v>Treasurer</v>
          </cell>
          <cell r="AD383" t="str">
            <v>Geoff Barker</v>
          </cell>
          <cell r="AE383" t="str">
            <v>[DO - P. Bisset] - The awning is a new addition to an existing pavilion and will provide shade to reserve user groups during the extreme temperatures of summer and will alleviate a current issue of water entering the pavilion during storm events, which has caused some damage in the past. Objectives 1, 2, 3, 9.  Reserve is not subject to claim</v>
          </cell>
          <cell r="AF383" t="str">
            <v>The awning is a new addition to an existing pavilion and will provide shade to reserve user groups during the extreme temperatures of summer and will alleviate a current issue of water entering the pavilion during storm events, which has caused some damage in the past. Reserve is not subject to claim</v>
          </cell>
          <cell r="AG383" t="str">
            <v>Additional social, cultural or environmental factors. no alternative facilities in area, remote location, High likelihood of achieving long-term outcomes</v>
          </cell>
          <cell r="AH383">
            <v>0</v>
          </cell>
          <cell r="AI383">
            <v>1</v>
          </cell>
          <cell r="AJ383">
            <v>0</v>
          </cell>
          <cell r="AK383">
            <v>3</v>
          </cell>
          <cell r="AL383">
            <v>3</v>
          </cell>
          <cell r="AM383">
            <v>3</v>
          </cell>
          <cell r="AN383">
            <v>18045</v>
          </cell>
          <cell r="AO383">
            <v>0</v>
          </cell>
          <cell r="AP383">
            <v>18045</v>
          </cell>
          <cell r="AQ383" t="str">
            <v>Showgrounds</v>
          </cell>
          <cell r="AR383" t="str">
            <v>HAY</v>
          </cell>
          <cell r="AS383" t="str">
            <v>South West</v>
          </cell>
          <cell r="AT383" t="str">
            <v>Y</v>
          </cell>
          <cell r="AU383">
            <v>3</v>
          </cell>
          <cell r="AV383">
            <v>3</v>
          </cell>
          <cell r="AZ383" t="str">
            <v>Y</v>
          </cell>
          <cell r="BA383" t="str">
            <v>N</v>
          </cell>
          <cell r="BB383" t="str">
            <v>Y</v>
          </cell>
          <cell r="BC383" t="str">
            <v>N</v>
          </cell>
          <cell r="BD383">
            <v>0</v>
          </cell>
          <cell r="BE383" t="str">
            <v>Y</v>
          </cell>
          <cell r="BF383">
            <v>0</v>
          </cell>
          <cell r="BG383" t="str">
            <v>Y</v>
          </cell>
          <cell r="BI383" t="str">
            <v>Y</v>
          </cell>
          <cell r="BJ383" t="str">
            <v>Y</v>
          </cell>
          <cell r="BK383" t="str">
            <v>WEST</v>
          </cell>
          <cell r="BL383" t="str">
            <v>MURRAY RIVER</v>
          </cell>
          <cell r="BM383" t="str">
            <v>MURRAY</v>
          </cell>
          <cell r="BN383" t="str">
            <v>Other - Regional</v>
          </cell>
          <cell r="BO383" t="str">
            <v>80369,  ; {}</v>
          </cell>
          <cell r="BP383" t="str">
            <v>Murray River Council</v>
          </cell>
          <cell r="BQ383" t="str">
            <v>PO Box 21</v>
          </cell>
          <cell r="BR383" t="str">
            <v>MATHOURA NSW 2710</v>
          </cell>
          <cell r="BU383" t="str">
            <v>R80369</v>
          </cell>
          <cell r="BV383" t="str">
            <v>F629959</v>
          </cell>
          <cell r="BW383" t="str">
            <v>21/04884</v>
          </cell>
          <cell r="BX383" t="str">
            <v>2021/22</v>
          </cell>
          <cell r="BY383" t="str">
            <v>No</v>
          </cell>
        </row>
        <row r="384">
          <cell r="A384">
            <v>210890</v>
          </cell>
          <cell r="B384" t="str">
            <v>GENERAL</v>
          </cell>
          <cell r="C384" t="str">
            <v>Y</v>
          </cell>
          <cell r="D384" t="str">
            <v>N</v>
          </cell>
          <cell r="E384" t="str">
            <v>Y</v>
          </cell>
          <cell r="F384">
            <v>10</v>
          </cell>
          <cell r="G384">
            <v>6718</v>
          </cell>
          <cell r="H384" t="str">
            <v>GEN &lt; 12  RAC NOT Recommended</v>
          </cell>
          <cell r="I384" t="str">
            <v>CRIFAC Funding NOT Recommended</v>
          </cell>
          <cell r="L384" t="str">
            <v>Lynch'S Creek Reserve</v>
          </cell>
          <cell r="N384" t="str">
            <v>Lynch's Creek (R86485) Reserve Land Manager</v>
          </cell>
          <cell r="P384" t="str">
            <v>Lynch's Creek (R86485) Reserve Land Manager</v>
          </cell>
          <cell r="Q384" t="str">
            <v>The Reserve Managers would like to purchase a mower and brush cutter to maintain the grounds which keeps the place looking great and inviting for locals and visitors.</v>
          </cell>
          <cell r="S384" t="str">
            <v>maree brennan</v>
          </cell>
          <cell r="T384" t="str">
            <v>Maree Brennan</v>
          </cell>
          <cell r="U384" t="str">
            <v>lynches creek reserve</v>
          </cell>
          <cell r="V384" t="str">
            <v>secretary</v>
          </cell>
          <cell r="W384" t="str">
            <v>N</v>
          </cell>
          <cell r="X384">
            <v>75707510068</v>
          </cell>
          <cell r="Y384" t="str">
            <v>Yes</v>
          </cell>
          <cell r="Z384">
            <v>408865542</v>
          </cell>
          <cell r="AA384">
            <v>400865542</v>
          </cell>
          <cell r="AB384" t="str">
            <v>m.brennan1@skymesh.com.au</v>
          </cell>
          <cell r="AC384" t="str">
            <v>secretary</v>
          </cell>
          <cell r="AD384" t="str">
            <v>Maree Brennan</v>
          </cell>
          <cell r="AE384" t="str">
            <v>(DO - J.Endean) Recommended Rank 3 [AM ¿ S. Sutherland] Application supported as recommended</v>
          </cell>
          <cell r="AG384" t="str">
            <v>Additional social, cultural or environmental factors - no alternative facilities in area, remote location. Inability to access alternative funds</v>
          </cell>
          <cell r="AH384">
            <v>0</v>
          </cell>
          <cell r="AI384">
            <v>3</v>
          </cell>
          <cell r="AJ384">
            <v>0</v>
          </cell>
          <cell r="AK384">
            <v>2</v>
          </cell>
          <cell r="AL384">
            <v>2</v>
          </cell>
          <cell r="AM384">
            <v>3</v>
          </cell>
          <cell r="AN384">
            <v>6718</v>
          </cell>
          <cell r="AO384">
            <v>0</v>
          </cell>
          <cell r="AP384">
            <v>6718</v>
          </cell>
          <cell r="AQ384" t="str">
            <v>Local Parks &amp; Reserves</v>
          </cell>
          <cell r="AR384" t="str">
            <v>GRAFTON</v>
          </cell>
          <cell r="AS384" t="str">
            <v>Far North Coast</v>
          </cell>
          <cell r="AT384" t="str">
            <v>Y</v>
          </cell>
          <cell r="AU384">
            <v>3</v>
          </cell>
          <cell r="AV384">
            <v>3</v>
          </cell>
          <cell r="AZ384" t="str">
            <v>Y</v>
          </cell>
          <cell r="BA384" t="str">
            <v>N</v>
          </cell>
          <cell r="BB384" t="str">
            <v>Y</v>
          </cell>
          <cell r="BC384" t="str">
            <v>N</v>
          </cell>
          <cell r="BD384">
            <v>0</v>
          </cell>
          <cell r="BE384" t="str">
            <v>Y</v>
          </cell>
          <cell r="BF384">
            <v>0</v>
          </cell>
          <cell r="BG384" t="str">
            <v>Y</v>
          </cell>
          <cell r="BI384" t="str">
            <v>Y</v>
          </cell>
          <cell r="BJ384" t="str">
            <v>Y</v>
          </cell>
          <cell r="BK384" t="str">
            <v>EAST</v>
          </cell>
          <cell r="BL384" t="str">
            <v>KYOGLE</v>
          </cell>
          <cell r="BM384" t="str">
            <v>LISMORE</v>
          </cell>
          <cell r="BN384" t="str">
            <v>Other - Regional</v>
          </cell>
          <cell r="BO384" t="str">
            <v>86485,  ; {}</v>
          </cell>
          <cell r="BP384" t="str">
            <v>Lynch's Creek (R86485) Reserve Land Manager</v>
          </cell>
          <cell r="BQ384" t="str">
            <v>C/- Ms M Cullen</v>
          </cell>
          <cell r="BR384" t="str">
            <v>PO Box 512</v>
          </cell>
          <cell r="BS384" t="str">
            <v>KYOGLE NSW 2474</v>
          </cell>
          <cell r="BU384" t="str">
            <v>R86485</v>
          </cell>
          <cell r="BV384" t="str">
            <v>F629997</v>
          </cell>
          <cell r="BW384" t="str">
            <v>21/05222</v>
          </cell>
          <cell r="BX384" t="str">
            <v>2021/22</v>
          </cell>
          <cell r="BY384" t="str">
            <v>No</v>
          </cell>
        </row>
        <row r="385">
          <cell r="A385">
            <v>210895</v>
          </cell>
          <cell r="B385" t="str">
            <v>GENERAL</v>
          </cell>
          <cell r="C385" t="str">
            <v>Y</v>
          </cell>
          <cell r="D385" t="str">
            <v>Y</v>
          </cell>
          <cell r="E385" t="str">
            <v>Y</v>
          </cell>
          <cell r="F385">
            <v>14</v>
          </cell>
          <cell r="G385">
            <v>0</v>
          </cell>
          <cell r="H385" t="str">
            <v>GEN &gt;14 RAC Recommended</v>
          </cell>
          <cell r="I385" t="str">
            <v>CRIFAC Funding Not Recommended - Alternate Funding Stonger Country Communties Fund</v>
          </cell>
          <cell r="J385" t="str">
            <v>Showground</v>
          </cell>
          <cell r="K385" t="str">
            <v>No</v>
          </cell>
          <cell r="L385" t="str">
            <v>Bourke Showground</v>
          </cell>
          <cell r="N385" t="str">
            <v>CLM</v>
          </cell>
          <cell r="P385" t="str">
            <v>Bourke Shire Council</v>
          </cell>
          <cell r="Q385" t="str">
            <v>Bourke Shire Council is proposing to replace the change rooms at Renshaw Oval and replace this facility with a new building that will cater to the needs of both male and female jockeys. After discussion between Bourke Shire Council (Reserve Trust Manager) and users of the facility and in accordance with objectives outlined in the Bourke Community Strategic Plan 2016, funding is sought for to re-build the existing secretary's office and change rooms to include a female change room and toilets at Renshaw Oval.</v>
          </cell>
          <cell r="R385" t="str">
            <v>construction of new amenities building at Renshaw Oval, Bourke Showground including change rooms for male and female jockeys</v>
          </cell>
          <cell r="S385" t="str">
            <v>Mark Riley</v>
          </cell>
          <cell r="T385" t="str">
            <v>Mark Riley</v>
          </cell>
          <cell r="U385" t="str">
            <v>Bourke Shire Council</v>
          </cell>
          <cell r="V385" t="str">
            <v>General Manager</v>
          </cell>
          <cell r="W385" t="str">
            <v>Y</v>
          </cell>
          <cell r="X385">
            <v>96716194950</v>
          </cell>
          <cell r="Y385" t="str">
            <v>Yes</v>
          </cell>
          <cell r="Z385">
            <v>417419579</v>
          </cell>
          <cell r="AA385" t="str">
            <v>02 6830 8000</v>
          </cell>
          <cell r="AB385" t="str">
            <v>dwilloughby@bourke.nsw.gov.au</v>
          </cell>
          <cell r="AC385" t="str">
            <v>General Manager</v>
          </cell>
          <cell r="AD385" t="str">
            <v>Dwayne Willoughby</v>
          </cell>
          <cell r="AE385" t="str">
            <v xml:space="preserve">DO- DO - Only one appropriate cost estimate seems to have been provided, and no exemption from quotes can be found. Replacing age infrastructure and no known WH&amp;S issues. AM - Agreed as above. [RAC] Risk/WHS changed from 0 to 4 to address accessibility requirements, Score now 14 and recommended by RAC. </v>
          </cell>
          <cell r="AF385" t="str">
            <v>DO - Only one appropriate cost estimate seems to have been provided, and no exemption from quotes can be found. Replacing age infrastructure and no known WH&amp;S issues.</v>
          </cell>
          <cell r="AG385" t="str">
            <v>Other (need to provide details) - Only one appropriate cost estimate seems to have been provided, and no exemption from quotes can be found. Replacing age infrastructure and no known WH&amp;S issues.</v>
          </cell>
          <cell r="AH385">
            <v>4</v>
          </cell>
          <cell r="AI385">
            <v>1</v>
          </cell>
          <cell r="AJ385">
            <v>0</v>
          </cell>
          <cell r="AK385">
            <v>3</v>
          </cell>
          <cell r="AL385">
            <v>3</v>
          </cell>
          <cell r="AM385">
            <v>3</v>
          </cell>
          <cell r="AN385">
            <v>440000</v>
          </cell>
          <cell r="AO385">
            <v>0</v>
          </cell>
          <cell r="AP385">
            <v>440000</v>
          </cell>
          <cell r="AQ385" t="str">
            <v>Showgrounds</v>
          </cell>
          <cell r="AR385" t="str">
            <v>WESTERN DIVISION</v>
          </cell>
          <cell r="AS385" t="str">
            <v>Far West</v>
          </cell>
          <cell r="AT385" t="str">
            <v>Y</v>
          </cell>
          <cell r="AU385">
            <v>3</v>
          </cell>
          <cell r="AV385">
            <v>2</v>
          </cell>
          <cell r="AZ385" t="str">
            <v>Y</v>
          </cell>
          <cell r="BA385" t="str">
            <v>N</v>
          </cell>
          <cell r="BB385" t="str">
            <v>N</v>
          </cell>
          <cell r="BC385" t="str">
            <v>N</v>
          </cell>
          <cell r="BD385">
            <v>0</v>
          </cell>
          <cell r="BE385" t="str">
            <v>Y</v>
          </cell>
          <cell r="BF385">
            <v>0</v>
          </cell>
          <cell r="BG385" t="str">
            <v>Y</v>
          </cell>
          <cell r="BI385" t="str">
            <v>Y</v>
          </cell>
          <cell r="BJ385" t="str">
            <v>Y</v>
          </cell>
          <cell r="BK385" t="str">
            <v>WEST</v>
          </cell>
          <cell r="BL385" t="str">
            <v>BOURKE</v>
          </cell>
          <cell r="BM385" t="str">
            <v>BARWON</v>
          </cell>
          <cell r="BN385" t="str">
            <v>Other - Regional</v>
          </cell>
          <cell r="BO385" t="str">
            <v>89062,  ; {}</v>
          </cell>
          <cell r="BP385" t="str">
            <v>Bourke Shire Council</v>
          </cell>
          <cell r="BQ385" t="str">
            <v>PO Box 21</v>
          </cell>
          <cell r="BR385" t="str">
            <v>BOURKE NSW 2840</v>
          </cell>
          <cell r="BU385" t="str">
            <v>R89062</v>
          </cell>
          <cell r="BV385" t="str">
            <v>F629678</v>
          </cell>
          <cell r="BW385" t="str">
            <v>21/04942</v>
          </cell>
          <cell r="BX385" t="str">
            <v>2021/22</v>
          </cell>
          <cell r="BY385" t="str">
            <v>No</v>
          </cell>
        </row>
        <row r="386">
          <cell r="A386">
            <v>210896</v>
          </cell>
          <cell r="B386" t="str">
            <v>GENERAL</v>
          </cell>
          <cell r="C386" t="str">
            <v>Y</v>
          </cell>
          <cell r="D386" t="str">
            <v>N</v>
          </cell>
          <cell r="E386" t="str">
            <v>Y</v>
          </cell>
          <cell r="F386">
            <v>14</v>
          </cell>
          <cell r="G386">
            <v>27500</v>
          </cell>
          <cell r="H386" t="str">
            <v>GEN &gt;14 RAC Recommended</v>
          </cell>
          <cell r="I386" t="str">
            <v>CRIFAC Funding Recommended</v>
          </cell>
          <cell r="J386" t="str">
            <v>Rec Reserve</v>
          </cell>
          <cell r="K386" t="str">
            <v>Mountain bike track upgrades</v>
          </cell>
          <cell r="L386" t="str">
            <v>Golden Jubilee Field</v>
          </cell>
          <cell r="N386" t="str">
            <v>CLM</v>
          </cell>
          <cell r="P386" t="str">
            <v>Ku-Ring-Gai Council</v>
          </cell>
          <cell r="Q386" t="str">
            <v>The Jubes Mountain Bike Park Revitalisation project involves the upgrade of the existing bike park using recycling materials, and the installation of new jumps and berms by volunteers to form an improved mountain bike park, built by the community for the community.</v>
          </cell>
          <cell r="R386" t="str">
            <v>upgrades to bike park at Golden Jubilee Field</v>
          </cell>
          <cell r="S386" t="str">
            <v>John McKee</v>
          </cell>
          <cell r="T386" t="str">
            <v>John McKee</v>
          </cell>
          <cell r="U386" t="str">
            <v>Ku-ring-gai Council</v>
          </cell>
          <cell r="V386" t="str">
            <v>General Manager</v>
          </cell>
          <cell r="W386" t="str">
            <v>Y</v>
          </cell>
          <cell r="X386" t="str">
            <v>86 408 856 411</v>
          </cell>
          <cell r="Y386" t="str">
            <v>Yes</v>
          </cell>
          <cell r="Z386">
            <v>419986512</v>
          </cell>
          <cell r="AA386">
            <v>94240701</v>
          </cell>
          <cell r="AB386" t="str">
            <v>mckee@kmc.nsw.gov.au</v>
          </cell>
          <cell r="AC386" t="str">
            <v>General Manager</v>
          </cell>
          <cell r="AD386" t="str">
            <v>James Brisebois</v>
          </cell>
          <cell r="AE386" t="str">
            <v>DO - T. Pereira - Funding is recommended as the project meets 4 CRIF objectives.   Risk identified as 2 - Medium (tolerable) - upgrades to improve safety. The current bike park is undeutised and no longer fit for purpose, resulting in numerous authorised tracks being built in surrounding bushland, and damaging the surrounding bushland. Funding Details: Cash and in-kind contributions: 2 - Between 41% adn 60% of total project cost - inclusive of in kind. Total Cost (incl GST): 55,000 and Crown land manager has committed $27,000 towards the project and are seeking the balance of 27,500 from the CRIF funds to realise this project. It would be fair to share the cost equally between Council and funds from CRIF. Annex C cost estimate in lieu of quotes: Council has a cost estimate quote from Dirt Art who design the track route and construction methodology, but we are still completing the Request for Quote to get competitive quotes. Council is also considering using either its own resources or getting NSW Soil Conservation Service to undertake the works. - DOC21/152965. Quote from Dirt Art: DOC21/165598 Quote exemption approval has been given: DOC21/21/152966.DO-C.Wright - concur recommend for approval AM - B.Tax - Scores changed ability to fund 2-1, Delivery 2-3. Application supported [RAC] - Supported by default (score &gt;=12 and below $100k).</v>
          </cell>
          <cell r="AF386" t="str">
            <v>DO - T. Pereira. Applicant is Golden Juliblee Field.The outcome of this project will include a revitalised bike park with four new fit for purpose mountain bike tracks, as well as an upskilled volunteer group of young people to help build and maintain the site.Resulted in the formation of new Trailcare group who want to upgrade and maintain the Jubes Mountain Bike Park, rather than damage the local bushland.</v>
          </cell>
          <cell r="AG386" t="str">
            <v>Additional social, cultural or environmental factors (please detail): e.g. no alternative facilities in area, remote location etc.,, High WHS or Public Safety Risk if not supported,, High cash and in-kind contribution</v>
          </cell>
          <cell r="AH386">
            <v>2</v>
          </cell>
          <cell r="AI386">
            <v>1</v>
          </cell>
          <cell r="AJ386">
            <v>2</v>
          </cell>
          <cell r="AK386">
            <v>3</v>
          </cell>
          <cell r="AL386">
            <v>3</v>
          </cell>
          <cell r="AM386">
            <v>3</v>
          </cell>
          <cell r="AN386">
            <v>27500</v>
          </cell>
          <cell r="AO386">
            <v>0</v>
          </cell>
          <cell r="AP386">
            <v>27500</v>
          </cell>
          <cell r="AQ386" t="str">
            <v>Local Parks &amp; Reserves</v>
          </cell>
          <cell r="AR386" t="str">
            <v>METROPOLITAN</v>
          </cell>
          <cell r="AS386" t="str">
            <v>Sydney</v>
          </cell>
          <cell r="AT386" t="str">
            <v>Y</v>
          </cell>
          <cell r="AU386">
            <v>2</v>
          </cell>
          <cell r="AV386">
            <v>2</v>
          </cell>
          <cell r="AZ386" t="str">
            <v>Y</v>
          </cell>
          <cell r="BA386" t="str">
            <v>N</v>
          </cell>
          <cell r="BB386" t="str">
            <v>Y</v>
          </cell>
          <cell r="BC386" t="str">
            <v>N</v>
          </cell>
          <cell r="BD386">
            <v>0</v>
          </cell>
          <cell r="BE386" t="str">
            <v>Y</v>
          </cell>
          <cell r="BF386">
            <v>0</v>
          </cell>
          <cell r="BG386" t="str">
            <v>Y</v>
          </cell>
          <cell r="BI386" t="str">
            <v>Y</v>
          </cell>
          <cell r="BJ386" t="str">
            <v>Y</v>
          </cell>
          <cell r="BK386" t="str">
            <v>EAST</v>
          </cell>
          <cell r="BL386" t="str">
            <v>KU-RING-GAI</v>
          </cell>
          <cell r="BM386" t="str">
            <v>KU-RING-GAI</v>
          </cell>
          <cell r="BN386" t="str">
            <v>Greater Sydney</v>
          </cell>
          <cell r="BO386" t="str">
            <v>500217,  ; {}</v>
          </cell>
          <cell r="BP386" t="str">
            <v>Ku-Ring-Gai Council</v>
          </cell>
          <cell r="BQ386" t="str">
            <v>LOCKED BAG 1006</v>
          </cell>
          <cell r="BR386" t="str">
            <v>GORDON NSW 2072</v>
          </cell>
          <cell r="BU386" t="str">
            <v>R500217</v>
          </cell>
          <cell r="BV386" t="str">
            <v>F630161</v>
          </cell>
          <cell r="BW386" t="str">
            <v>21/05093</v>
          </cell>
          <cell r="BX386" t="str">
            <v>2021/22</v>
          </cell>
          <cell r="BY386" t="str">
            <v>Yes</v>
          </cell>
        </row>
        <row r="387">
          <cell r="A387">
            <v>210899</v>
          </cell>
          <cell r="B387" t="str">
            <v>WEED</v>
          </cell>
          <cell r="C387" t="str">
            <v>Y</v>
          </cell>
          <cell r="D387" t="str">
            <v>Y</v>
          </cell>
          <cell r="E387" t="str">
            <v>Y</v>
          </cell>
          <cell r="F387">
            <v>22</v>
          </cell>
          <cell r="G387">
            <v>21417</v>
          </cell>
          <cell r="H387" t="str">
            <v>WEED &gt;=20 RAC Recommended</v>
          </cell>
          <cell r="I387" t="str">
            <v>CRIFAC Funding Recommended</v>
          </cell>
          <cell r="L387" t="str">
            <v>Coal Wharf Reserve / North Breakwall</v>
          </cell>
          <cell r="N387" t="str">
            <v>CLM</v>
          </cell>
          <cell r="P387" t="str">
            <v>Port Macquarie-Hastings Council</v>
          </cell>
          <cell r="Q387" t="str">
            <v>Identification, mapping and control of priority weeds in accordance with the PMHC Local Weeds Management Plan.</v>
          </cell>
          <cell r="R387" t="str">
            <v>control of weeds at Coal Wharf Reserve / North Breakwall</v>
          </cell>
          <cell r="S387">
            <v>0</v>
          </cell>
          <cell r="T387" t="str">
            <v>BLAYNE WEST</v>
          </cell>
          <cell r="U387" t="str">
            <v>Port Macquarie hastings Council</v>
          </cell>
          <cell r="V387" t="str">
            <v>NATURAL RESOURCES MANAGER</v>
          </cell>
          <cell r="W387" t="str">
            <v>Y</v>
          </cell>
          <cell r="X387">
            <v>11236901601</v>
          </cell>
          <cell r="Y387" t="str">
            <v>Yes</v>
          </cell>
          <cell r="Z387">
            <v>473090636</v>
          </cell>
          <cell r="AA387" t="str">
            <v>02 65818560</v>
          </cell>
          <cell r="AB387" t="str">
            <v>blayne.west@phmc.nsw.gov.au</v>
          </cell>
          <cell r="AC387" t="str">
            <v>NATURAL RESOURCES MANAGER</v>
          </cell>
          <cell r="AD387" t="str">
            <v>BLAYNE WEST</v>
          </cell>
          <cell r="AE387" t="str">
            <v>DO - K.Luckie. Recommended. [LSC - R. Butler: Application Supported; Total assessment score = 22, Weed Score = 13; if approved, PMHC should be requested to provide detailed costings and a final report accurately demonstrating the location and extent of the treatment areas (including detailed maps and before/after photos) and specific weeds controlled] [LSC - J. Richards]: Application supported - total score = 22 [RAC] - Supported (Weed Score &gt;=20).</v>
          </cell>
          <cell r="AF387" t="str">
            <v>DO - K.Luckie. Quote is adequate, though does not really detail scope of works and associated costs.</v>
          </cell>
          <cell r="AG387" t="str">
            <v>DO - K. Luckie. The application is adequate and meets the criteria for high priority weeds and control methods. Though the application is broad level and there is limited site-specific information provided. It appears that answers to the questions are generic and repetitive for all applications provided by PMHC.</v>
          </cell>
          <cell r="AH387">
            <v>0</v>
          </cell>
          <cell r="AI387">
            <v>1</v>
          </cell>
          <cell r="AJ387">
            <v>1</v>
          </cell>
          <cell r="AK387">
            <v>3</v>
          </cell>
          <cell r="AL387">
            <v>2</v>
          </cell>
          <cell r="AM387">
            <v>2</v>
          </cell>
          <cell r="AN387">
            <v>21417</v>
          </cell>
          <cell r="AO387">
            <v>0</v>
          </cell>
          <cell r="AP387">
            <v>21417</v>
          </cell>
          <cell r="AQ387" t="str">
            <v>Local Parks &amp; Reserves</v>
          </cell>
          <cell r="AR387" t="str">
            <v>GRAFTON</v>
          </cell>
          <cell r="AS387" t="str">
            <v>Far North Coast</v>
          </cell>
          <cell r="AT387" t="str">
            <v>Y</v>
          </cell>
          <cell r="AU387">
            <v>2</v>
          </cell>
          <cell r="AV387">
            <v>2</v>
          </cell>
          <cell r="AZ387" t="str">
            <v>Y</v>
          </cell>
          <cell r="BA387" t="str">
            <v>Y</v>
          </cell>
          <cell r="BB387" t="str">
            <v>Y</v>
          </cell>
          <cell r="BC387" t="str">
            <v>N</v>
          </cell>
          <cell r="BD387">
            <v>0</v>
          </cell>
          <cell r="BE387" t="str">
            <v>Y</v>
          </cell>
          <cell r="BF387">
            <v>0</v>
          </cell>
          <cell r="BG387" t="str">
            <v>Y</v>
          </cell>
          <cell r="BI387" t="str">
            <v>Y</v>
          </cell>
          <cell r="BJ387" t="str">
            <v>Y</v>
          </cell>
          <cell r="BK387" t="str">
            <v>EAST</v>
          </cell>
          <cell r="BL387" t="str">
            <v>PORT MACQUARIE-HASTINGS</v>
          </cell>
          <cell r="BM387" t="str">
            <v>PORT MACQUARIE</v>
          </cell>
          <cell r="BN387" t="str">
            <v>Other - Regional</v>
          </cell>
          <cell r="BO387" t="str">
            <v>56221,  ; {}</v>
          </cell>
          <cell r="BP387" t="str">
            <v>Port Macquarie-Hastings Council</v>
          </cell>
          <cell r="BQ387" t="str">
            <v>PO Box 84</v>
          </cell>
          <cell r="BR387" t="str">
            <v>PORT MACQUARIE NSW 2444</v>
          </cell>
          <cell r="BU387" t="str">
            <v>R56221</v>
          </cell>
          <cell r="BV387" t="str">
            <v>F629870</v>
          </cell>
          <cell r="BW387" t="str">
            <v>21/04996</v>
          </cell>
          <cell r="BX387" t="str">
            <v>2021/22</v>
          </cell>
          <cell r="BY387" t="str">
            <v>No</v>
          </cell>
        </row>
        <row r="388">
          <cell r="A388">
            <v>210911</v>
          </cell>
          <cell r="B388" t="str">
            <v>GENERAL</v>
          </cell>
          <cell r="C388" t="str">
            <v>Y</v>
          </cell>
          <cell r="D388" t="str">
            <v>N</v>
          </cell>
          <cell r="E388" t="str">
            <v>Y</v>
          </cell>
          <cell r="F388">
            <v>12</v>
          </cell>
          <cell r="G388">
            <v>19343</v>
          </cell>
          <cell r="H388" t="str">
            <v>GEN &lt; 12  RAC NOT Recommended</v>
          </cell>
          <cell r="I388" t="str">
            <v>CRIFAC Funding NOT Recommended</v>
          </cell>
          <cell r="L388" t="str">
            <v>Wattle Flat Heritage Lands</v>
          </cell>
          <cell r="N388" t="str">
            <v>Wattle Flat Heritage Lands Land Manager</v>
          </cell>
          <cell r="P388" t="str">
            <v>Wattle Flat Heritage Lands Land Manager</v>
          </cell>
          <cell r="Q388" t="str">
            <v>Construct a realigned strategic access road and walking track on northern section of Wattle Flat Heritage Lands by following land contours to reduce water flow and stop soil erosion.</v>
          </cell>
          <cell r="S388" t="str">
            <v>Paul Baldock</v>
          </cell>
          <cell r="T388" t="str">
            <v>Lindsay Croll</v>
          </cell>
          <cell r="U388" t="str">
            <v>Wattle Flat Heritage Lands Land Manager</v>
          </cell>
          <cell r="V388" t="str">
            <v>Deputy Chair</v>
          </cell>
          <cell r="W388" t="str">
            <v>Y</v>
          </cell>
          <cell r="X388">
            <v>60399780179</v>
          </cell>
          <cell r="Y388" t="str">
            <v>Yes</v>
          </cell>
          <cell r="Z388">
            <v>418616081</v>
          </cell>
          <cell r="AA388">
            <v>418616081</v>
          </cell>
          <cell r="AB388" t="str">
            <v>WFHL-trust@croll.net.au</v>
          </cell>
          <cell r="AC388" t="str">
            <v>Deputy Chair</v>
          </cell>
          <cell r="AD388" t="str">
            <v>Lindsay Croll</v>
          </cell>
          <cell r="AE388" t="str">
            <v>[FT] - D. Ryan - Accept one quote given CLM paying 1/2 and remote DO - D. Lawrence - Project supported noting erosion is creating additional impacts by limiting access and creating safety hazard. AM - D. Young - Supoprted.  CLM funding half the costs and will limit ongoing erosion issues and facilitate improved access. [RAC] - Supported by default (score &gt;=12 and below $100k).</v>
          </cell>
          <cell r="AF388" t="str">
            <v>Incomplete ALC 39722 - No impact on project</v>
          </cell>
          <cell r="AG388" t="str">
            <v>High cash and in-kind contribution, High likelihood of achieving long-term outcomes</v>
          </cell>
          <cell r="AH388">
            <v>0</v>
          </cell>
          <cell r="AI388">
            <v>3</v>
          </cell>
          <cell r="AJ388">
            <v>2</v>
          </cell>
          <cell r="AK388">
            <v>3</v>
          </cell>
          <cell r="AL388">
            <v>2</v>
          </cell>
          <cell r="AM388">
            <v>2</v>
          </cell>
          <cell r="AN388">
            <v>19343</v>
          </cell>
          <cell r="AO388">
            <v>0</v>
          </cell>
          <cell r="AP388">
            <v>19343</v>
          </cell>
          <cell r="AQ388" t="str">
            <v>Local Parks &amp; Reserves</v>
          </cell>
          <cell r="AR388" t="str">
            <v>ORANGE</v>
          </cell>
          <cell r="AS388" t="str">
            <v>North West</v>
          </cell>
          <cell r="AT388" t="str">
            <v>Y</v>
          </cell>
          <cell r="AU388">
            <v>2</v>
          </cell>
          <cell r="AV388">
            <v>2</v>
          </cell>
          <cell r="AZ388" t="str">
            <v>Y</v>
          </cell>
          <cell r="BA388" t="str">
            <v>N</v>
          </cell>
          <cell r="BB388" t="str">
            <v>Y</v>
          </cell>
          <cell r="BC388" t="str">
            <v>N</v>
          </cell>
          <cell r="BD388">
            <v>0</v>
          </cell>
          <cell r="BE388" t="str">
            <v>Y</v>
          </cell>
          <cell r="BF388">
            <v>0</v>
          </cell>
          <cell r="BG388" t="str">
            <v>Y</v>
          </cell>
          <cell r="BI388" t="str">
            <v>Y</v>
          </cell>
          <cell r="BJ388" t="str">
            <v>Y</v>
          </cell>
          <cell r="BK388" t="str">
            <v>WEST</v>
          </cell>
          <cell r="BL388" t="str">
            <v>BATHURST REGIONAL</v>
          </cell>
          <cell r="BM388" t="str">
            <v>BATHURST</v>
          </cell>
          <cell r="BN388" t="str">
            <v>Other - Regional</v>
          </cell>
          <cell r="BO388" t="str">
            <v>1023508, 190105,  ; {} ; {}</v>
          </cell>
          <cell r="BP388" t="str">
            <v>Wattle Flat Heritage Lands Land Manager</v>
          </cell>
          <cell r="BQ388" t="str">
            <v>PO Box 829</v>
          </cell>
          <cell r="BR388" t="str">
            <v>BATHURST NSW 2795</v>
          </cell>
          <cell r="BU388" t="str">
            <v>R190105</v>
          </cell>
          <cell r="BV388" t="str">
            <v>F629794</v>
          </cell>
          <cell r="BW388" t="str">
            <v>21/05491</v>
          </cell>
          <cell r="BX388" t="str">
            <v>2021/22</v>
          </cell>
          <cell r="BY388" t="str">
            <v>No</v>
          </cell>
        </row>
        <row r="389">
          <cell r="A389">
            <v>210912</v>
          </cell>
          <cell r="B389" t="str">
            <v>GENERAL</v>
          </cell>
          <cell r="C389" t="str">
            <v>Y</v>
          </cell>
          <cell r="D389" t="str">
            <v>Y</v>
          </cell>
          <cell r="E389" t="str">
            <v>Y</v>
          </cell>
          <cell r="F389">
            <v>15</v>
          </cell>
          <cell r="G389">
            <v>66460</v>
          </cell>
          <cell r="H389" t="str">
            <v>GEN &gt;14 RAC Recommended</v>
          </cell>
          <cell r="I389" t="str">
            <v>CRIFAC Funding Recommended</v>
          </cell>
          <cell r="J389" t="str">
            <v>Racecourse</v>
          </cell>
          <cell r="K389" t="str">
            <v>No</v>
          </cell>
          <cell r="L389" t="str">
            <v>Ivanhoe Racecourse</v>
          </cell>
          <cell r="N389" t="str">
            <v>Ivanhoe Racecourse Reserve Land Manager</v>
          </cell>
          <cell r="P389" t="str">
            <v>Ivanhoe Racecourse Reserve Land Manager</v>
          </cell>
          <cell r="Q389" t="str">
            <v>Construct new Kitchen plus appliances &amp; connect to power and water,</v>
          </cell>
          <cell r="R389" t="str">
            <v>installation of transportable kitchen at Ivanhoe Racecourse including applicances and service connections</v>
          </cell>
          <cell r="S389" t="str">
            <v>Brian Thomas</v>
          </cell>
          <cell r="T389" t="str">
            <v>BRIAN GAFFNEY THOMAS</v>
          </cell>
          <cell r="U389" t="str">
            <v>Ivanhoe Racecourse</v>
          </cell>
          <cell r="V389" t="str">
            <v>Land Manager</v>
          </cell>
          <cell r="W389" t="str">
            <v>N</v>
          </cell>
          <cell r="X389">
            <v>76051184552</v>
          </cell>
          <cell r="Y389" t="str">
            <v>Yes</v>
          </cell>
          <cell r="Z389" t="str">
            <v>0428 953 961</v>
          </cell>
          <cell r="AA389">
            <v>269953961</v>
          </cell>
          <cell r="AB389" t="str">
            <v>badenparkstn@bigpond.com</v>
          </cell>
          <cell r="AC389" t="str">
            <v>Land Manager</v>
          </cell>
          <cell r="AD389" t="str">
            <v>BRIAN GAFFNEY THOMAS</v>
          </cell>
          <cell r="AE389" t="str">
            <v>DO - fund $66,460 for transportable kitchen/kiosk, as per the quote. AM - Approved as above. [RAC] - Supported by default (score &gt;=12 and below $100k).</v>
          </cell>
          <cell r="AF389" t="str">
            <v>DO - Three quotes provided, two for approx $148K to construct new kitchen on concrete slab (which is the requested amunt, one for $66K for transportable kitchen/kiosk.DO - Given the size of Ivanhoe, it is recommended that the funding the transportable building be provided, with consideration to be given for the additional $81,500 to allow for the permanent buildings.</v>
          </cell>
          <cell r="AG389" t="str">
            <v>Additional social, cultural or environmental factors (please detail): no alternative facilities in area, remote location etc.</v>
          </cell>
          <cell r="AH389">
            <v>4</v>
          </cell>
          <cell r="AI389">
            <v>3</v>
          </cell>
          <cell r="AJ389">
            <v>0</v>
          </cell>
          <cell r="AK389">
            <v>3</v>
          </cell>
          <cell r="AL389">
            <v>2</v>
          </cell>
          <cell r="AM389">
            <v>3</v>
          </cell>
          <cell r="AN389">
            <v>147950</v>
          </cell>
          <cell r="AO389">
            <v>0</v>
          </cell>
          <cell r="AP389">
            <v>147950</v>
          </cell>
          <cell r="AQ389" t="str">
            <v>Local Parks &amp; Reserves</v>
          </cell>
          <cell r="AR389" t="str">
            <v>WESTERN DIVISION</v>
          </cell>
          <cell r="AS389" t="str">
            <v>Far West</v>
          </cell>
          <cell r="AT389" t="str">
            <v>Y</v>
          </cell>
          <cell r="AU389">
            <v>2</v>
          </cell>
          <cell r="AV389">
            <v>2</v>
          </cell>
          <cell r="AZ389" t="str">
            <v>Y</v>
          </cell>
          <cell r="BA389" t="str">
            <v>N</v>
          </cell>
          <cell r="BB389" t="str">
            <v>Y</v>
          </cell>
          <cell r="BC389" t="str">
            <v>N</v>
          </cell>
          <cell r="BD389">
            <v>0</v>
          </cell>
          <cell r="BE389" t="str">
            <v>N</v>
          </cell>
          <cell r="BF389">
            <v>66460</v>
          </cell>
          <cell r="BG389" t="str">
            <v>Y</v>
          </cell>
          <cell r="BI389" t="str">
            <v>Y</v>
          </cell>
          <cell r="BJ389" t="str">
            <v>Y</v>
          </cell>
          <cell r="BK389" t="str">
            <v>WEST</v>
          </cell>
          <cell r="BL389" t="str">
            <v>CENTRAL DARLING</v>
          </cell>
          <cell r="BM389" t="str">
            <v>BARWON</v>
          </cell>
          <cell r="BN389" t="str">
            <v>Other - Regional</v>
          </cell>
          <cell r="BO389" t="str">
            <v>82098,  ; {}</v>
          </cell>
          <cell r="BP389" t="str">
            <v>Ivanhoe Racecourse Reserve Land Manager</v>
          </cell>
          <cell r="BQ389" t="str">
            <v>Baden Park Station</v>
          </cell>
          <cell r="BR389" t="str">
            <v>IVANHOE NSW 2878</v>
          </cell>
          <cell r="BU389" t="str">
            <v>R82098</v>
          </cell>
          <cell r="BV389" t="str">
            <v>F629981</v>
          </cell>
          <cell r="BW389" t="str">
            <v>21/05157</v>
          </cell>
          <cell r="BX389" t="str">
            <v>2021/22</v>
          </cell>
          <cell r="BY389" t="str">
            <v>No</v>
          </cell>
        </row>
        <row r="390">
          <cell r="A390">
            <v>210913</v>
          </cell>
          <cell r="B390" t="str">
            <v>GENERAL</v>
          </cell>
          <cell r="C390" t="str">
            <v>Y</v>
          </cell>
          <cell r="D390" t="str">
            <v>N</v>
          </cell>
          <cell r="E390" t="str">
            <v>Y</v>
          </cell>
          <cell r="F390">
            <v>13</v>
          </cell>
          <cell r="G390">
            <v>92065.600000000006</v>
          </cell>
          <cell r="H390" t="str">
            <v>GEN = 13 WHS &lt; 4 RAC Recommended</v>
          </cell>
          <cell r="I390" t="str">
            <v>CRIFAC Funding NOT Recommended</v>
          </cell>
          <cell r="J390" t="str">
            <v>Showground</v>
          </cell>
          <cell r="K390" t="str">
            <v>No</v>
          </cell>
          <cell r="L390" t="str">
            <v>Narrandera Showground</v>
          </cell>
          <cell r="N390" t="str">
            <v>Narrandera Showground Land Manager</v>
          </cell>
          <cell r="P390" t="str">
            <v>Narrandera Showground Land Manager</v>
          </cell>
          <cell r="Q390" t="str">
            <v>The project would repair and upgrade the entrance road into the showground and around the toilet dump station.</v>
          </cell>
          <cell r="S390" t="str">
            <v>Tracey Lewis</v>
          </cell>
          <cell r="T390" t="str">
            <v>Tracey Lewis</v>
          </cell>
          <cell r="U390" t="str">
            <v>Narrandera Show Ground Land Managers Committee</v>
          </cell>
          <cell r="V390" t="str">
            <v>Secretary</v>
          </cell>
          <cell r="W390" t="str">
            <v>N</v>
          </cell>
          <cell r="X390">
            <v>26311543529</v>
          </cell>
          <cell r="Y390" t="str">
            <v>Yes</v>
          </cell>
          <cell r="Z390">
            <v>427204176</v>
          </cell>
          <cell r="AA390">
            <v>427204176</v>
          </cell>
          <cell r="AB390" t="str">
            <v>narranderashowground@gmail.com</v>
          </cell>
          <cell r="AC390" t="str">
            <v>Secretary</v>
          </cell>
          <cell r="AD390" t="str">
            <v>Tracey Lewis</v>
          </cell>
          <cell r="AE390" t="str">
            <v>[DO - S. Flood] - Upgrades to the entrance roads have been identified as a priority in the reserves documented strategic plan.  They would be much needed to limit dust and erosion to the user groups on the reserve.  Objectives 1, 2, 3, 6, 9.  Reserve is not subject to claim [RAC] - Supported by default (score &gt;=12 and below $100k).</v>
          </cell>
          <cell r="AF390" t="str">
            <v>Upgrades to the entrance roads have been identified as a priority in the reserves documented strategic plan.  They would be much need to limit dust and erosion to the user groups on the reserve.  Reserve is not subject to claim</v>
          </cell>
          <cell r="AG390" t="str">
            <v>Additional social, cultural or environmental factors - no alternative facilities in area, remote location, High likelihood of achieving long-term outcomes</v>
          </cell>
          <cell r="AH390">
            <v>2</v>
          </cell>
          <cell r="AI390">
            <v>3</v>
          </cell>
          <cell r="AJ390">
            <v>0</v>
          </cell>
          <cell r="AK390">
            <v>3</v>
          </cell>
          <cell r="AL390">
            <v>3</v>
          </cell>
          <cell r="AM390">
            <v>2</v>
          </cell>
          <cell r="AN390">
            <v>96668</v>
          </cell>
          <cell r="AO390">
            <v>0</v>
          </cell>
          <cell r="AP390">
            <v>96668</v>
          </cell>
          <cell r="AQ390" t="str">
            <v>Showgrounds</v>
          </cell>
          <cell r="AR390" t="str">
            <v>GRIFFITH</v>
          </cell>
          <cell r="AS390" t="str">
            <v>South West</v>
          </cell>
          <cell r="AT390" t="str">
            <v>Y</v>
          </cell>
          <cell r="AU390">
            <v>2</v>
          </cell>
          <cell r="AV390">
            <v>2</v>
          </cell>
          <cell r="AZ390" t="str">
            <v>Y</v>
          </cell>
          <cell r="BA390" t="str">
            <v>N</v>
          </cell>
          <cell r="BB390" t="str">
            <v>Y</v>
          </cell>
          <cell r="BC390" t="str">
            <v>N</v>
          </cell>
          <cell r="BD390">
            <v>0</v>
          </cell>
          <cell r="BE390" t="str">
            <v>N</v>
          </cell>
          <cell r="BF390">
            <v>92065.600000000006</v>
          </cell>
          <cell r="BG390" t="str">
            <v>Y</v>
          </cell>
          <cell r="BI390" t="str">
            <v>Y</v>
          </cell>
          <cell r="BJ390" t="str">
            <v>Y</v>
          </cell>
          <cell r="BK390" t="str">
            <v>WEST</v>
          </cell>
          <cell r="BL390" t="str">
            <v>NARRANDERA</v>
          </cell>
          <cell r="BM390" t="str">
            <v>COOTAMUNDRA</v>
          </cell>
          <cell r="BN390" t="str">
            <v>Other - Regional</v>
          </cell>
          <cell r="BO390" t="str">
            <v>559007,  ; {}</v>
          </cell>
          <cell r="BP390" t="str">
            <v>Narrandera Showground Land Manager</v>
          </cell>
          <cell r="BQ390" t="str">
            <v>PO Box 162</v>
          </cell>
          <cell r="BR390" t="str">
            <v>NARRANDERA NSW 2700</v>
          </cell>
          <cell r="BU390" t="str">
            <v>R559007</v>
          </cell>
          <cell r="BV390" t="str">
            <v>F629706</v>
          </cell>
          <cell r="BW390" t="str">
            <v>21/05278</v>
          </cell>
          <cell r="BX390" t="str">
            <v>2021/22</v>
          </cell>
          <cell r="BY390" t="str">
            <v>No</v>
          </cell>
        </row>
        <row r="391">
          <cell r="A391">
            <v>210914</v>
          </cell>
          <cell r="B391" t="str">
            <v>GENERAL</v>
          </cell>
          <cell r="C391" t="str">
            <v>Y</v>
          </cell>
          <cell r="D391" t="str">
            <v>N</v>
          </cell>
          <cell r="E391" t="str">
            <v>Y</v>
          </cell>
          <cell r="F391">
            <v>10</v>
          </cell>
          <cell r="G391">
            <v>21263</v>
          </cell>
          <cell r="H391" t="str">
            <v>GEN &lt; 12  RAC NOT Recommended</v>
          </cell>
          <cell r="I391" t="str">
            <v>CRIFAC Funding NOT Recommended</v>
          </cell>
          <cell r="L391" t="str">
            <v>Albert Park</v>
          </cell>
          <cell r="N391" t="str">
            <v>CLM</v>
          </cell>
          <cell r="P391" t="str">
            <v>Lismore City Council</v>
          </cell>
          <cell r="Q391" t="str">
            <v>The project is to construct a retaining wall and fence to manage the water, soil and vegetation along our boundary line (a vacant Crown land block).</v>
          </cell>
          <cell r="S391">
            <v>0</v>
          </cell>
          <cell r="T391" t="str">
            <v>Cheryl Amor</v>
          </cell>
          <cell r="U391" t="str">
            <v>Lismore Basketball Association Inc</v>
          </cell>
          <cell r="V391" t="str">
            <v>Public Officer and Project Manager Lismore Basketball Association</v>
          </cell>
          <cell r="W391" t="str">
            <v>Y</v>
          </cell>
          <cell r="X391">
            <v>60080932837</v>
          </cell>
          <cell r="Y391" t="str">
            <v>Yes</v>
          </cell>
          <cell r="Z391">
            <v>429886311</v>
          </cell>
          <cell r="AA391">
            <v>410777572</v>
          </cell>
          <cell r="AB391" t="str">
            <v>cheryl.amor@bigpond.com</v>
          </cell>
          <cell r="AC391" t="str">
            <v>Public Officer and Project Manager Lismore Basketball Association</v>
          </cell>
          <cell r="AD391" t="str">
            <v>Cheryl Amor</v>
          </cell>
          <cell r="AE391" t="str">
            <v>[DO - L.Welldon] Recommended to grant.Applicant has commenced Project. Funding will assist with the delivery of the Project. [AM ¿ S. Sutherland] Application supported as recommended</v>
          </cell>
          <cell r="AF391" t="str">
            <v>[DO - L.Welldon] No ALC. Within Widjabul Wia-bal People. Applicant has lawful use and occupation of the Reserve.Project is consistant with Reserve purpose, the POM and the permitted use of CLM Tenure.</v>
          </cell>
          <cell r="AG391" t="str">
            <v>Medium WHS or Public Safety Risk if not supported. High likelihood of achieving long-term outcomes, Inability to access alternative funds. Additional social, cultural or environmental factors.</v>
          </cell>
          <cell r="AH391">
            <v>2</v>
          </cell>
          <cell r="AI391">
            <v>1</v>
          </cell>
          <cell r="AJ391">
            <v>0</v>
          </cell>
          <cell r="AK391">
            <v>3</v>
          </cell>
          <cell r="AL391">
            <v>2</v>
          </cell>
          <cell r="AM391">
            <v>2</v>
          </cell>
          <cell r="AN391">
            <v>21263</v>
          </cell>
          <cell r="AO391">
            <v>0</v>
          </cell>
          <cell r="AP391">
            <v>21263</v>
          </cell>
          <cell r="AQ391" t="str">
            <v>Local Parks &amp; Reserves</v>
          </cell>
          <cell r="AR391" t="str">
            <v>GRAFTON</v>
          </cell>
          <cell r="AS391" t="str">
            <v>Far North Coast</v>
          </cell>
          <cell r="AT391" t="str">
            <v>Y</v>
          </cell>
          <cell r="AU391">
            <v>3</v>
          </cell>
          <cell r="AV391">
            <v>3</v>
          </cell>
          <cell r="AZ391" t="str">
            <v>Y</v>
          </cell>
          <cell r="BA391" t="str">
            <v>N</v>
          </cell>
          <cell r="BB391" t="str">
            <v>Y</v>
          </cell>
          <cell r="BC391" t="str">
            <v>N</v>
          </cell>
          <cell r="BD391">
            <v>0</v>
          </cell>
          <cell r="BE391" t="str">
            <v>Y</v>
          </cell>
          <cell r="BF391">
            <v>0</v>
          </cell>
          <cell r="BG391" t="str">
            <v>Y</v>
          </cell>
          <cell r="BI391" t="str">
            <v>Y</v>
          </cell>
          <cell r="BJ391" t="str">
            <v>Y</v>
          </cell>
          <cell r="BK391" t="str">
            <v>EAST</v>
          </cell>
          <cell r="BL391" t="str">
            <v>LISMORE</v>
          </cell>
          <cell r="BM391" t="str">
            <v>LISMORE</v>
          </cell>
          <cell r="BN391" t="str">
            <v>Other - Regional</v>
          </cell>
          <cell r="BP391" t="str">
            <v>Lismore City Council</v>
          </cell>
          <cell r="BQ391" t="str">
            <v>PO Box 23A</v>
          </cell>
          <cell r="BR391" t="str">
            <v>LISMORE NSW 2480</v>
          </cell>
          <cell r="BU391" t="str">
            <v>R89503</v>
          </cell>
          <cell r="BV391" t="str">
            <v>F630119</v>
          </cell>
          <cell r="BW391" t="str">
            <v>21/04848</v>
          </cell>
          <cell r="BX391" t="str">
            <v>2021/22</v>
          </cell>
          <cell r="BY391" t="str">
            <v>No</v>
          </cell>
        </row>
        <row r="392">
          <cell r="A392">
            <v>210915</v>
          </cell>
          <cell r="B392" t="str">
            <v>WEED</v>
          </cell>
          <cell r="C392" t="str">
            <v>Y</v>
          </cell>
          <cell r="D392" t="str">
            <v>N</v>
          </cell>
          <cell r="E392" t="str">
            <v>Y</v>
          </cell>
          <cell r="F392">
            <v>29</v>
          </cell>
          <cell r="G392">
            <v>25220</v>
          </cell>
          <cell r="H392" t="str">
            <v>WEED &gt;=20 RAC Recommended</v>
          </cell>
          <cell r="I392" t="str">
            <v>CRIFAC Funding Recommended</v>
          </cell>
          <cell r="L392" t="str">
            <v>Towradgi Park</v>
          </cell>
          <cell r="N392" t="str">
            <v>CLM</v>
          </cell>
          <cell r="P392" t="str">
            <v>Wollongong City Council</v>
          </cell>
          <cell r="Q392" t="str">
            <v>To mitigate the threatening processes Bitou Bush and Asparagus fern have on the habitat value of the three listed EECs - Swamp Oak Floodplain Forest, Swamp Schlerophyll Forest on Coastal Floodplains and Bangalay Sand Forest - found in Bellambi Lagoon, by undertaking a ground based spraying and manual removal program along East Corrimal beach (Towradgi Park) at the southern end of Bellambi Lagoon.</v>
          </cell>
          <cell r="R392" t="str">
            <v>control of Bitou Bush and Asparagus Fern at Towradgi Park</v>
          </cell>
          <cell r="S392">
            <v>0</v>
          </cell>
          <cell r="T392" t="str">
            <v>David Pomery</v>
          </cell>
          <cell r="U392" t="str">
            <v>Illawarra District Weeds Authority</v>
          </cell>
          <cell r="V392" t="str">
            <v>Chief Weeds Officer</v>
          </cell>
          <cell r="W392" t="str">
            <v>Y</v>
          </cell>
          <cell r="X392">
            <v>63139525939</v>
          </cell>
          <cell r="Y392" t="str">
            <v>Yes</v>
          </cell>
          <cell r="Z392">
            <v>418481134</v>
          </cell>
          <cell r="AA392" t="str">
            <v>02 4233 1129</v>
          </cell>
          <cell r="AB392" t="str">
            <v>dpomery@isjo.org.au</v>
          </cell>
          <cell r="AC392" t="str">
            <v>Chief Weeds Officer</v>
          </cell>
          <cell r="AD392" t="str">
            <v>David Pomery</v>
          </cell>
          <cell r="AE392" t="str">
            <v>[DO - H.Wheeler] Fund fully. [LSC - R. Butler: Application Supported; Total assessment score = 29, Weed Score = 18] [LSC - J. Richards]: Application supported - total score = 29  [RAC] - Supported (Weed Score &gt;=20).</v>
          </cell>
          <cell r="AF392" t="str">
            <v>[DO - H.Wheeler] Ongoing coastal weeds project. ALC undetermined - activity does not affect ALC.</v>
          </cell>
          <cell r="AG392" t="str">
            <v>[DO - H.Wheeler] Controls priority weeds in EEC in highly visible places and compliments other CRIFP weed control in the area.</v>
          </cell>
          <cell r="AH392">
            <v>0</v>
          </cell>
          <cell r="AI392">
            <v>1</v>
          </cell>
          <cell r="AJ392">
            <v>2</v>
          </cell>
          <cell r="AK392">
            <v>2</v>
          </cell>
          <cell r="AL392">
            <v>3</v>
          </cell>
          <cell r="AM392">
            <v>3</v>
          </cell>
          <cell r="AN392">
            <v>25220</v>
          </cell>
          <cell r="AO392">
            <v>0</v>
          </cell>
          <cell r="AP392">
            <v>25220</v>
          </cell>
          <cell r="AQ392" t="str">
            <v>Local Parks &amp; Reserves</v>
          </cell>
          <cell r="AR392" t="str">
            <v>NOWRA</v>
          </cell>
          <cell r="AS392" t="str">
            <v>South East</v>
          </cell>
          <cell r="AT392" t="str">
            <v>Y</v>
          </cell>
          <cell r="AU392">
            <v>2</v>
          </cell>
          <cell r="AV392">
            <v>2</v>
          </cell>
          <cell r="AZ392" t="str">
            <v>Y</v>
          </cell>
          <cell r="BA392" t="str">
            <v>Y</v>
          </cell>
          <cell r="BB392" t="str">
            <v>Y</v>
          </cell>
          <cell r="BC392" t="str">
            <v>N</v>
          </cell>
          <cell r="BD392">
            <v>0</v>
          </cell>
          <cell r="BE392" t="str">
            <v>Y</v>
          </cell>
          <cell r="BF392">
            <v>0</v>
          </cell>
          <cell r="BG392" t="str">
            <v>Y</v>
          </cell>
          <cell r="BI392" t="str">
            <v>Y</v>
          </cell>
          <cell r="BJ392" t="str">
            <v>Y</v>
          </cell>
          <cell r="BK392" t="str">
            <v>EAST</v>
          </cell>
          <cell r="BL392" t="str">
            <v>WOLLONGONG</v>
          </cell>
          <cell r="BM392" t="str">
            <v>WOLLONGONG</v>
          </cell>
          <cell r="BN392" t="str">
            <v>Other - Regional</v>
          </cell>
          <cell r="BP392" t="str">
            <v>Wollongong City Council</v>
          </cell>
          <cell r="BQ392" t="str">
            <v>LB 8821</v>
          </cell>
          <cell r="BR392" t="str">
            <v>WOLLONGONG NSW 2500</v>
          </cell>
          <cell r="BU392" t="str">
            <v>R95911</v>
          </cell>
          <cell r="BV392" t="str">
            <v>F629729</v>
          </cell>
          <cell r="BW392" t="str">
            <v>21/05423</v>
          </cell>
          <cell r="BX392" t="str">
            <v>2021/22</v>
          </cell>
          <cell r="BY392" t="str">
            <v>No</v>
          </cell>
        </row>
        <row r="393">
          <cell r="A393">
            <v>210916</v>
          </cell>
          <cell r="B393" t="str">
            <v>GENERAL</v>
          </cell>
          <cell r="C393" t="str">
            <v>Y</v>
          </cell>
          <cell r="D393" t="str">
            <v>N</v>
          </cell>
          <cell r="E393" t="str">
            <v>Y</v>
          </cell>
          <cell r="F393">
            <v>12</v>
          </cell>
          <cell r="G393">
            <v>380000</v>
          </cell>
          <cell r="H393" t="str">
            <v>GEN &lt; 13  RAC NOT Recommended</v>
          </cell>
          <cell r="I393" t="str">
            <v>CRIFAC Funding NOT Recommended</v>
          </cell>
          <cell r="L393" t="str">
            <v>Cudgegong Waters Park</v>
          </cell>
          <cell r="N393" t="str">
            <v>CLM</v>
          </cell>
          <cell r="P393" t="str">
            <v>Mid-Western Regional Council</v>
          </cell>
          <cell r="Q393" t="str">
            <v>This project will replace an old toilet block at the Cudgegong Waters Park through the construction of a new amenities building which will feature showers, toilets, a laundry, store room and camp kitchen.</v>
          </cell>
          <cell r="S393" t="str">
            <v>Mr Brad Cam</v>
          </cell>
          <cell r="T393" t="str">
            <v>SIMON JONES</v>
          </cell>
          <cell r="U393" t="str">
            <v>Mid-Western Regional Council</v>
          </cell>
          <cell r="V393" t="str">
            <v>Director Community</v>
          </cell>
          <cell r="W393" t="str">
            <v>Y</v>
          </cell>
          <cell r="X393" t="str">
            <v>961 493 913 32</v>
          </cell>
          <cell r="Y393" t="str">
            <v>Yes</v>
          </cell>
          <cell r="Z393">
            <v>407947104</v>
          </cell>
          <cell r="AA393" t="str">
            <v>02 6378 2850</v>
          </cell>
          <cell r="AB393" t="str">
            <v>council@midwestern.nsw.gov.au</v>
          </cell>
          <cell r="AC393" t="str">
            <v>Director Community</v>
          </cell>
          <cell r="AD393" t="str">
            <v>SIMON JONES</v>
          </cell>
          <cell r="AE393" t="str">
            <v>DO - J. Wiblin - Represents a good project for improving facilities at the site but no contribution from Council and $22k in project mgmt fees. AM - D. Young - Proposal would add substantive improvements to the reserve but at substantial cost and would expect some contribution from Council at this site.  Supported but lower priority. [RAC] Supported</v>
          </cell>
          <cell r="AF393" t="str">
            <v>No ALC.</v>
          </cell>
          <cell r="AG393" t="str">
            <v>High likelihood of achieving long-term outcomes, Additional social, cultural or environmental factors (please detail): Significant recreation area on foreshore..</v>
          </cell>
          <cell r="AH393">
            <v>4</v>
          </cell>
          <cell r="AI393">
            <v>1</v>
          </cell>
          <cell r="AJ393">
            <v>0</v>
          </cell>
          <cell r="AK393">
            <v>2</v>
          </cell>
          <cell r="AL393">
            <v>3</v>
          </cell>
          <cell r="AM393">
            <v>2</v>
          </cell>
          <cell r="AN393">
            <v>380000</v>
          </cell>
          <cell r="AO393">
            <v>0</v>
          </cell>
          <cell r="AP393">
            <v>380000</v>
          </cell>
          <cell r="AQ393" t="str">
            <v>Local Parks &amp; Reserves</v>
          </cell>
          <cell r="AR393" t="str">
            <v>DUBBO</v>
          </cell>
          <cell r="AS393" t="str">
            <v>North West</v>
          </cell>
          <cell r="AT393" t="str">
            <v>Y</v>
          </cell>
          <cell r="AU393">
            <v>2</v>
          </cell>
          <cell r="AV393">
            <v>2</v>
          </cell>
          <cell r="AZ393" t="str">
            <v>Y</v>
          </cell>
          <cell r="BA393" t="str">
            <v>N</v>
          </cell>
          <cell r="BB393" t="str">
            <v>Y</v>
          </cell>
          <cell r="BC393" t="str">
            <v>N</v>
          </cell>
          <cell r="BD393">
            <v>0</v>
          </cell>
          <cell r="BE393" t="str">
            <v>Y</v>
          </cell>
          <cell r="BF393">
            <v>0</v>
          </cell>
          <cell r="BG393" t="str">
            <v>Y</v>
          </cell>
          <cell r="BI393" t="str">
            <v>Y</v>
          </cell>
          <cell r="BJ393" t="str">
            <v>Y</v>
          </cell>
          <cell r="BK393" t="str">
            <v>WEST</v>
          </cell>
          <cell r="BL393" t="str">
            <v>MID-WESTERN REGIONAL</v>
          </cell>
          <cell r="BM393" t="str">
            <v>BATHURST</v>
          </cell>
          <cell r="BN393" t="str">
            <v>Other - Regional</v>
          </cell>
          <cell r="BO393" t="str">
            <v>190025,  ; {}</v>
          </cell>
          <cell r="BP393" t="str">
            <v>Mid-Western Regional Council</v>
          </cell>
          <cell r="BQ393" t="str">
            <v>PO Box 156</v>
          </cell>
          <cell r="BR393" t="str">
            <v>MUDGEE NSW 2850</v>
          </cell>
          <cell r="BU393" t="str">
            <v>R190025</v>
          </cell>
          <cell r="BV393" t="str">
            <v>F630004</v>
          </cell>
          <cell r="BW393" t="str">
            <v>21/05031</v>
          </cell>
          <cell r="BX393" t="str">
            <v>2021/22</v>
          </cell>
          <cell r="BY393" t="str">
            <v>No</v>
          </cell>
        </row>
        <row r="394">
          <cell r="A394">
            <v>210918</v>
          </cell>
          <cell r="B394" t="str">
            <v>GENERAL</v>
          </cell>
          <cell r="C394" t="str">
            <v>Y</v>
          </cell>
          <cell r="D394" t="str">
            <v>N</v>
          </cell>
          <cell r="E394" t="str">
            <v>Y</v>
          </cell>
          <cell r="F394">
            <v>13</v>
          </cell>
          <cell r="G394">
            <v>30000</v>
          </cell>
          <cell r="H394" t="str">
            <v>GEN = 13 WHS 4 RAC Recommended</v>
          </cell>
          <cell r="I394" t="str">
            <v>CRIFAC Funding Recommended</v>
          </cell>
          <cell r="J394" t="str">
            <v>Rec Reserve</v>
          </cell>
          <cell r="K394" t="str">
            <v>Path and entrance upgrades</v>
          </cell>
          <cell r="L394" t="str">
            <v>Oxley Park</v>
          </cell>
          <cell r="N394" t="str">
            <v>CLM</v>
          </cell>
          <cell r="P394" t="str">
            <v>Tamworth Regional Council</v>
          </cell>
          <cell r="Q394" t="str">
            <v>Tamworth Miniature Railway Disability access path and precinct entrance upgrade.</v>
          </cell>
          <cell r="R394" t="str">
            <v>upgrades to path and precinct entrance at Tamworth Miniature Railway, Oxley Park</v>
          </cell>
          <cell r="S394">
            <v>0</v>
          </cell>
          <cell r="T394" t="str">
            <v>Sam Eriksson</v>
          </cell>
          <cell r="U394" t="str">
            <v>Tamworth Regional Council</v>
          </cell>
          <cell r="V394" t="str">
            <v>Sport and Recreation Strategy Officer</v>
          </cell>
          <cell r="W394" t="str">
            <v>Y</v>
          </cell>
          <cell r="X394" t="str">
            <v>52 631 074 450</v>
          </cell>
          <cell r="Y394" t="str">
            <v>Yes</v>
          </cell>
          <cell r="Z394">
            <v>402901504</v>
          </cell>
          <cell r="AA394">
            <v>402901504</v>
          </cell>
          <cell r="AB394" t="str">
            <v>s.eriksson@tamworth.nsw.gov.au</v>
          </cell>
          <cell r="AC394" t="str">
            <v>Sport and Recreation Strategy Officer</v>
          </cell>
          <cell r="AD394" t="str">
            <v>Sam Eriksson</v>
          </cell>
          <cell r="AE394" t="str">
            <v>DO - M. Read - Project supported as these works will provide access to the precinct for disabled or impaired. AM - D. Young - Supported.  Works will ensure access capability for wheel chairs and/or walkers by provision of concrete path. [RAC] - Supported by default (score &gt;=12 and below $100k).</v>
          </cell>
          <cell r="AF394" t="str">
            <v>No ALC.</v>
          </cell>
          <cell r="AG394" t="str">
            <v>High likelihood of achieving long-term outcomes, High WHS or Public Safety Risk if not supported</v>
          </cell>
          <cell r="AH394">
            <v>4</v>
          </cell>
          <cell r="AI394">
            <v>1</v>
          </cell>
          <cell r="AJ394">
            <v>0</v>
          </cell>
          <cell r="AK394">
            <v>3</v>
          </cell>
          <cell r="AL394">
            <v>3</v>
          </cell>
          <cell r="AM394">
            <v>2</v>
          </cell>
          <cell r="AN394">
            <v>30000</v>
          </cell>
          <cell r="AO394">
            <v>0</v>
          </cell>
          <cell r="AP394">
            <v>30000</v>
          </cell>
          <cell r="AQ394" t="str">
            <v>Local Parks &amp; Reserves</v>
          </cell>
          <cell r="AR394" t="str">
            <v>TAMWORTH</v>
          </cell>
          <cell r="AS394" t="str">
            <v>North West</v>
          </cell>
          <cell r="AT394" t="str">
            <v>Y</v>
          </cell>
          <cell r="AU394">
            <v>2</v>
          </cell>
          <cell r="AV394">
            <v>2</v>
          </cell>
          <cell r="AZ394" t="str">
            <v>Y</v>
          </cell>
          <cell r="BA394" t="str">
            <v>N</v>
          </cell>
          <cell r="BB394" t="str">
            <v>Y</v>
          </cell>
          <cell r="BC394" t="str">
            <v>N</v>
          </cell>
          <cell r="BD394">
            <v>0</v>
          </cell>
          <cell r="BE394" t="str">
            <v>Y</v>
          </cell>
          <cell r="BF394">
            <v>0</v>
          </cell>
          <cell r="BG394" t="str">
            <v>Y</v>
          </cell>
          <cell r="BI394" t="str">
            <v>Y</v>
          </cell>
          <cell r="BJ394" t="str">
            <v>Y</v>
          </cell>
          <cell r="BK394" t="str">
            <v>WEST</v>
          </cell>
          <cell r="BL394" t="str">
            <v>TAMWORTH REGIONAL</v>
          </cell>
          <cell r="BM394" t="str">
            <v>TAMWORTH</v>
          </cell>
          <cell r="BN394" t="str">
            <v>Other - Regional</v>
          </cell>
          <cell r="BO394" t="str">
            <v>6742,  ; {}</v>
          </cell>
          <cell r="BP394" t="str">
            <v>Tamworth Regional Council</v>
          </cell>
          <cell r="BQ394" t="str">
            <v>PO Box 555</v>
          </cell>
          <cell r="BR394" t="str">
            <v>TAMWORTH NSW 2340</v>
          </cell>
          <cell r="BU394" t="str">
            <v>R6742</v>
          </cell>
          <cell r="BV394" t="str">
            <v>F630127</v>
          </cell>
          <cell r="BW394" t="str">
            <v>21/05317</v>
          </cell>
          <cell r="BX394" t="str">
            <v>2021/22</v>
          </cell>
          <cell r="BY394" t="str">
            <v>Yes</v>
          </cell>
        </row>
        <row r="395">
          <cell r="A395">
            <v>210919</v>
          </cell>
          <cell r="B395" t="str">
            <v>GENERAL</v>
          </cell>
          <cell r="C395" t="str">
            <v>Y</v>
          </cell>
          <cell r="D395" t="str">
            <v>N</v>
          </cell>
          <cell r="E395" t="str">
            <v>Y</v>
          </cell>
          <cell r="F395">
            <v>11</v>
          </cell>
          <cell r="G395">
            <v>24310</v>
          </cell>
          <cell r="H395" t="str">
            <v>GEN &lt; 12  RAC NOT Recommended</v>
          </cell>
          <cell r="I395" t="str">
            <v>CRIFAC Funding NOT Recommended</v>
          </cell>
          <cell r="L395" t="str">
            <v>Bundarra Showground</v>
          </cell>
          <cell r="N395" t="str">
            <v>Bundarra Showground Land Manager</v>
          </cell>
          <cell r="P395" t="str">
            <v>Bundarra Showground Land Manager</v>
          </cell>
          <cell r="Q395" t="str">
            <v>Purchase zero turn lawn mower to maintain the showground</v>
          </cell>
          <cell r="S395" t="str">
            <v>Debbie McCowen</v>
          </cell>
          <cell r="T395" t="str">
            <v>Debbie McCowen</v>
          </cell>
          <cell r="U395" t="str">
            <v>Bundarra Showground  Land Manager</v>
          </cell>
          <cell r="V395" t="str">
            <v>Treasurer</v>
          </cell>
          <cell r="W395" t="str">
            <v>Y</v>
          </cell>
          <cell r="X395">
            <v>16184101578</v>
          </cell>
          <cell r="Y395" t="str">
            <v>Yes</v>
          </cell>
          <cell r="Z395">
            <v>427407276</v>
          </cell>
          <cell r="AA395">
            <v>427407276</v>
          </cell>
          <cell r="AB395" t="str">
            <v>debbiem88@live.com.au</v>
          </cell>
          <cell r="AC395" t="str">
            <v>Treasurer</v>
          </cell>
          <cell r="AD395" t="str">
            <v>Debbie McCowen</v>
          </cell>
          <cell r="AE395" t="str">
            <v>DO - R. O'Brien - Local office is aware that the CLM members are either using there own equipment or engaging contractors with limited funds.  Project supported. AM - D. Young - Supported noting limited revenue generation to continue funding contractors.  Mower would enable improved ground maintenance.</v>
          </cell>
          <cell r="AF395" t="str">
            <v>No ALC.</v>
          </cell>
          <cell r="AG395" t="str">
            <v>High likelihood of achieving long-term outcomes, Inability to access alternative funds</v>
          </cell>
          <cell r="AH395">
            <v>0</v>
          </cell>
          <cell r="AI395">
            <v>3</v>
          </cell>
          <cell r="AJ395">
            <v>0</v>
          </cell>
          <cell r="AK395">
            <v>3</v>
          </cell>
          <cell r="AL395">
            <v>3</v>
          </cell>
          <cell r="AM395">
            <v>2</v>
          </cell>
          <cell r="AN395">
            <v>24310</v>
          </cell>
          <cell r="AO395">
            <v>0</v>
          </cell>
          <cell r="AP395">
            <v>24310</v>
          </cell>
          <cell r="AQ395" t="str">
            <v>Showgrounds</v>
          </cell>
          <cell r="AR395" t="str">
            <v>ARMIDALE</v>
          </cell>
          <cell r="AS395" t="str">
            <v>North West</v>
          </cell>
          <cell r="AT395" t="str">
            <v>Y</v>
          </cell>
          <cell r="AU395">
            <v>2</v>
          </cell>
          <cell r="AV395">
            <v>2</v>
          </cell>
          <cell r="AZ395" t="str">
            <v>Y</v>
          </cell>
          <cell r="BA395" t="str">
            <v>N</v>
          </cell>
          <cell r="BB395" t="str">
            <v>Y</v>
          </cell>
          <cell r="BC395" t="str">
            <v>N</v>
          </cell>
          <cell r="BD395">
            <v>0</v>
          </cell>
          <cell r="BE395" t="str">
            <v>Y</v>
          </cell>
          <cell r="BF395">
            <v>0</v>
          </cell>
          <cell r="BG395" t="str">
            <v>Y</v>
          </cell>
          <cell r="BI395" t="str">
            <v>Y</v>
          </cell>
          <cell r="BJ395" t="str">
            <v>Y</v>
          </cell>
          <cell r="BK395" t="str">
            <v>WEST</v>
          </cell>
          <cell r="BL395" t="str">
            <v>URALLA</v>
          </cell>
          <cell r="BM395" t="str">
            <v>NORTHERN TABLELANDS</v>
          </cell>
          <cell r="BN395" t="str">
            <v>Other - Regional</v>
          </cell>
          <cell r="BO395" t="str">
            <v>510031,  ; {}</v>
          </cell>
          <cell r="BP395" t="str">
            <v>Bundarra Showground Land Manager</v>
          </cell>
          <cell r="BQ395" t="str">
            <v>Attn:  Debbie McCowan</v>
          </cell>
          <cell r="BR395" t="str">
            <v>14 Burnett Street</v>
          </cell>
          <cell r="BS395" t="str">
            <v>BUNDARRA NSW 2359</v>
          </cell>
          <cell r="BU395" t="str">
            <v>R510031</v>
          </cell>
          <cell r="BV395" t="str">
            <v>F629775</v>
          </cell>
          <cell r="BW395" t="str">
            <v>21/04959</v>
          </cell>
          <cell r="BX395" t="str">
            <v>2021/22</v>
          </cell>
          <cell r="BY395" t="str">
            <v>No</v>
          </cell>
        </row>
        <row r="396">
          <cell r="A396">
            <v>210921</v>
          </cell>
          <cell r="B396" t="str">
            <v>GENERAL</v>
          </cell>
          <cell r="C396" t="str">
            <v>Y</v>
          </cell>
          <cell r="D396" t="str">
            <v>N</v>
          </cell>
          <cell r="E396" t="str">
            <v>Y</v>
          </cell>
          <cell r="F396">
            <v>8</v>
          </cell>
          <cell r="G396">
            <v>25833</v>
          </cell>
          <cell r="H396" t="str">
            <v>GEN &lt; 12  RAC NOT Recommended</v>
          </cell>
          <cell r="I396" t="str">
            <v>CRIFAC Funding NOT Recommended</v>
          </cell>
          <cell r="L396" t="str">
            <v>Ulamambri Common</v>
          </cell>
          <cell r="N396" t="str">
            <v>Ulamambri Common Trust</v>
          </cell>
          <cell r="P396" t="str">
            <v>Generic Board Client - see CT for details</v>
          </cell>
          <cell r="Q396" t="str">
            <v>New stockyards and loading ramp to be purchased and installed to replace old unreliable yards with a lot of safety issues.</v>
          </cell>
          <cell r="S396" t="str">
            <v>Leanne Richards</v>
          </cell>
          <cell r="T396" t="str">
            <v>Leanne  Richards</v>
          </cell>
          <cell r="U396" t="str">
            <v>Ulamambri Common</v>
          </cell>
          <cell r="V396" t="str">
            <v>TRES/SEC</v>
          </cell>
          <cell r="W396" t="str">
            <v>Y</v>
          </cell>
          <cell r="X396">
            <v>28064161903</v>
          </cell>
          <cell r="Y396" t="str">
            <v>Yes</v>
          </cell>
          <cell r="Z396">
            <v>412364532</v>
          </cell>
          <cell r="AA396">
            <v>412364532</v>
          </cell>
          <cell r="AB396" t="str">
            <v>leanne.135@optusnet.com.au</v>
          </cell>
          <cell r="AC396" t="str">
            <v>TRES/SEC</v>
          </cell>
          <cell r="AD396" t="str">
            <v>Leanne  Richards</v>
          </cell>
          <cell r="AE396" t="str">
            <v>DO - J. Wiblin - support intent of project but lower priority noting commons should self fund to some degree. AM - D. Young - Agreed.  Support in principle but lower priority project as per score and note Commons should be levying fees for this type of work.</v>
          </cell>
          <cell r="AF396" t="str">
            <v>Incomplete ALC - No impact on project.</v>
          </cell>
          <cell r="AG396" t="str">
            <v>High likelihood of achieving long-term outcomes</v>
          </cell>
          <cell r="AH396">
            <v>2</v>
          </cell>
          <cell r="AI396">
            <v>2</v>
          </cell>
          <cell r="AJ396">
            <v>0</v>
          </cell>
          <cell r="AK396">
            <v>1</v>
          </cell>
          <cell r="AL396">
            <v>2</v>
          </cell>
          <cell r="AM396">
            <v>1</v>
          </cell>
          <cell r="AN396">
            <v>25833</v>
          </cell>
          <cell r="AO396">
            <v>0</v>
          </cell>
          <cell r="AP396">
            <v>25833</v>
          </cell>
          <cell r="AQ396" t="str">
            <v>Commons</v>
          </cell>
          <cell r="AR396" t="str">
            <v>DUBBO</v>
          </cell>
          <cell r="AS396" t="str">
            <v>North West</v>
          </cell>
          <cell r="AT396" t="str">
            <v>Y</v>
          </cell>
          <cell r="AU396">
            <v>3</v>
          </cell>
          <cell r="AV396">
            <v>3</v>
          </cell>
          <cell r="AZ396" t="str">
            <v>Y</v>
          </cell>
          <cell r="BA396" t="str">
            <v>N</v>
          </cell>
          <cell r="BB396" t="str">
            <v>Y</v>
          </cell>
          <cell r="BC396" t="str">
            <v>N</v>
          </cell>
          <cell r="BD396">
            <v>0</v>
          </cell>
          <cell r="BE396" t="str">
            <v>Y</v>
          </cell>
          <cell r="BF396">
            <v>0</v>
          </cell>
          <cell r="BG396" t="str">
            <v>Y</v>
          </cell>
          <cell r="BI396" t="str">
            <v>Y</v>
          </cell>
          <cell r="BJ396" t="str">
            <v>Y</v>
          </cell>
          <cell r="BK396" t="str">
            <v>WEST</v>
          </cell>
          <cell r="BL396" t="str">
            <v>WARRUMBUNGLE</v>
          </cell>
          <cell r="BM396" t="str">
            <v>BARWON</v>
          </cell>
          <cell r="BN396" t="str">
            <v>Other - Regional</v>
          </cell>
          <cell r="BO396" t="str">
            <v>61787, 69591,  ; {} ; {}</v>
          </cell>
          <cell r="BP396" t="str">
            <v>Ulamambri Common Trust</v>
          </cell>
          <cell r="BQ396" t="str">
            <v>13 Ulamambri St</v>
          </cell>
          <cell r="BR396" t="str">
            <v>ULAMAMBRI NSW 2357</v>
          </cell>
          <cell r="BU396" t="str">
            <v>R61787</v>
          </cell>
          <cell r="BV396" t="str">
            <v>F629920</v>
          </cell>
          <cell r="BW396" t="str">
            <v>21/05454</v>
          </cell>
          <cell r="BX396" t="str">
            <v>2021/22</v>
          </cell>
          <cell r="BY396" t="str">
            <v>No</v>
          </cell>
        </row>
        <row r="397">
          <cell r="A397">
            <v>210925</v>
          </cell>
          <cell r="B397" t="str">
            <v>GENERAL</v>
          </cell>
          <cell r="C397" t="str">
            <v>Y</v>
          </cell>
          <cell r="D397" t="str">
            <v>Y</v>
          </cell>
          <cell r="E397" t="str">
            <v>Y</v>
          </cell>
          <cell r="F397">
            <v>14</v>
          </cell>
          <cell r="G397">
            <v>292500</v>
          </cell>
          <cell r="H397" t="str">
            <v>GEN &gt;14 RAC Recommended</v>
          </cell>
          <cell r="I397" t="str">
            <v>CRIFAC Funding Recommended</v>
          </cell>
          <cell r="J397" t="str">
            <v>Showground</v>
          </cell>
          <cell r="K397" t="str">
            <v>No</v>
          </cell>
          <cell r="L397" t="str">
            <v>Wauchope Showground</v>
          </cell>
          <cell r="N397" t="str">
            <v>Wauchope Show Society Limited</v>
          </cell>
          <cell r="P397" t="str">
            <v>Wauchope Show Society Limited</v>
          </cell>
          <cell r="Q397" t="str">
            <v>Wauchope Show Society  to upgrade, refurbish and repair the existing 1883 built school building currently used as the office &amp; community meeting rooms to meet the current fire rating, WH S  and legislative standards.</v>
          </cell>
          <cell r="R397" t="str">
            <v>upgrades and repairs to school building at Wauchope Showground</v>
          </cell>
          <cell r="S397" t="str">
            <v>Anne Watkins</v>
          </cell>
          <cell r="T397" t="str">
            <v>Anne Watkins</v>
          </cell>
          <cell r="U397" t="str">
            <v>Wauchope Show Society</v>
          </cell>
          <cell r="V397" t="str">
            <v>Secretary</v>
          </cell>
          <cell r="W397" t="str">
            <v>Y</v>
          </cell>
          <cell r="X397">
            <v>26002917491</v>
          </cell>
          <cell r="Y397" t="str">
            <v>Yes</v>
          </cell>
          <cell r="Z397">
            <v>497706008</v>
          </cell>
          <cell r="AA397" t="str">
            <v>02 65853023</v>
          </cell>
          <cell r="AB397" t="str">
            <v>wauchopeshowsociety@bigpond.com</v>
          </cell>
          <cell r="AC397" t="str">
            <v>Secretary</v>
          </cell>
          <cell r="AD397" t="str">
            <v>Anne Watkins</v>
          </cell>
          <cell r="AE397" t="str">
            <v>(DO - J.Endean) Recommended Rank 2 [AM ¿ S. Sutherland] Application supported as recommended [RAC] Supported</v>
          </cell>
          <cell r="AF397" t="str">
            <v>One of the quotes provided by the applicant ($312500) is considerably less than the amount requested in the application ($353540). Applicant appear to have accepted the highest quote with no reason given for this action.</v>
          </cell>
          <cell r="AG397" t="str">
            <v>High WHS or Public Safety Risk if not supported Additional social, cultural or environmental factors - no alternative facilities in area - project will ensure the continued use of a historically significant building.</v>
          </cell>
          <cell r="AH397">
            <v>4</v>
          </cell>
          <cell r="AI397">
            <v>2</v>
          </cell>
          <cell r="AJ397">
            <v>0</v>
          </cell>
          <cell r="AK397">
            <v>3</v>
          </cell>
          <cell r="AL397">
            <v>3</v>
          </cell>
          <cell r="AM397">
            <v>2</v>
          </cell>
          <cell r="AN397">
            <v>333540</v>
          </cell>
          <cell r="AO397">
            <v>0</v>
          </cell>
          <cell r="AP397">
            <v>333540</v>
          </cell>
          <cell r="AQ397" t="str">
            <v>Showgrounds</v>
          </cell>
          <cell r="AR397" t="str">
            <v>GRAFTON</v>
          </cell>
          <cell r="AS397" t="str">
            <v>Far North Coast</v>
          </cell>
          <cell r="AT397" t="str">
            <v>Y</v>
          </cell>
          <cell r="AU397">
            <v>2</v>
          </cell>
          <cell r="AV397">
            <v>2</v>
          </cell>
          <cell r="AZ397" t="str">
            <v>N</v>
          </cell>
          <cell r="BA397" t="str">
            <v>N</v>
          </cell>
          <cell r="BB397" t="str">
            <v>Y</v>
          </cell>
          <cell r="BC397" t="str">
            <v>N</v>
          </cell>
          <cell r="BD397">
            <v>0</v>
          </cell>
          <cell r="BE397" t="str">
            <v>N</v>
          </cell>
          <cell r="BF397">
            <v>292500</v>
          </cell>
          <cell r="BG397" t="str">
            <v>Y</v>
          </cell>
          <cell r="BI397" t="str">
            <v>Y</v>
          </cell>
          <cell r="BJ397" t="str">
            <v>Y</v>
          </cell>
          <cell r="BK397" t="str">
            <v>EAST</v>
          </cell>
          <cell r="BL397" t="str">
            <v>PORT MACQUARIE-HASTINGS</v>
          </cell>
          <cell r="BM397" t="str">
            <v>PORT MACQUARIE</v>
          </cell>
          <cell r="BN397" t="str">
            <v>Other - Regional</v>
          </cell>
          <cell r="BO397" t="str">
            <v>22/1147833</v>
          </cell>
          <cell r="BP397" t="str">
            <v>Wauchope Show Society Limited</v>
          </cell>
          <cell r="BQ397" t="str">
            <v>PO Box 409</v>
          </cell>
          <cell r="BR397" t="str">
            <v>WAUCHOPE NSW 2446</v>
          </cell>
          <cell r="BV397" t="str">
            <v>F629633</v>
          </cell>
          <cell r="BW397" t="str">
            <v>21/05496</v>
          </cell>
          <cell r="BX397" t="str">
            <v>2021/22</v>
          </cell>
          <cell r="BY397" t="str">
            <v>No</v>
          </cell>
        </row>
        <row r="398">
          <cell r="A398">
            <v>210930</v>
          </cell>
          <cell r="B398" t="str">
            <v>GENERAL</v>
          </cell>
          <cell r="C398" t="str">
            <v>Y</v>
          </cell>
          <cell r="D398" t="str">
            <v>N</v>
          </cell>
          <cell r="E398" t="str">
            <v>Y</v>
          </cell>
          <cell r="F398">
            <v>12</v>
          </cell>
          <cell r="G398">
            <v>2424</v>
          </cell>
          <cell r="H398" t="str">
            <v>GEN &lt; 12  RAC NOT Recommended</v>
          </cell>
          <cell r="I398" t="str">
            <v>CRIFAC Funding NOT Recommended</v>
          </cell>
          <cell r="L398" t="str">
            <v>Alumy Creek Reserve</v>
          </cell>
          <cell r="N398" t="str">
            <v>Alumy Creek Reserve Land Manager</v>
          </cell>
          <cell r="P398" t="str">
            <v>Alumy Creek Reserve Land Manager</v>
          </cell>
          <cell r="Q398" t="str">
            <v>Purchase of grounds maintenance equipment in order to ensure appropriate tools are on site at all times for the continual maintenance of the reserve grounds, trees, and infrastructure.</v>
          </cell>
          <cell r="S398" t="str">
            <v>Noelene Grace</v>
          </cell>
          <cell r="T398" t="str">
            <v>Noelene  Grace</v>
          </cell>
          <cell r="U398" t="str">
            <v>Alumy Creek Reserve Land Manager</v>
          </cell>
          <cell r="V398" t="str">
            <v>Chairperson</v>
          </cell>
          <cell r="W398" t="str">
            <v>N</v>
          </cell>
          <cell r="X398">
            <v>59459157937</v>
          </cell>
          <cell r="Y398" t="str">
            <v>Yes</v>
          </cell>
          <cell r="Z398" t="str">
            <v>0488 708 555</v>
          </cell>
          <cell r="AA398" t="str">
            <v>02 66434313</v>
          </cell>
          <cell r="AB398" t="str">
            <v>noelenegrace@yahoo.com.au</v>
          </cell>
          <cell r="AC398" t="str">
            <v>Chairperson</v>
          </cell>
          <cell r="AD398" t="str">
            <v>Noelene  Grace</v>
          </cell>
          <cell r="AE398" t="str">
            <v>[DO - L.Welldon] Recommended to grant. [AM ¿ S. Sutherland] Application supported as recommended [RAC] - Supported by default (score &gt;=12 and below $100k).</v>
          </cell>
          <cell r="AF398" t="str">
            <v>[DO - L.Welldon] No ALC or NT.</v>
          </cell>
          <cell r="AG398" t="str">
            <v>High likelihood of achieving long-term outcomes, Inability to access alternative funds.</v>
          </cell>
          <cell r="AH398">
            <v>0</v>
          </cell>
          <cell r="AI398">
            <v>3</v>
          </cell>
          <cell r="AJ398">
            <v>0</v>
          </cell>
          <cell r="AK398">
            <v>3</v>
          </cell>
          <cell r="AL398">
            <v>3</v>
          </cell>
          <cell r="AM398">
            <v>3</v>
          </cell>
          <cell r="AN398">
            <v>2424</v>
          </cell>
          <cell r="AO398">
            <v>0</v>
          </cell>
          <cell r="AP398">
            <v>2424</v>
          </cell>
          <cell r="AQ398" t="str">
            <v>Local Parks &amp; Reserves</v>
          </cell>
          <cell r="AR398" t="str">
            <v>GRAFTON</v>
          </cell>
          <cell r="AS398" t="str">
            <v>Far North Coast</v>
          </cell>
          <cell r="AT398" t="str">
            <v>Y</v>
          </cell>
          <cell r="AU398">
            <v>2</v>
          </cell>
          <cell r="AV398">
            <v>2</v>
          </cell>
          <cell r="AZ398" t="str">
            <v>Y</v>
          </cell>
          <cell r="BA398" t="str">
            <v>N</v>
          </cell>
          <cell r="BB398" t="str">
            <v>Y</v>
          </cell>
          <cell r="BC398" t="str">
            <v>N</v>
          </cell>
          <cell r="BD398">
            <v>0</v>
          </cell>
          <cell r="BE398" t="str">
            <v>Y</v>
          </cell>
          <cell r="BF398">
            <v>0</v>
          </cell>
          <cell r="BG398" t="str">
            <v>Y</v>
          </cell>
          <cell r="BI398" t="str">
            <v>Y</v>
          </cell>
          <cell r="BJ398" t="str">
            <v>Y</v>
          </cell>
          <cell r="BK398" t="str">
            <v>EAST</v>
          </cell>
          <cell r="BL398" t="str">
            <v>CLARENCE VALLEY</v>
          </cell>
          <cell r="BM398" t="str">
            <v>CLARENCE</v>
          </cell>
          <cell r="BN398" t="str">
            <v>Other - Regional</v>
          </cell>
          <cell r="BO398" t="str">
            <v>140020,  ; {}</v>
          </cell>
          <cell r="BP398" t="str">
            <v>Alumy Creek Reserve Land Manager</v>
          </cell>
          <cell r="BQ398" t="str">
            <v>PO Box 1704</v>
          </cell>
          <cell r="BR398" t="str">
            <v>GRAFTON NSW 2460</v>
          </cell>
          <cell r="BU398" t="str">
            <v>R140020</v>
          </cell>
          <cell r="BV398" t="str">
            <v>F629786</v>
          </cell>
          <cell r="BW398" t="str">
            <v>21/04858</v>
          </cell>
          <cell r="BX398" t="str">
            <v>2021/22</v>
          </cell>
          <cell r="BY398" t="str">
            <v>No</v>
          </cell>
        </row>
        <row r="399">
          <cell r="A399">
            <v>210932</v>
          </cell>
          <cell r="B399" t="str">
            <v>GENERAL</v>
          </cell>
          <cell r="C399" t="str">
            <v>Y</v>
          </cell>
          <cell r="D399" t="str">
            <v>N</v>
          </cell>
          <cell r="E399" t="str">
            <v>Y</v>
          </cell>
          <cell r="F399">
            <v>12</v>
          </cell>
          <cell r="G399">
            <v>112384</v>
          </cell>
          <cell r="H399" t="str">
            <v>GEN &lt; 12  RAC NOT Recommended</v>
          </cell>
          <cell r="I399" t="str">
            <v>CRIFAC Funding NOT Recommended</v>
          </cell>
          <cell r="L399" t="str">
            <v>Stuarts Point Holiday Park</v>
          </cell>
          <cell r="N399" t="str">
            <v>CLM</v>
          </cell>
          <cell r="P399" t="str">
            <v>Kempsey Shire Council</v>
          </cell>
          <cell r="Q399" t="str">
            <v>Demolish existing dilapidated Tennis Clubhouse and install a new fully accessible Clubhouse for the residents and visitors to Stuarts Point Tennis Facility</v>
          </cell>
          <cell r="S399" t="str">
            <v>Craig Milburn</v>
          </cell>
          <cell r="T399" t="str">
            <v>Caitlin Williams</v>
          </cell>
          <cell r="U399" t="str">
            <v>kempsey shire Council</v>
          </cell>
          <cell r="V399" t="str">
            <v>Grants and Contributions Coordinator</v>
          </cell>
          <cell r="W399" t="str">
            <v>Y</v>
          </cell>
          <cell r="X399">
            <v>70705618663</v>
          </cell>
          <cell r="Y399" t="str">
            <v>Yes</v>
          </cell>
          <cell r="Z399">
            <v>438685060</v>
          </cell>
          <cell r="AA399">
            <v>265663241</v>
          </cell>
          <cell r="AB399" t="str">
            <v>grants@kempsey.nsw.gov.au</v>
          </cell>
          <cell r="AC399" t="str">
            <v>Grants and Contributions Coordinator</v>
          </cell>
          <cell r="AD399" t="str">
            <v>Caitlin Williams</v>
          </cell>
          <cell r="AE399" t="str">
            <v>[FT] - D. Ryan - Accept Council Est. [AM ¿ S. Sutherland] Application supported as recommended [RAC] Supported</v>
          </cell>
          <cell r="AG399" t="str">
            <v>Recommended.  Council contributing 50% towards project.  Will improve amenity fo Reserve as well as improve user experience and use of the Reserve. Assets currently unsafe for use.</v>
          </cell>
          <cell r="AH399">
            <v>2</v>
          </cell>
          <cell r="AI399">
            <v>1</v>
          </cell>
          <cell r="AJ399">
            <v>2</v>
          </cell>
          <cell r="AK399">
            <v>2</v>
          </cell>
          <cell r="AL399">
            <v>3</v>
          </cell>
          <cell r="AM399">
            <v>2</v>
          </cell>
          <cell r="AN399">
            <v>112384</v>
          </cell>
          <cell r="AO399">
            <v>0</v>
          </cell>
          <cell r="AP399">
            <v>112384</v>
          </cell>
          <cell r="AQ399" t="str">
            <v>Local Parks &amp; Reserves</v>
          </cell>
          <cell r="AR399" t="str">
            <v>GRAFTON</v>
          </cell>
          <cell r="AS399" t="str">
            <v>Far North Coast</v>
          </cell>
          <cell r="AT399" t="str">
            <v>Y</v>
          </cell>
          <cell r="AU399">
            <v>2</v>
          </cell>
          <cell r="AV399">
            <v>2</v>
          </cell>
          <cell r="AZ399" t="str">
            <v>Y</v>
          </cell>
          <cell r="BA399" t="str">
            <v>N</v>
          </cell>
          <cell r="BB399" t="str">
            <v>Y</v>
          </cell>
          <cell r="BC399" t="str">
            <v>N</v>
          </cell>
          <cell r="BD399">
            <v>0</v>
          </cell>
          <cell r="BE399" t="str">
            <v>Y</v>
          </cell>
          <cell r="BF399">
            <v>0</v>
          </cell>
          <cell r="BG399" t="str">
            <v>Y</v>
          </cell>
          <cell r="BI399" t="str">
            <v>Y</v>
          </cell>
          <cell r="BJ399" t="str">
            <v>Y</v>
          </cell>
          <cell r="BK399" t="str">
            <v>EAST</v>
          </cell>
          <cell r="BL399" t="str">
            <v>KEMPSEY</v>
          </cell>
          <cell r="BM399" t="str">
            <v>OXLEY</v>
          </cell>
          <cell r="BN399" t="str">
            <v>Other - Regional</v>
          </cell>
          <cell r="BO399" t="str">
            <v>74599,  ; {}</v>
          </cell>
          <cell r="BP399" t="str">
            <v>Kempsey Shire Council</v>
          </cell>
          <cell r="BQ399" t="str">
            <v>PO Box 3078</v>
          </cell>
          <cell r="BR399" t="str">
            <v>WEST KEMPSEY NSW 2440</v>
          </cell>
          <cell r="BU399" t="str">
            <v>R74599</v>
          </cell>
          <cell r="BV399" t="str">
            <v>F629898</v>
          </cell>
          <cell r="BW399" t="str">
            <v>21/05391</v>
          </cell>
          <cell r="BX399" t="str">
            <v>2021/22</v>
          </cell>
          <cell r="BY399" t="str">
            <v>No</v>
          </cell>
        </row>
        <row r="400">
          <cell r="A400">
            <v>210934</v>
          </cell>
          <cell r="B400" t="str">
            <v>WEED</v>
          </cell>
          <cell r="C400" t="str">
            <v>Y</v>
          </cell>
          <cell r="D400" t="str">
            <v>N</v>
          </cell>
          <cell r="E400" t="str">
            <v>Y</v>
          </cell>
          <cell r="F400">
            <v>23</v>
          </cell>
          <cell r="G400">
            <v>45963</v>
          </cell>
          <cell r="H400" t="str">
            <v>WEED &gt;=20 RAC Recommended</v>
          </cell>
          <cell r="I400" t="str">
            <v>CRIFAC Funding Recommended</v>
          </cell>
          <cell r="L400" t="str">
            <v>East Maitland Common Reserve</v>
          </cell>
          <cell r="N400" t="str">
            <v>CLM</v>
          </cell>
          <cell r="P400" t="str">
            <v>Maitland City Council</v>
          </cell>
          <cell r="Q400" t="str">
            <v>Priority and environmental weed control at Tenambit Wetland, One Mile Gully and Two Mile Creek.</v>
          </cell>
          <cell r="R400" t="str">
            <v>control of weeds at East Maitland Common Reserve</v>
          </cell>
          <cell r="S400">
            <v>0</v>
          </cell>
          <cell r="T400" t="str">
            <v>Robert Eyre</v>
          </cell>
          <cell r="U400" t="str">
            <v>Maitland City Council</v>
          </cell>
          <cell r="V400" t="str">
            <v>Acting Biosecurity &amp; Environmental Operations Advisor</v>
          </cell>
          <cell r="W400" t="str">
            <v>Y</v>
          </cell>
          <cell r="X400">
            <v>11596310</v>
          </cell>
          <cell r="Y400" t="str">
            <v>Yes</v>
          </cell>
          <cell r="Z400">
            <v>427495458</v>
          </cell>
          <cell r="AA400" t="str">
            <v>02 4934 9637</v>
          </cell>
          <cell r="AB400" t="str">
            <v>robert.eyre@maitland.nsw.gov.au</v>
          </cell>
          <cell r="AC400" t="str">
            <v>Acting Biosecurity &amp; Environmental Operations Advisor</v>
          </cell>
          <cell r="AD400" t="str">
            <v>Robert Eyre</v>
          </cell>
          <cell r="AE400" t="str">
            <v>DO- M Dawson - Project controlling water weeds in and adjacent to riparian zones that lead to and comprise significant local wetlands. Land mainly administered by Department and no alternate source of funds available to do the work. R Micheli, AM: Supported [LSC - R. Butler: Application Supported; Total assessment score = 23, Weed Score = 11] [LSC - J. Richards]: Application supported - total score = 23 [RAC] - Supported (Weed Score &gt;=20).</v>
          </cell>
          <cell r="AF400" t="str">
            <v>DO - M Dawson - The project targets the entire system of tributaries and wetland, will have significant environmental benefits. Also targetting regional priority weeds Hygrophila and pampass.</v>
          </cell>
          <cell r="AG400" t="str">
            <v>High likelihood of achieving long-term outcomes, Inability to access alternative funds, Additional social, cultural or environmental factors (please detail): e.g. no alternative facilities in area, remote location etc.</v>
          </cell>
          <cell r="AH400">
            <v>2</v>
          </cell>
          <cell r="AI400">
            <v>3</v>
          </cell>
          <cell r="AJ400">
            <v>0</v>
          </cell>
          <cell r="AK400">
            <v>2</v>
          </cell>
          <cell r="AL400">
            <v>3</v>
          </cell>
          <cell r="AM400">
            <v>2</v>
          </cell>
          <cell r="AN400">
            <v>45963</v>
          </cell>
          <cell r="AO400">
            <v>0</v>
          </cell>
          <cell r="AP400">
            <v>45963</v>
          </cell>
          <cell r="AQ400" t="str">
            <v>Local Parks &amp; Reserves</v>
          </cell>
          <cell r="AR400" t="str">
            <v>MAITLAND</v>
          </cell>
          <cell r="AS400" t="str">
            <v>Hunter</v>
          </cell>
          <cell r="AT400" t="str">
            <v>Y</v>
          </cell>
          <cell r="AU400">
            <v>2</v>
          </cell>
          <cell r="AV400">
            <v>2</v>
          </cell>
          <cell r="AZ400" t="str">
            <v>Y</v>
          </cell>
          <cell r="BA400" t="str">
            <v>Y</v>
          </cell>
          <cell r="BB400" t="str">
            <v>Y</v>
          </cell>
          <cell r="BC400" t="str">
            <v>N</v>
          </cell>
          <cell r="BD400">
            <v>0</v>
          </cell>
          <cell r="BE400" t="str">
            <v>Y</v>
          </cell>
          <cell r="BF400">
            <v>0</v>
          </cell>
          <cell r="BG400" t="str">
            <v>Y</v>
          </cell>
          <cell r="BI400" t="str">
            <v>Y</v>
          </cell>
          <cell r="BJ400" t="str">
            <v>Y</v>
          </cell>
          <cell r="BK400" t="str">
            <v>EAST</v>
          </cell>
          <cell r="BL400" t="str">
            <v>MAITLAND</v>
          </cell>
          <cell r="BM400" t="str">
            <v>MAITLAND</v>
          </cell>
          <cell r="BN400" t="str">
            <v>Other - Regional</v>
          </cell>
          <cell r="BO400" t="str">
            <v>89147, 755237, 97117, 84737, 170040,  ; {} ; {} ; {} ; {} ; {}</v>
          </cell>
          <cell r="BP400" t="str">
            <v>Maitland City Council</v>
          </cell>
          <cell r="BQ400" t="str">
            <v>PO Box 220</v>
          </cell>
          <cell r="BR400" t="str">
            <v>MAITLAND NSW 2320</v>
          </cell>
          <cell r="BU400" t="str">
            <v>R84737</v>
          </cell>
          <cell r="BV400" t="str">
            <v>F630072</v>
          </cell>
          <cell r="BW400" t="str">
            <v>21/05053</v>
          </cell>
          <cell r="BX400" t="str">
            <v>2021/22</v>
          </cell>
          <cell r="BY400" t="str">
            <v>No</v>
          </cell>
        </row>
        <row r="401">
          <cell r="A401">
            <v>210936</v>
          </cell>
          <cell r="B401" t="str">
            <v>GENERAL</v>
          </cell>
          <cell r="C401" t="str">
            <v>Y</v>
          </cell>
          <cell r="D401" t="str">
            <v>N</v>
          </cell>
          <cell r="E401" t="str">
            <v>Y</v>
          </cell>
          <cell r="F401">
            <v>12</v>
          </cell>
          <cell r="G401">
            <v>8393</v>
          </cell>
          <cell r="H401" t="str">
            <v>GEN &lt; 12  RAC NOT Recommended</v>
          </cell>
          <cell r="I401" t="str">
            <v>CRIFAC Funding NOT Recommended</v>
          </cell>
          <cell r="L401" t="str">
            <v>Kurrajong Girl Guides</v>
          </cell>
          <cell r="N401" t="str">
            <v>CLM</v>
          </cell>
          <cell r="P401" t="str">
            <v>Girl Guides Association (New South Wales)</v>
          </cell>
          <cell r="Q401" t="str">
            <v>Construction of a retaining wall to prevent the soil from slipping onto pathways when it rains.</v>
          </cell>
          <cell r="S401" t="str">
            <v>Suzanne a'Court</v>
          </cell>
          <cell r="T401" t="str">
            <v>Suzanne a'Court</v>
          </cell>
          <cell r="U401" t="str">
            <v>Girl Guides Association (New South Wales)</v>
          </cell>
          <cell r="V401" t="str">
            <v>Grants Administrator</v>
          </cell>
          <cell r="W401" t="str">
            <v>Y</v>
          </cell>
          <cell r="X401">
            <v>21366241150</v>
          </cell>
          <cell r="Y401" t="str">
            <v>Yes</v>
          </cell>
          <cell r="Z401">
            <v>0</v>
          </cell>
          <cell r="AA401" t="str">
            <v>02 8396 5211</v>
          </cell>
          <cell r="AB401" t="str">
            <v>grants@girlguides-nswactnt.org.au</v>
          </cell>
          <cell r="AC401" t="str">
            <v>Grants Administrator</v>
          </cell>
          <cell r="AD401" t="str">
            <v>Suzanne a'Court</v>
          </cell>
          <cell r="AE401" t="str">
            <v>DO - T. Pereira. Funding is recommended as the project meets 5 CRIF objectives. Manage and renovate infrastructure and other assets on public reserves to optimise value to the community and comply with regulatory obligations, in particular to ensure public safety and work health and safety is maintained on Crown reserves. DO-C.Wright - concur recommend for approval Risk is identified as 2 - Medium (tolerable), as in without the retaining wall soil slips onto pathways with it rains. Proposal includes drainage and a ramp for wheelchair access. Funding Details: Total Cost (incl GST): $8393 and the trust is seeking CRIF funding for the entire total cost of $8393 Quote from 1CC complete construction for $8,393.00. DOC21/165601 AM - B.Tax - Delivery score increased from 1-3. Small project. Application supported [RAC] - Supported by default (score &gt;=12 and below $100k).</v>
          </cell>
          <cell r="AF401" t="str">
            <v>DO - T. Pereira. Applicant: Kurrajong Girl Guides.The outcome of the project will achieve a concrete retaining wall.Pathways will remain clear and can be maintained properly, which in turn eliminates the safety issues and trip hazards that currently exist.</v>
          </cell>
          <cell r="AG401" t="str">
            <v>Additional social, cultural or environmental factors (please detail): e.g. no alternative facilities in area, remote location etc.,, High WHS or Public Safety Risk if not supported,, Inability to access alternative funds</v>
          </cell>
          <cell r="AH401">
            <v>2</v>
          </cell>
          <cell r="AI401">
            <v>2</v>
          </cell>
          <cell r="AJ401">
            <v>0</v>
          </cell>
          <cell r="AK401">
            <v>3</v>
          </cell>
          <cell r="AL401">
            <v>3</v>
          </cell>
          <cell r="AM401">
            <v>2</v>
          </cell>
          <cell r="AN401">
            <v>8393</v>
          </cell>
          <cell r="AO401">
            <v>0</v>
          </cell>
          <cell r="AP401">
            <v>8393</v>
          </cell>
          <cell r="AQ401" t="str">
            <v>Local Parks &amp; Reserves</v>
          </cell>
          <cell r="AR401" t="str">
            <v>METROPOLITAN</v>
          </cell>
          <cell r="AS401" t="str">
            <v>Sydney</v>
          </cell>
          <cell r="AT401" t="str">
            <v>Y</v>
          </cell>
          <cell r="AU401">
            <v>2</v>
          </cell>
          <cell r="AV401">
            <v>2</v>
          </cell>
          <cell r="AZ401" t="str">
            <v>Y</v>
          </cell>
          <cell r="BA401" t="str">
            <v>N</v>
          </cell>
          <cell r="BB401" t="str">
            <v>Y</v>
          </cell>
          <cell r="BC401" t="str">
            <v>N</v>
          </cell>
          <cell r="BD401">
            <v>0</v>
          </cell>
          <cell r="BE401" t="str">
            <v>Y</v>
          </cell>
          <cell r="BF401">
            <v>0</v>
          </cell>
          <cell r="BG401" t="str">
            <v>Y</v>
          </cell>
          <cell r="BI401" t="str">
            <v>Y</v>
          </cell>
          <cell r="BJ401" t="str">
            <v>Y</v>
          </cell>
          <cell r="BK401" t="str">
            <v>EAST</v>
          </cell>
          <cell r="BL401" t="str">
            <v>HAWKESBURY</v>
          </cell>
          <cell r="BM401" t="str">
            <v>HAWKESBURY</v>
          </cell>
          <cell r="BN401" t="str">
            <v>Greater Sydney</v>
          </cell>
          <cell r="BO401" t="str">
            <v>100193,  ; {}</v>
          </cell>
          <cell r="BP401" t="str">
            <v>Girl Guides Association (New South Wales)</v>
          </cell>
          <cell r="BQ401" t="str">
            <v>PO Box 950</v>
          </cell>
          <cell r="BR401" t="str">
            <v>STRAWBERRY HILLS NSW 2012</v>
          </cell>
          <cell r="BU401" t="str">
            <v>R100193</v>
          </cell>
          <cell r="BV401" t="str">
            <v>F629510</v>
          </cell>
          <cell r="BW401" t="str">
            <v>21/05188</v>
          </cell>
          <cell r="BX401" t="str">
            <v>2021/22</v>
          </cell>
          <cell r="BY401" t="str">
            <v>No</v>
          </cell>
        </row>
        <row r="402">
          <cell r="A402">
            <v>210937</v>
          </cell>
          <cell r="B402" t="str">
            <v>GENERAL</v>
          </cell>
          <cell r="C402" t="str">
            <v>Y</v>
          </cell>
          <cell r="D402" t="str">
            <v>Y</v>
          </cell>
          <cell r="E402" t="str">
            <v>N</v>
          </cell>
          <cell r="F402">
            <v>11</v>
          </cell>
          <cell r="G402">
            <v>0</v>
          </cell>
          <cell r="H402" t="str">
            <v>Not Recommended Scores &lt; 13</v>
          </cell>
          <cell r="I402" t="str">
            <v>CRIFAC Funding NOT Recommended</v>
          </cell>
          <cell r="L402" t="str">
            <v>Bawley Point</v>
          </cell>
          <cell r="N402" t="str">
            <v>Devolved</v>
          </cell>
          <cell r="P402" t="str">
            <v>Shoalhaven City Council</v>
          </cell>
          <cell r="Q402" t="str">
            <v>Design, construct and provide an accessible community boardwalk/pathway inclusive of viewing areas, seating and interpretive signage from the existing car park along the Bawley Point Headland to the historically-significant sawmill and gantry site.</v>
          </cell>
          <cell r="S402">
            <v>0</v>
          </cell>
          <cell r="T402" t="str">
            <v>Claire Wolinski</v>
          </cell>
          <cell r="U402" t="str">
            <v>Shoalhaven City Council</v>
          </cell>
          <cell r="V402" t="str">
            <v>Asset Management Officer</v>
          </cell>
          <cell r="W402" t="str">
            <v>Y</v>
          </cell>
          <cell r="X402" t="str">
            <v>59 855 182 344</v>
          </cell>
          <cell r="Y402" t="str">
            <v>Yes</v>
          </cell>
          <cell r="Z402" t="str">
            <v>0419 891 126</v>
          </cell>
          <cell r="AA402" t="str">
            <v>02 4429 3322</v>
          </cell>
          <cell r="AB402" t="str">
            <v>claire.wolinski@shoalhaven.nsw.gov.au</v>
          </cell>
          <cell r="AC402" t="str">
            <v>Asset Management Officer</v>
          </cell>
          <cell r="AD402" t="str">
            <v>Claire Wolinski</v>
          </cell>
          <cell r="AE402" t="str">
            <v>DO - CGarner &amp; NDibben -  not recommended.</v>
          </cell>
          <cell r="AF402" t="str">
            <v xml:space="preserve">DO - CGarner &amp; NDibben - ALC Claim, WHS - low.  Reserve is DEVOLVED to Council, they aren't an appointed CLM.Granting of funds should be subject to Council agreeing to become an appointed CLM.  Native Title is referred to in the Environmental Assessment as being under investigation.  This assessment needs to be completed prior to undertaking any works.  A Licence to Council for the proposed works could be considered if there was an exceptional circumstance .ie. if they do not become CLM. This project would deliver a good benefit for the community, but the status of the Reserve prevents a positive recommendation. </v>
          </cell>
          <cell r="AG402" t="str">
            <v>Other (need to provide details): the status of the Reserve prevents a positive recommendation.</v>
          </cell>
          <cell r="AH402">
            <v>0</v>
          </cell>
          <cell r="AI402">
            <v>1</v>
          </cell>
          <cell r="AJ402">
            <v>1</v>
          </cell>
          <cell r="AK402">
            <v>3</v>
          </cell>
          <cell r="AL402">
            <v>3</v>
          </cell>
          <cell r="AM402">
            <v>3</v>
          </cell>
          <cell r="AN402">
            <v>158565</v>
          </cell>
          <cell r="AO402">
            <v>0</v>
          </cell>
          <cell r="AP402">
            <v>158565</v>
          </cell>
          <cell r="AQ402" t="str">
            <v>Local Parks &amp; Reserves</v>
          </cell>
          <cell r="AR402" t="str">
            <v>NOWRA</v>
          </cell>
          <cell r="AS402" t="str">
            <v>South East</v>
          </cell>
          <cell r="AT402" t="str">
            <v>Y</v>
          </cell>
          <cell r="AU402">
            <v>2</v>
          </cell>
          <cell r="AV402">
            <v>2</v>
          </cell>
          <cell r="AZ402" t="str">
            <v>Y</v>
          </cell>
          <cell r="BA402" t="str">
            <v>N</v>
          </cell>
          <cell r="BB402" t="str">
            <v>N</v>
          </cell>
          <cell r="BC402" t="str">
            <v>N</v>
          </cell>
          <cell r="BD402">
            <v>0</v>
          </cell>
          <cell r="BE402" t="str">
            <v>N</v>
          </cell>
          <cell r="BF402">
            <v>0</v>
          </cell>
          <cell r="BG402" t="str">
            <v>Y</v>
          </cell>
          <cell r="BI402" t="str">
            <v>Y</v>
          </cell>
          <cell r="BJ402" t="str">
            <v>Y</v>
          </cell>
          <cell r="BK402" t="str">
            <v>EAST</v>
          </cell>
          <cell r="BL402" t="str">
            <v>SHOALHAVEN</v>
          </cell>
          <cell r="BM402" t="str">
            <v>SOUTH COAST</v>
          </cell>
          <cell r="BN402" t="str">
            <v>Other - Regional</v>
          </cell>
          <cell r="BO402" t="str">
            <v>70768,  ; {}</v>
          </cell>
          <cell r="BP402" t="str">
            <v>Shoalhaven City Council</v>
          </cell>
          <cell r="BQ402" t="str">
            <v>PO Box 42</v>
          </cell>
          <cell r="BR402" t="str">
            <v>NOWRA NSW 2541</v>
          </cell>
          <cell r="BU402" t="str">
            <v>R70768</v>
          </cell>
          <cell r="BV402" t="str">
            <v>F630162</v>
          </cell>
          <cell r="BW402" t="str">
            <v>21/04896</v>
          </cell>
          <cell r="BX402" t="str">
            <v>2021/22</v>
          </cell>
          <cell r="BY402" t="str">
            <v>No</v>
          </cell>
        </row>
        <row r="403">
          <cell r="A403">
            <v>210938</v>
          </cell>
          <cell r="B403" t="str">
            <v>GENERAL</v>
          </cell>
          <cell r="C403" t="str">
            <v>Y</v>
          </cell>
          <cell r="D403" t="str">
            <v>N</v>
          </cell>
          <cell r="E403" t="str">
            <v>Y</v>
          </cell>
          <cell r="F403">
            <v>13</v>
          </cell>
          <cell r="G403">
            <v>383900</v>
          </cell>
          <cell r="H403" t="str">
            <v>GEN = 13 WHS &lt; 4 RAC Recommended</v>
          </cell>
          <cell r="I403" t="str">
            <v>CRIFAC Funding NOT Recommended</v>
          </cell>
          <cell r="J403" t="str">
            <v>Showground</v>
          </cell>
          <cell r="K403" t="str">
            <v>No</v>
          </cell>
          <cell r="L403" t="str">
            <v>Maclean Showground</v>
          </cell>
          <cell r="N403" t="str">
            <v>CLM</v>
          </cell>
          <cell r="P403" t="str">
            <v>Clarence Valley Council</v>
          </cell>
          <cell r="Q403" t="str">
            <v>Construction of 3 new unisex public amenities, 3 new unisex shower cubicles, 1 disabled amenity (combined shower/toilet), covered linking footpaths, 1 disabled compliant car parking space to enable multiday agricultural competitions, cultural events and festivals.  Modification of existing amenities to improve compliance with CPTED principles, and disability inclusion.</v>
          </cell>
          <cell r="S403">
            <v>0</v>
          </cell>
          <cell r="T403" t="str">
            <v>David Sutton</v>
          </cell>
          <cell r="U403" t="str">
            <v>Clarence Valley Council</v>
          </cell>
          <cell r="V403" t="str">
            <v>Open Spaces Coordinator</v>
          </cell>
          <cell r="W403" t="str">
            <v>Y</v>
          </cell>
          <cell r="X403">
            <v>85864095684</v>
          </cell>
          <cell r="Y403" t="str">
            <v>Yes</v>
          </cell>
          <cell r="Z403">
            <v>400924085</v>
          </cell>
          <cell r="AA403" t="str">
            <v>02 6643 0225</v>
          </cell>
          <cell r="AB403" t="str">
            <v>david.sutton@clarence.nsw.gov.au</v>
          </cell>
          <cell r="AC403" t="str">
            <v>Open Spaces Coordinator</v>
          </cell>
          <cell r="AD403" t="str">
            <v>David Sutton</v>
          </cell>
          <cell r="AE403" t="str">
            <v>[DO - L.Welldon] Recommended to grant. [AM ¿ S. Sutherland] Application supported as recommended [RAC] Supported</v>
          </cell>
          <cell r="AF403" t="str">
            <v>[DO - L.Welldon] No ALC. Within Yaegl People #2 NTCD (ID 485), NT extinguished. Project supports the use and occupation of the Reserve as per its declared pupose. Development requires consent.</v>
          </cell>
          <cell r="AG403" t="str">
            <v>Medium WHS or Public Safety Risk if not supported. High likelihood of achieving long-term outcomes. Additional social, cultural or environmental factors.</v>
          </cell>
          <cell r="AH403">
            <v>2</v>
          </cell>
          <cell r="AI403">
            <v>1</v>
          </cell>
          <cell r="AJ403">
            <v>1</v>
          </cell>
          <cell r="AK403">
            <v>3</v>
          </cell>
          <cell r="AL403">
            <v>3</v>
          </cell>
          <cell r="AM403">
            <v>3</v>
          </cell>
          <cell r="AN403">
            <v>383900</v>
          </cell>
          <cell r="AO403">
            <v>0</v>
          </cell>
          <cell r="AP403">
            <v>383900</v>
          </cell>
          <cell r="AQ403" t="str">
            <v>Showgrounds</v>
          </cell>
          <cell r="AR403" t="str">
            <v>GRAFTON</v>
          </cell>
          <cell r="AS403" t="str">
            <v>Far North Coast</v>
          </cell>
          <cell r="AT403" t="str">
            <v>Y</v>
          </cell>
          <cell r="AU403">
            <v>2</v>
          </cell>
          <cell r="AV403">
            <v>2</v>
          </cell>
          <cell r="AZ403" t="str">
            <v>Y</v>
          </cell>
          <cell r="BA403" t="str">
            <v>N</v>
          </cell>
          <cell r="BB403" t="str">
            <v>Y</v>
          </cell>
          <cell r="BC403" t="str">
            <v>N</v>
          </cell>
          <cell r="BD403">
            <v>0</v>
          </cell>
          <cell r="BE403" t="str">
            <v>Y</v>
          </cell>
          <cell r="BF403">
            <v>0</v>
          </cell>
          <cell r="BG403" t="str">
            <v>Y</v>
          </cell>
          <cell r="BI403" t="str">
            <v>Y</v>
          </cell>
          <cell r="BJ403" t="str">
            <v>Y</v>
          </cell>
          <cell r="BK403" t="str">
            <v>EAST</v>
          </cell>
          <cell r="BL403" t="str">
            <v>CLARENCE VALLEY</v>
          </cell>
          <cell r="BM403" t="str">
            <v>CLARENCE</v>
          </cell>
          <cell r="BN403" t="str">
            <v>Other - Regional</v>
          </cell>
          <cell r="BO403" t="str">
            <v>88428,  ; {}</v>
          </cell>
          <cell r="BP403" t="str">
            <v>Clarence Valley Council</v>
          </cell>
          <cell r="BQ403" t="str">
            <v>LB 23</v>
          </cell>
          <cell r="BR403" t="str">
            <v>GRAFTON NSW 2460</v>
          </cell>
          <cell r="BU403" t="str">
            <v>R88428</v>
          </cell>
          <cell r="BV403" t="str">
            <v>F629817</v>
          </cell>
          <cell r="BW403" t="str">
            <v>21/05226</v>
          </cell>
          <cell r="BX403" t="str">
            <v>2021/22</v>
          </cell>
          <cell r="BY403" t="str">
            <v>No</v>
          </cell>
        </row>
        <row r="404">
          <cell r="A404">
            <v>210943</v>
          </cell>
          <cell r="B404" t="str">
            <v>GENERAL</v>
          </cell>
          <cell r="C404" t="str">
            <v>Y</v>
          </cell>
          <cell r="D404" t="str">
            <v>N</v>
          </cell>
          <cell r="E404" t="str">
            <v>N</v>
          </cell>
          <cell r="F404">
            <v>9</v>
          </cell>
          <cell r="G404">
            <v>0</v>
          </cell>
          <cell r="H404" t="str">
            <v>Not Recommended Scores &lt; 13</v>
          </cell>
          <cell r="I404" t="str">
            <v>CRIFAC Funding NOT Recommended</v>
          </cell>
          <cell r="L404" t="str">
            <v>Henry Street Oval</v>
          </cell>
          <cell r="N404" t="str">
            <v>CLM</v>
          </cell>
          <cell r="P404" t="str">
            <v>Liverpool Plains Shire Council</v>
          </cell>
          <cell r="Q404" t="str">
            <v>Improve, upgrade and renovate the current caravan park located at 15 Rose Street, Quirindi.</v>
          </cell>
          <cell r="S404">
            <v>0</v>
          </cell>
          <cell r="T404" t="str">
            <v>Craig Orvad</v>
          </cell>
          <cell r="U404" t="str">
            <v>Liverpool Plains Shire Council</v>
          </cell>
          <cell r="V404" t="str">
            <v>Manager Property and Lands</v>
          </cell>
          <cell r="W404" t="str">
            <v>Y</v>
          </cell>
          <cell r="X404">
            <v>97810717370</v>
          </cell>
          <cell r="Y404" t="str">
            <v>No</v>
          </cell>
          <cell r="Z404" t="str">
            <v>0419 148 870</v>
          </cell>
          <cell r="AA404" t="str">
            <v>02 6746 1755</v>
          </cell>
          <cell r="AB404" t="str">
            <v>craig.orvad@lpsc.nsw.gov.au</v>
          </cell>
          <cell r="AC404" t="str">
            <v>Manager Property and Lands</v>
          </cell>
          <cell r="AD404" t="str">
            <v>Craig Orvad</v>
          </cell>
          <cell r="AE404" t="str">
            <v>DO - M. Read.  Works proposed appear to be maintenance requirements on a caravan park operated by Council.  Not supported. AM - D. Young.  Works are to address ongoing deterioration of infrastructure at the park.  These general maintenance works should be carried out by Council, and note no proposed contribution.  Not Supported.</v>
          </cell>
          <cell r="AF404" t="str">
            <v>No ALC.</v>
          </cell>
          <cell r="AG404" t="str">
            <v>Funding should be sought from:Council for ongoing maintenance works on the caravan park.</v>
          </cell>
          <cell r="AH404">
            <v>0</v>
          </cell>
          <cell r="AI404">
            <v>2</v>
          </cell>
          <cell r="AJ404">
            <v>0</v>
          </cell>
          <cell r="AK404">
            <v>2</v>
          </cell>
          <cell r="AL404">
            <v>3</v>
          </cell>
          <cell r="AM404">
            <v>2</v>
          </cell>
          <cell r="AN404">
            <v>29350</v>
          </cell>
          <cell r="AO404">
            <v>0</v>
          </cell>
          <cell r="AP404">
            <v>29350</v>
          </cell>
          <cell r="AQ404" t="str">
            <v>Caravan Parks</v>
          </cell>
          <cell r="AR404" t="str">
            <v>TAMWORTH</v>
          </cell>
          <cell r="AS404" t="str">
            <v>North West</v>
          </cell>
          <cell r="AT404" t="str">
            <v>Y</v>
          </cell>
          <cell r="AU404">
            <v>3</v>
          </cell>
          <cell r="AV404">
            <v>3</v>
          </cell>
          <cell r="AZ404" t="str">
            <v>Y</v>
          </cell>
          <cell r="BA404" t="str">
            <v>N</v>
          </cell>
          <cell r="BB404" t="str">
            <v>Y</v>
          </cell>
          <cell r="BC404" t="str">
            <v>N</v>
          </cell>
          <cell r="BD404">
            <v>0</v>
          </cell>
          <cell r="BE404" t="str">
            <v>N</v>
          </cell>
          <cell r="BF404">
            <v>0</v>
          </cell>
          <cell r="BG404" t="str">
            <v>Y</v>
          </cell>
          <cell r="BI404" t="str">
            <v>Y</v>
          </cell>
          <cell r="BJ404" t="str">
            <v>Y</v>
          </cell>
          <cell r="BK404" t="str">
            <v>WEST</v>
          </cell>
          <cell r="BL404" t="str">
            <v>LIVERPOOL PLAINS</v>
          </cell>
          <cell r="BM404" t="str">
            <v>UPPER HUNTER</v>
          </cell>
          <cell r="BN404" t="str">
            <v>Other - Regional</v>
          </cell>
          <cell r="BO404" t="str">
            <v>87207,  ; {}</v>
          </cell>
          <cell r="BP404" t="str">
            <v>Liverpool Plains Shire Council</v>
          </cell>
          <cell r="BQ404" t="str">
            <v>PO Box 152</v>
          </cell>
          <cell r="BR404" t="str">
            <v>QUIRINDI NSW 2343</v>
          </cell>
          <cell r="BU404" t="str">
            <v>R87207</v>
          </cell>
          <cell r="BV404" t="str">
            <v>F629812</v>
          </cell>
          <cell r="BW404" t="str">
            <v>21/05143</v>
          </cell>
          <cell r="BX404" t="str">
            <v>2021/22</v>
          </cell>
          <cell r="BY404" t="str">
            <v>No</v>
          </cell>
        </row>
        <row r="405">
          <cell r="A405">
            <v>210944</v>
          </cell>
          <cell r="B405" t="str">
            <v>GENERAL</v>
          </cell>
          <cell r="C405" t="str">
            <v>Y</v>
          </cell>
          <cell r="D405" t="str">
            <v>N</v>
          </cell>
          <cell r="E405" t="str">
            <v>Y</v>
          </cell>
          <cell r="F405">
            <v>9</v>
          </cell>
          <cell r="G405">
            <v>124938</v>
          </cell>
          <cell r="H405" t="str">
            <v>GEN &lt; 12  RAC NOT Recommended</v>
          </cell>
          <cell r="I405" t="str">
            <v>CRIFAC Funding NOT Recommended</v>
          </cell>
          <cell r="L405" t="str">
            <v>Guyra Showground And Recreation Reserve (R84003)</v>
          </cell>
          <cell r="N405" t="str">
            <v>CLM</v>
          </cell>
          <cell r="P405" t="str">
            <v>Armidale Regional Council</v>
          </cell>
          <cell r="Q405" t="str">
            <v>The Project will install a new wash bay at the cattle and horse section, construct a new section at Poultry, upgrade poultry cages and show ring surface and purchase of portable fence panels for dog trials.</v>
          </cell>
          <cell r="S405" t="str">
            <v>Dorothy Lockyer</v>
          </cell>
          <cell r="T405" t="str">
            <v>DOROTHY  LOCKYER</v>
          </cell>
          <cell r="U405" t="str">
            <v>Guyra Show Society Ltd</v>
          </cell>
          <cell r="V405" t="str">
            <v>Secretary of Guyra Show Society Ltd</v>
          </cell>
          <cell r="W405" t="str">
            <v>N</v>
          </cell>
          <cell r="X405">
            <v>63002866622</v>
          </cell>
          <cell r="Y405" t="str">
            <v>Yes</v>
          </cell>
          <cell r="Z405">
            <v>401658559</v>
          </cell>
          <cell r="AA405" t="str">
            <v>02 6779 2132</v>
          </cell>
          <cell r="AB405" t="str">
            <v>dorothy@gala.org.au</v>
          </cell>
          <cell r="AC405" t="str">
            <v>Secretary of Guyra Show Society Ltd</v>
          </cell>
          <cell r="AD405" t="str">
            <v>DOROTHY  LOCKYER</v>
          </cell>
          <cell r="AE405" t="str">
            <v>DO - R. O'Brien - Project supported but lower priority as evidenced by scoring AM - D. Young - Agreed.  Supported but low priority. If within funding pool prioritise works as follows (wash bay; poultry pavilion; yard panels' topdressing arena)</v>
          </cell>
          <cell r="AF405" t="str">
            <v>No ALC.</v>
          </cell>
          <cell r="AG405" t="str">
            <v>High likelihood of achieving long-term outcomes, Inability to access alternative funds</v>
          </cell>
          <cell r="AH405">
            <v>0</v>
          </cell>
          <cell r="AI405">
            <v>1</v>
          </cell>
          <cell r="AJ405">
            <v>0</v>
          </cell>
          <cell r="AK405">
            <v>3</v>
          </cell>
          <cell r="AL405">
            <v>3</v>
          </cell>
          <cell r="AM405">
            <v>2</v>
          </cell>
          <cell r="AN405">
            <v>124938</v>
          </cell>
          <cell r="AO405">
            <v>0</v>
          </cell>
          <cell r="AP405">
            <v>124938</v>
          </cell>
          <cell r="AQ405" t="str">
            <v>Showgrounds</v>
          </cell>
          <cell r="AR405" t="str">
            <v>ARMIDALE</v>
          </cell>
          <cell r="AS405" t="str">
            <v>North West</v>
          </cell>
          <cell r="AT405" t="str">
            <v>Y</v>
          </cell>
          <cell r="AU405">
            <v>3</v>
          </cell>
          <cell r="AV405">
            <v>3</v>
          </cell>
          <cell r="AZ405" t="str">
            <v>Y</v>
          </cell>
          <cell r="BA405" t="str">
            <v>N</v>
          </cell>
          <cell r="BB405" t="str">
            <v>Y</v>
          </cell>
          <cell r="BC405" t="str">
            <v>N</v>
          </cell>
          <cell r="BD405">
            <v>0</v>
          </cell>
          <cell r="BE405" t="str">
            <v>Y</v>
          </cell>
          <cell r="BF405">
            <v>0</v>
          </cell>
          <cell r="BG405" t="str">
            <v>Y</v>
          </cell>
          <cell r="BI405" t="str">
            <v>Y</v>
          </cell>
          <cell r="BJ405" t="str">
            <v>Y</v>
          </cell>
          <cell r="BK405" t="str">
            <v>WEST</v>
          </cell>
          <cell r="BL405" t="str">
            <v>ARMIDALE REGIONAL</v>
          </cell>
          <cell r="BM405" t="str">
            <v>NORTHERN TABLELANDS</v>
          </cell>
          <cell r="BN405" t="str">
            <v>Other - Regional</v>
          </cell>
          <cell r="BO405" t="str">
            <v>84003, 84003,  ; {} ; {}</v>
          </cell>
          <cell r="BP405" t="str">
            <v>Armidale Regional Council</v>
          </cell>
          <cell r="BQ405" t="str">
            <v>PO Box 75A</v>
          </cell>
          <cell r="BR405" t="str">
            <v>ARMIDALE NSW 2350</v>
          </cell>
          <cell r="BU405" t="str">
            <v>R84003</v>
          </cell>
          <cell r="BV405" t="str">
            <v>F629829</v>
          </cell>
          <cell r="BW405" t="str">
            <v>21/05127</v>
          </cell>
          <cell r="BX405" t="str">
            <v>2021/22</v>
          </cell>
          <cell r="BY405" t="str">
            <v>No</v>
          </cell>
        </row>
        <row r="406">
          <cell r="A406">
            <v>210946</v>
          </cell>
          <cell r="B406" t="str">
            <v>GENERAL</v>
          </cell>
          <cell r="C406" t="str">
            <v>Y</v>
          </cell>
          <cell r="D406" t="str">
            <v>N</v>
          </cell>
          <cell r="E406" t="str">
            <v>Y</v>
          </cell>
          <cell r="F406">
            <v>10</v>
          </cell>
          <cell r="G406">
            <v>12325</v>
          </cell>
          <cell r="H406" t="str">
            <v>GEN &lt; 12  RAC NOT Recommended</v>
          </cell>
          <cell r="I406" t="str">
            <v>CRIFAC Funding NOT Recommended</v>
          </cell>
          <cell r="L406" t="str">
            <v>Wattle Flat Heritage Lands</v>
          </cell>
          <cell r="N406" t="str">
            <v>Wattle Flat Heritage Lands Land Manager</v>
          </cell>
          <cell r="P406" t="str">
            <v>Wattle Flat Heritage Lands Land Manager</v>
          </cell>
          <cell r="Q406" t="str">
            <v>Rehabilitate hillside, damaged by bushfire and unauthorised vehicle traffic and provide environmentally sustainable and enhanced access to two significant tourist sites.</v>
          </cell>
          <cell r="S406" t="str">
            <v>Paul Baldock</v>
          </cell>
          <cell r="T406" t="str">
            <v>Lindsay James Croll</v>
          </cell>
          <cell r="U406" t="str">
            <v>Wattle Flat Heritage Lands Land Manager</v>
          </cell>
          <cell r="V406" t="str">
            <v>Deputy Chair</v>
          </cell>
          <cell r="W406" t="str">
            <v>Y</v>
          </cell>
          <cell r="X406">
            <v>60399780179</v>
          </cell>
          <cell r="Y406" t="str">
            <v>Yes</v>
          </cell>
          <cell r="Z406">
            <v>418616081</v>
          </cell>
          <cell r="AA406">
            <v>418616081</v>
          </cell>
          <cell r="AB406" t="str">
            <v>WFHL-trust@croll.net.au</v>
          </cell>
          <cell r="AC406" t="str">
            <v>Deputy Chair</v>
          </cell>
          <cell r="AD406" t="str">
            <v>Lindsay James Croll</v>
          </cell>
          <cell r="AE406" t="str">
            <v>DO - D. Lawrence - Supportive of this project as it will compliment the works proposed in the other Wattle Flat erosion control project. AM - D. Young - Supported.  Relatively low cost project to improve environmental outcomes and limit unauthorised vehicle access.</v>
          </cell>
          <cell r="AF406" t="str">
            <v>Incomplete ALC - No impact on project</v>
          </cell>
          <cell r="AG406" t="str">
            <v>High likelihood of achieving long-term outcomes, Inability to access alternative funds</v>
          </cell>
          <cell r="AH406">
            <v>0</v>
          </cell>
          <cell r="AI406">
            <v>3</v>
          </cell>
          <cell r="AJ406">
            <v>0</v>
          </cell>
          <cell r="AK406">
            <v>3</v>
          </cell>
          <cell r="AL406">
            <v>2</v>
          </cell>
          <cell r="AM406">
            <v>2</v>
          </cell>
          <cell r="AN406">
            <v>12325</v>
          </cell>
          <cell r="AO406">
            <v>0</v>
          </cell>
          <cell r="AP406">
            <v>12325</v>
          </cell>
          <cell r="AQ406" t="str">
            <v>Local Parks &amp; Reserves</v>
          </cell>
          <cell r="AR406" t="str">
            <v>ORANGE</v>
          </cell>
          <cell r="AS406" t="str">
            <v>North West</v>
          </cell>
          <cell r="AT406" t="str">
            <v>Y</v>
          </cell>
          <cell r="AU406">
            <v>3</v>
          </cell>
          <cell r="AV406">
            <v>3</v>
          </cell>
          <cell r="AZ406" t="str">
            <v>Y</v>
          </cell>
          <cell r="BA406" t="str">
            <v>N</v>
          </cell>
          <cell r="BB406" t="str">
            <v>Y</v>
          </cell>
          <cell r="BC406" t="str">
            <v>N</v>
          </cell>
          <cell r="BD406">
            <v>0</v>
          </cell>
          <cell r="BE406" t="str">
            <v>Y</v>
          </cell>
          <cell r="BF406">
            <v>0</v>
          </cell>
          <cell r="BG406" t="str">
            <v>Y</v>
          </cell>
          <cell r="BI406" t="str">
            <v>Y</v>
          </cell>
          <cell r="BJ406" t="str">
            <v>Y</v>
          </cell>
          <cell r="BK406" t="str">
            <v>WEST</v>
          </cell>
          <cell r="BL406" t="str">
            <v>BATHURST REGIONAL</v>
          </cell>
          <cell r="BM406" t="str">
            <v>BATHURST</v>
          </cell>
          <cell r="BN406" t="str">
            <v>Other - Regional</v>
          </cell>
          <cell r="BO406" t="str">
            <v>1023508, 190105,  ; {} ; {}</v>
          </cell>
          <cell r="BP406" t="str">
            <v>Wattle Flat Heritage Lands Land Manager</v>
          </cell>
          <cell r="BQ406" t="str">
            <v>PO Box 829</v>
          </cell>
          <cell r="BR406" t="str">
            <v>BATHURST NSW 2795</v>
          </cell>
          <cell r="BU406" t="str">
            <v>R190105</v>
          </cell>
          <cell r="BV406" t="str">
            <v>F629626</v>
          </cell>
          <cell r="BW406" t="str">
            <v>21/05492</v>
          </cell>
          <cell r="BX406" t="str">
            <v>2021/22</v>
          </cell>
          <cell r="BY406" t="str">
            <v>No</v>
          </cell>
        </row>
        <row r="407">
          <cell r="A407">
            <v>210947</v>
          </cell>
          <cell r="B407" t="str">
            <v>WEED</v>
          </cell>
          <cell r="C407" t="str">
            <v>Y</v>
          </cell>
          <cell r="D407" t="str">
            <v>N</v>
          </cell>
          <cell r="E407" t="str">
            <v>Y</v>
          </cell>
          <cell r="F407">
            <v>27</v>
          </cell>
          <cell r="G407">
            <v>10279</v>
          </cell>
          <cell r="H407" t="str">
            <v>WEED &gt;=20 RAC Recommended</v>
          </cell>
          <cell r="I407" t="str">
            <v>CRIFAC Funding Recommended</v>
          </cell>
          <cell r="L407" t="str">
            <v>Cowra TSR</v>
          </cell>
          <cell r="N407" t="str">
            <v>Local Land Services</v>
          </cell>
          <cell r="P407" t="str">
            <v>Local Land Services</v>
          </cell>
          <cell r="Q407" t="str">
            <v>Control the emerging pressures of priority weeds in the Travelling Stock Reserve network and work with surrounding landholders in a unified effort.</v>
          </cell>
          <cell r="R407" t="str">
            <v>control of weeds at Cowra TSR</v>
          </cell>
          <cell r="S407" t="str">
            <v>Ian Shepherd</v>
          </cell>
          <cell r="T407" t="str">
            <v>Matthew Yeo</v>
          </cell>
          <cell r="U407" t="str">
            <v>Local Land Services</v>
          </cell>
          <cell r="V407" t="str">
            <v>Biosecurity Officer CTLLS</v>
          </cell>
          <cell r="W407" t="str">
            <v>Y</v>
          </cell>
          <cell r="X407">
            <v>47654297</v>
          </cell>
          <cell r="Y407" t="str">
            <v>Yes</v>
          </cell>
          <cell r="Z407">
            <v>429794742</v>
          </cell>
          <cell r="AA407">
            <v>429794742</v>
          </cell>
          <cell r="AB407" t="str">
            <v>matthew.yeo@lls.nsw.gov.au</v>
          </cell>
          <cell r="AC407" t="str">
            <v>Biosecurity Officer CTLLS</v>
          </cell>
          <cell r="AD407" t="str">
            <v>Matthew Yeo</v>
          </cell>
          <cell r="AE407" t="str">
            <v>DO - S.Pearson - Fund as requested. This project is consistent with the CT LLS Regioal control of weeds plan and targets high priority exisitng and emerging weeds, on TSR's in the Cowra area, with high chance of spreading. Also the project is well planned and the quoting approach is cost effective. [LSC - R. Butler: Application Supported; Total assessment score = 27, Weed Score = 17; reduced WHS risk from 4 to 2] [LSC - J. Richards: Application supported - total score 27] [RAC] - Supported (Weed Score &gt;=20).</v>
          </cell>
          <cell r="AF407" t="str">
            <v>DO - S.Pearson - 6 of the 7 TSRs in this project have ALC's on them - but will not impact project delivery for a weeds project</v>
          </cell>
          <cell r="AG407" t="str">
            <v>DO - S.Pearson - High likelihood of achieving long-term outcomes.</v>
          </cell>
          <cell r="AH407">
            <v>2</v>
          </cell>
          <cell r="AI407">
            <v>1</v>
          </cell>
          <cell r="AJ407">
            <v>0</v>
          </cell>
          <cell r="AK407">
            <v>2</v>
          </cell>
          <cell r="AL407">
            <v>3</v>
          </cell>
          <cell r="AM407">
            <v>2</v>
          </cell>
          <cell r="AN407">
            <v>10279</v>
          </cell>
          <cell r="AO407">
            <v>0</v>
          </cell>
          <cell r="AP407">
            <v>10279</v>
          </cell>
          <cell r="AQ407" t="str">
            <v>Commons</v>
          </cell>
          <cell r="AR407" t="str">
            <v>ORANGE</v>
          </cell>
          <cell r="AS407" t="str">
            <v>North West</v>
          </cell>
          <cell r="AT407" t="str">
            <v>Y</v>
          </cell>
          <cell r="AU407">
            <v>2</v>
          </cell>
          <cell r="AV407">
            <v>2</v>
          </cell>
          <cell r="AZ407" t="str">
            <v>Y</v>
          </cell>
          <cell r="BA407" t="str">
            <v>Y</v>
          </cell>
          <cell r="BB407" t="str">
            <v>Y</v>
          </cell>
          <cell r="BC407" t="str">
            <v>N</v>
          </cell>
          <cell r="BD407">
            <v>0</v>
          </cell>
          <cell r="BE407" t="str">
            <v>Y</v>
          </cell>
          <cell r="BF407">
            <v>0</v>
          </cell>
          <cell r="BG407" t="str">
            <v>Y</v>
          </cell>
          <cell r="BI407" t="str">
            <v>Y</v>
          </cell>
          <cell r="BJ407" t="str">
            <v>Y</v>
          </cell>
          <cell r="BK407" t="str">
            <v>WEST</v>
          </cell>
          <cell r="BL407" t="str">
            <v>COWRA</v>
          </cell>
          <cell r="BM407" t="str">
            <v>COOTAMUNDRA</v>
          </cell>
          <cell r="BN407" t="str">
            <v>Other - Regional</v>
          </cell>
          <cell r="BP407" t="str">
            <v>Central Tablelands Local Land Services</v>
          </cell>
          <cell r="BQ407" t="str">
            <v>1447 Forest Rd</v>
          </cell>
          <cell r="BR407" t="str">
            <v>ORANGE NSW 2800</v>
          </cell>
          <cell r="BU407" t="str">
            <v>R51608</v>
          </cell>
          <cell r="BV407" t="str">
            <v>F629525</v>
          </cell>
          <cell r="BW407" t="str">
            <v>21/05025</v>
          </cell>
          <cell r="BX407" t="str">
            <v>2021/22</v>
          </cell>
          <cell r="BY407" t="str">
            <v>No</v>
          </cell>
        </row>
        <row r="408">
          <cell r="A408">
            <v>210949</v>
          </cell>
          <cell r="B408" t="str">
            <v>GENERAL</v>
          </cell>
          <cell r="C408" t="str">
            <v>Y</v>
          </cell>
          <cell r="D408" t="str">
            <v>N</v>
          </cell>
          <cell r="E408" t="str">
            <v>Y</v>
          </cell>
          <cell r="F408">
            <v>10</v>
          </cell>
          <cell r="G408">
            <v>3567</v>
          </cell>
          <cell r="H408" t="str">
            <v>GEN &lt; 12  RAC NOT Recommended</v>
          </cell>
          <cell r="I408" t="str">
            <v>CRIFAC Funding NOT Recommended</v>
          </cell>
          <cell r="L408" t="str">
            <v>Richmond Girl Guides</v>
          </cell>
          <cell r="N408" t="str">
            <v>CLM</v>
          </cell>
          <cell r="P408" t="str">
            <v>Girl Guides Association (New South Wales)</v>
          </cell>
          <cell r="Q408" t="str">
            <v>Replace old net curtains with new blinds and the installation of a new stove and range hood.</v>
          </cell>
          <cell r="S408" t="str">
            <v>Suzanne a'Court</v>
          </cell>
          <cell r="T408" t="str">
            <v>Suzanne a'Court</v>
          </cell>
          <cell r="U408" t="str">
            <v>Girl Guides Association Of NSW</v>
          </cell>
          <cell r="V408" t="str">
            <v>Grants Administrator</v>
          </cell>
          <cell r="W408" t="str">
            <v>Y</v>
          </cell>
          <cell r="X408">
            <v>21366241150</v>
          </cell>
          <cell r="Y408" t="str">
            <v>Yes</v>
          </cell>
          <cell r="Z408">
            <v>0</v>
          </cell>
          <cell r="AA408">
            <v>283965211</v>
          </cell>
          <cell r="AB408" t="str">
            <v>grants@girlguides-nswactnt.org.au</v>
          </cell>
          <cell r="AC408" t="str">
            <v>Grants Administrator</v>
          </cell>
          <cell r="AD408" t="str">
            <v>Suzanne a'Court</v>
          </cell>
          <cell r="AE408" t="str">
            <v>DO - S.Hony - The application is low risk, of low value, their ability to fund is low and their ability to deliver is high. Volunteers will provide free labour to assist with elements of the project that do not require a licenced tradesperson. The proposal meets four of the CRIF objectives. The facility supports the wider community and encourages multiple uses of the reserve. This proposal supports this key objective and the application is recommended.DO-C.Wright - concur recommend for approval AM - B.Tax Ability to fund reduced from 3-2. Application supported</v>
          </cell>
          <cell r="AG408" t="str">
            <v>Additional social, cultural or environmental factors (benefits the reserve users), High likelihood of achieving long-term outcomes, Inability to access alternative funds, High cash and in-kind contribution.</v>
          </cell>
          <cell r="AH408">
            <v>0</v>
          </cell>
          <cell r="AI408">
            <v>2</v>
          </cell>
          <cell r="AJ408">
            <v>0</v>
          </cell>
          <cell r="AK408">
            <v>3</v>
          </cell>
          <cell r="AL408">
            <v>3</v>
          </cell>
          <cell r="AM408">
            <v>2</v>
          </cell>
          <cell r="AN408">
            <v>3567</v>
          </cell>
          <cell r="AO408">
            <v>0</v>
          </cell>
          <cell r="AP408">
            <v>3567</v>
          </cell>
          <cell r="AQ408" t="str">
            <v>Local Parks &amp; Reserves</v>
          </cell>
          <cell r="AR408" t="str">
            <v>METROPOLITAN</v>
          </cell>
          <cell r="AS408" t="str">
            <v>Sydney</v>
          </cell>
          <cell r="AT408" t="str">
            <v>Y</v>
          </cell>
          <cell r="AU408">
            <v>3</v>
          </cell>
          <cell r="AV408">
            <v>3</v>
          </cell>
          <cell r="AZ408" t="str">
            <v>Y</v>
          </cell>
          <cell r="BA408" t="str">
            <v>N</v>
          </cell>
          <cell r="BB408" t="str">
            <v>Y</v>
          </cell>
          <cell r="BC408" t="str">
            <v>N</v>
          </cell>
          <cell r="BD408">
            <v>0</v>
          </cell>
          <cell r="BE408" t="str">
            <v>Y</v>
          </cell>
          <cell r="BF408">
            <v>0</v>
          </cell>
          <cell r="BG408" t="str">
            <v>Y</v>
          </cell>
          <cell r="BI408" t="str">
            <v>Y</v>
          </cell>
          <cell r="BJ408" t="str">
            <v>Y</v>
          </cell>
          <cell r="BK408" t="str">
            <v>EAST</v>
          </cell>
          <cell r="BL408" t="str">
            <v>HAWKESBURY</v>
          </cell>
          <cell r="BM408" t="str">
            <v>HAWKESBURY</v>
          </cell>
          <cell r="BN408" t="str">
            <v>Greater Sydney</v>
          </cell>
          <cell r="BO408" t="str">
            <v>87580,  ; {}</v>
          </cell>
          <cell r="BP408" t="str">
            <v>Girl Guides Association (New South Wales)</v>
          </cell>
          <cell r="BQ408" t="str">
            <v>PO Box 950</v>
          </cell>
          <cell r="BR408" t="str">
            <v>STRAWBERRY HILLS NSW 2012</v>
          </cell>
          <cell r="BU408" t="str">
            <v>R87580</v>
          </cell>
          <cell r="BV408" t="str">
            <v>F629746</v>
          </cell>
          <cell r="BW408" t="str">
            <v>21/05351</v>
          </cell>
          <cell r="BX408" t="str">
            <v>2021/22</v>
          </cell>
          <cell r="BY408" t="str">
            <v>No</v>
          </cell>
        </row>
        <row r="409">
          <cell r="A409">
            <v>210952</v>
          </cell>
          <cell r="B409" t="str">
            <v>GENERAL</v>
          </cell>
          <cell r="C409" t="str">
            <v>Y</v>
          </cell>
          <cell r="D409" t="str">
            <v>N</v>
          </cell>
          <cell r="E409" t="str">
            <v>Y</v>
          </cell>
          <cell r="F409">
            <v>14</v>
          </cell>
          <cell r="G409">
            <v>22000</v>
          </cell>
          <cell r="H409" t="str">
            <v>GEN &gt;14 RAC Recommended</v>
          </cell>
          <cell r="I409" t="str">
            <v>CRIFAC Funding Recommended</v>
          </cell>
          <cell r="J409" t="str">
            <v>Showground</v>
          </cell>
          <cell r="K409" t="str">
            <v>No</v>
          </cell>
          <cell r="L409" t="str">
            <v>Neville Showground</v>
          </cell>
          <cell r="N409" t="str">
            <v>Neville Showground and Recreation Reserve Land Manager</v>
          </cell>
          <cell r="P409" t="str">
            <v>Neville Showground and Recreation Reserve Land Manager</v>
          </cell>
          <cell r="Q409" t="str">
            <v>Erect fencing and gateways to ensure the safe movement of livestock, persons and vehicles within showground.</v>
          </cell>
          <cell r="R409" t="str">
            <v>installation of fencing and gateways at Neville Showground</v>
          </cell>
          <cell r="S409" t="str">
            <v>Kate Burrell</v>
          </cell>
          <cell r="T409" t="str">
            <v>Kate Burrell</v>
          </cell>
          <cell r="U409" t="str">
            <v>Neville Showground and Recreation Reserve</v>
          </cell>
          <cell r="V409" t="str">
            <v>Secretary</v>
          </cell>
          <cell r="W409" t="str">
            <v>N</v>
          </cell>
          <cell r="X409">
            <v>81973673417</v>
          </cell>
          <cell r="Y409" t="str">
            <v>Yes</v>
          </cell>
          <cell r="Z409">
            <v>418966293</v>
          </cell>
          <cell r="AA409">
            <v>418966293</v>
          </cell>
          <cell r="AB409" t="str">
            <v>nevillefunnyfarm@gmail.com</v>
          </cell>
          <cell r="AC409" t="str">
            <v>Secretary</v>
          </cell>
          <cell r="AD409" t="str">
            <v>Kate Burrell</v>
          </cell>
          <cell r="AE409" t="str">
            <v>DO - D. Lawrence - This reserve is the hub of the community and used for most community events.  Project supported. AM - D. Young - Supported - low cost project that will separate livestock activities from the public. [RAC] - Supported by default (score &gt;=12 and below $100k).</v>
          </cell>
          <cell r="AF409" t="str">
            <v>No ALC.</v>
          </cell>
          <cell r="AG409" t="str">
            <v>High likelihood of achieving long-term outcomes, Inability to access alternative funds, Additional social, cultural or environmental factors (please detail): e.g. no alternative facilities in area, remote location</v>
          </cell>
          <cell r="AH409">
            <v>2</v>
          </cell>
          <cell r="AI409">
            <v>3</v>
          </cell>
          <cell r="AJ409">
            <v>0</v>
          </cell>
          <cell r="AK409">
            <v>3</v>
          </cell>
          <cell r="AL409">
            <v>3</v>
          </cell>
          <cell r="AM409">
            <v>3</v>
          </cell>
          <cell r="AN409">
            <v>22000</v>
          </cell>
          <cell r="AO409">
            <v>0</v>
          </cell>
          <cell r="AP409">
            <v>22000</v>
          </cell>
          <cell r="AQ409" t="str">
            <v>Showgrounds</v>
          </cell>
          <cell r="AR409" t="str">
            <v>ORANGE</v>
          </cell>
          <cell r="AS409" t="str">
            <v>North West</v>
          </cell>
          <cell r="AT409" t="str">
            <v>Y</v>
          </cell>
          <cell r="AU409">
            <v>2</v>
          </cell>
          <cell r="AV409">
            <v>2</v>
          </cell>
          <cell r="AZ409" t="str">
            <v>Y</v>
          </cell>
          <cell r="BA409" t="str">
            <v>N</v>
          </cell>
          <cell r="BB409" t="str">
            <v>Y</v>
          </cell>
          <cell r="BC409" t="str">
            <v>N</v>
          </cell>
          <cell r="BD409">
            <v>0</v>
          </cell>
          <cell r="BE409" t="str">
            <v>Y</v>
          </cell>
          <cell r="BF409">
            <v>0</v>
          </cell>
          <cell r="BG409" t="str">
            <v>Y</v>
          </cell>
          <cell r="BI409" t="str">
            <v>Y</v>
          </cell>
          <cell r="BJ409" t="str">
            <v>Y</v>
          </cell>
          <cell r="BK409" t="str">
            <v>WEST</v>
          </cell>
          <cell r="BL409" t="str">
            <v>BLAYNEY</v>
          </cell>
          <cell r="BM409" t="str">
            <v>BATHURST</v>
          </cell>
          <cell r="BN409" t="str">
            <v>Other - Regional</v>
          </cell>
          <cell r="BO409" t="str">
            <v>64742,  ; {}</v>
          </cell>
          <cell r="BP409" t="str">
            <v>Neville Showground and Recreation Reserve Land Manager</v>
          </cell>
          <cell r="BQ409" t="str">
            <v>Pascoe Street</v>
          </cell>
          <cell r="BR409" t="str">
            <v>Neville NSW 2799</v>
          </cell>
          <cell r="BU409" t="str">
            <v>R64742</v>
          </cell>
          <cell r="BV409" t="str">
            <v>F629759</v>
          </cell>
          <cell r="BW409" t="str">
            <v>21/05286</v>
          </cell>
          <cell r="BX409" t="str">
            <v>2021/22</v>
          </cell>
          <cell r="BY409" t="str">
            <v>No</v>
          </cell>
        </row>
        <row r="410">
          <cell r="A410">
            <v>210953</v>
          </cell>
          <cell r="B410" t="str">
            <v>GENERAL</v>
          </cell>
          <cell r="C410" t="str">
            <v>Y</v>
          </cell>
          <cell r="D410" t="str">
            <v>N</v>
          </cell>
          <cell r="E410" t="str">
            <v>Y</v>
          </cell>
          <cell r="F410">
            <v>14</v>
          </cell>
          <cell r="G410">
            <v>81180</v>
          </cell>
          <cell r="H410" t="str">
            <v>GEN &gt;14 RAC Recommended</v>
          </cell>
          <cell r="I410" t="str">
            <v>CRIFAC Funding Recommended</v>
          </cell>
          <cell r="J410" t="str">
            <v>Girl Guides</v>
          </cell>
          <cell r="K410" t="str">
            <v>No</v>
          </cell>
          <cell r="L410" t="str">
            <v>Northbridge Girl Guides</v>
          </cell>
          <cell r="N410" t="str">
            <v>CLM</v>
          </cell>
          <cell r="P410" t="str">
            <v>Girl Guides Association (New South Wales)</v>
          </cell>
          <cell r="Q410" t="str">
            <v>Replace damaged roof, construction of disabled access ramp, painting of external walls and doors, upgrade exterior lighting, install new signage and general make good repairs.</v>
          </cell>
          <cell r="R410" t="str">
            <v>upgrades and repairs at Northbridge Girl Guides including replacing the roof, installation of access ramp, external paining, lighting and signage upgrades</v>
          </cell>
          <cell r="S410" t="str">
            <v>Suzanne a'Court</v>
          </cell>
          <cell r="T410" t="str">
            <v>Suzanne a'Court</v>
          </cell>
          <cell r="U410" t="str">
            <v>Girl Guides Association (New South Wales)</v>
          </cell>
          <cell r="V410" t="str">
            <v>Grants Administrator</v>
          </cell>
          <cell r="W410" t="str">
            <v>Y</v>
          </cell>
          <cell r="X410">
            <v>21366241150</v>
          </cell>
          <cell r="Y410" t="str">
            <v>Yes</v>
          </cell>
          <cell r="Z410">
            <v>0</v>
          </cell>
          <cell r="AA410" t="str">
            <v>02 8396 5200</v>
          </cell>
          <cell r="AB410" t="str">
            <v>grants@girlguides-nswactnt.org.au</v>
          </cell>
          <cell r="AC410" t="str">
            <v>Grants Administrator</v>
          </cell>
          <cell r="AD410" t="str">
            <v>Suzanne a'Court</v>
          </cell>
          <cell r="AE410" t="str">
            <v>[FT] - D.Ryan - Quote accepted re COVID- equity with others. DO - S.Hony - The application addresses a range of WHS issues, including maintenance, security, signage, and access for the less able. The ability to fund is low, and due to the complex nature of the works and associated risks, project oversight is outsourced to a single builder. The building houses the organisations state archives, and is available for hire by the general community. The requirement for a ramp to provide disabled access is considered a HIGH WHS risk. Improvements to the asset will enable use of the reserve by a wider section of the community and the application is recommended. DO-C.Wright - concur recommend for approval AM - B.Tax Ability to fund score reduced from 3-2. Application supported [RAC] - Supported by default (score &gt;=12 and below $100k).</v>
          </cell>
          <cell r="AF410" t="str">
            <v>DO - S.Hony - It is noted a budget quote only has been submitted, which has been accepted by the CRIF team, refer below.</v>
          </cell>
          <cell r="AG410" t="str">
            <v>Additional social, cultural or environmental factors (the construction of an entry ramp will make access available to a wider section of the community, improvements to the asset will redcue,  deterioration due to water ingress and pests, external lighting will increase security), High likelihood of achieving long-term outcomes, Inability to access alternative funds, High WHS or Public Safety Risk if not supported</v>
          </cell>
          <cell r="AH410">
            <v>4</v>
          </cell>
          <cell r="AI410">
            <v>2</v>
          </cell>
          <cell r="AJ410">
            <v>0</v>
          </cell>
          <cell r="AK410">
            <v>3</v>
          </cell>
          <cell r="AL410">
            <v>3</v>
          </cell>
          <cell r="AM410">
            <v>2</v>
          </cell>
          <cell r="AN410">
            <v>81180</v>
          </cell>
          <cell r="AO410">
            <v>0</v>
          </cell>
          <cell r="AP410">
            <v>81180</v>
          </cell>
          <cell r="AQ410" t="str">
            <v>Local Parks &amp; Reserves</v>
          </cell>
          <cell r="AR410" t="str">
            <v>METROPOLITAN</v>
          </cell>
          <cell r="AS410" t="str">
            <v>Sydney</v>
          </cell>
          <cell r="AT410" t="str">
            <v>Y</v>
          </cell>
          <cell r="AU410">
            <v>2</v>
          </cell>
          <cell r="AV410">
            <v>2</v>
          </cell>
          <cell r="AZ410" t="str">
            <v>Y</v>
          </cell>
          <cell r="BA410" t="str">
            <v>N</v>
          </cell>
          <cell r="BB410" t="str">
            <v>Y</v>
          </cell>
          <cell r="BC410" t="str">
            <v>N</v>
          </cell>
          <cell r="BD410">
            <v>0</v>
          </cell>
          <cell r="BE410" t="str">
            <v>Y</v>
          </cell>
          <cell r="BF410">
            <v>0</v>
          </cell>
          <cell r="BG410" t="str">
            <v>Y</v>
          </cell>
          <cell r="BI410" t="str">
            <v>Y</v>
          </cell>
          <cell r="BJ410" t="str">
            <v>Y</v>
          </cell>
          <cell r="BK410" t="str">
            <v>EAST</v>
          </cell>
          <cell r="BL410" t="str">
            <v>WILLOUGHBY</v>
          </cell>
          <cell r="BM410" t="str">
            <v>WILLOUGHBY</v>
          </cell>
          <cell r="BN410" t="str">
            <v>Greater Sydney</v>
          </cell>
          <cell r="BO410" t="str">
            <v>87584,  ; {}</v>
          </cell>
          <cell r="BP410" t="str">
            <v>Girl Guides Association (New South Wales)</v>
          </cell>
          <cell r="BQ410" t="str">
            <v>PO Box 950</v>
          </cell>
          <cell r="BR410" t="str">
            <v>STRAWBERRY HILLS NSW 2012</v>
          </cell>
          <cell r="BU410" t="str">
            <v>R87584</v>
          </cell>
          <cell r="BV410" t="str">
            <v>F629816</v>
          </cell>
          <cell r="BW410" t="str">
            <v>21/05293</v>
          </cell>
          <cell r="BX410" t="str">
            <v>2021/22</v>
          </cell>
          <cell r="BY410" t="str">
            <v>No</v>
          </cell>
        </row>
        <row r="411">
          <cell r="A411">
            <v>210954</v>
          </cell>
          <cell r="B411" t="str">
            <v>WEED</v>
          </cell>
          <cell r="C411" t="str">
            <v>Y</v>
          </cell>
          <cell r="D411" t="str">
            <v>N</v>
          </cell>
          <cell r="E411" t="str">
            <v>Y</v>
          </cell>
          <cell r="F411">
            <v>20</v>
          </cell>
          <cell r="G411">
            <v>21417</v>
          </cell>
          <cell r="H411" t="str">
            <v>WEED &gt;=20 RAC Recommended</v>
          </cell>
          <cell r="I411" t="str">
            <v>CRIFAC Funding Recommended</v>
          </cell>
          <cell r="L411" t="str">
            <v>Lake Cathie Camping Reserve</v>
          </cell>
          <cell r="N411" t="str">
            <v>CLM</v>
          </cell>
          <cell r="P411" t="str">
            <v>Port Macquarie-Hastings Council</v>
          </cell>
          <cell r="Q411" t="str">
            <v>Identification, mapping and control of priority weeds in accordance with the PMHC Local Weeds Management Plan.</v>
          </cell>
          <cell r="R411" t="str">
            <v>control of weeds at Lake Cathie Camping Reserve</v>
          </cell>
          <cell r="S411">
            <v>0</v>
          </cell>
          <cell r="T411" t="str">
            <v>BLAYNE WEST</v>
          </cell>
          <cell r="U411" t="str">
            <v>Port Macquarie Hastings Council</v>
          </cell>
          <cell r="V411" t="str">
            <v>Natural resources Manager</v>
          </cell>
          <cell r="W411" t="str">
            <v>Y</v>
          </cell>
          <cell r="X411">
            <v>11236901601</v>
          </cell>
          <cell r="Y411" t="str">
            <v>Yes</v>
          </cell>
          <cell r="Z411">
            <v>473090636</v>
          </cell>
          <cell r="AA411" t="str">
            <v>02 65818560</v>
          </cell>
          <cell r="AB411" t="str">
            <v>Blayne.West@phmc.nsw.gov.au</v>
          </cell>
          <cell r="AC411" t="str">
            <v>Natural resources Manager</v>
          </cell>
          <cell r="AD411" t="str">
            <v>BLAYNE WEST</v>
          </cell>
          <cell r="AE411" t="str">
            <v>DO - K. Luckie. Recommended. [LSC - R. Butler: Application Supported; Total assessment score = 20, Weed Score = 13; if approved, PMHC should be requested to provide detailed costings and a final report accurately demonstrating the location and extent of the treatment areas (including detailed maps and before/after photos) and specific weeds controlled] [LSC - J. Richards]: Application supported - total score = 20 [RAC] - Supported (Weed Score &gt;=20).</v>
          </cell>
          <cell r="AF411" t="str">
            <v>DO - K. Luckie. Quote is adequate, though does not provide detail on works proposed.</v>
          </cell>
          <cell r="AG411" t="str">
            <v>DO - K. Luckie. Application adequate as meets criteria for high priority weeds and control  methods. Though application lacks detail on the extent of the infestation. No site-specific information provided. Application is broad level and regionally focused. All applications received from PMHC are similar and standard information is replicated.</v>
          </cell>
          <cell r="AH411">
            <v>0</v>
          </cell>
          <cell r="AI411">
            <v>1</v>
          </cell>
          <cell r="AJ411">
            <v>0</v>
          </cell>
          <cell r="AK411">
            <v>2</v>
          </cell>
          <cell r="AL411">
            <v>2</v>
          </cell>
          <cell r="AM411">
            <v>2</v>
          </cell>
          <cell r="AN411">
            <v>21417</v>
          </cell>
          <cell r="AO411">
            <v>0</v>
          </cell>
          <cell r="AP411">
            <v>21417</v>
          </cell>
          <cell r="AQ411" t="str">
            <v>Local Parks &amp; Reserves</v>
          </cell>
          <cell r="AR411" t="str">
            <v>GRAFTON</v>
          </cell>
          <cell r="AS411" t="str">
            <v>Far North Coast</v>
          </cell>
          <cell r="AT411" t="str">
            <v>Y</v>
          </cell>
          <cell r="AU411">
            <v>3</v>
          </cell>
          <cell r="AV411">
            <v>3</v>
          </cell>
          <cell r="AZ411" t="str">
            <v>Y</v>
          </cell>
          <cell r="BA411" t="str">
            <v>Y</v>
          </cell>
          <cell r="BB411" t="str">
            <v>Y</v>
          </cell>
          <cell r="BC411" t="str">
            <v>N</v>
          </cell>
          <cell r="BD411">
            <v>0</v>
          </cell>
          <cell r="BE411" t="str">
            <v>Y</v>
          </cell>
          <cell r="BF411">
            <v>0</v>
          </cell>
          <cell r="BG411" t="str">
            <v>Y</v>
          </cell>
          <cell r="BI411" t="str">
            <v>Y</v>
          </cell>
          <cell r="BJ411" t="str">
            <v>Y</v>
          </cell>
          <cell r="BK411" t="str">
            <v>EAST</v>
          </cell>
          <cell r="BL411" t="str">
            <v>PORT MACQUARIE-HASTINGS</v>
          </cell>
          <cell r="BM411" t="str">
            <v>PORT MACQUARIE</v>
          </cell>
          <cell r="BN411" t="str">
            <v>Other - Regional</v>
          </cell>
          <cell r="BO411" t="str">
            <v>82555,  ; {}</v>
          </cell>
          <cell r="BP411" t="str">
            <v>Port Macquarie-Hastings Council</v>
          </cell>
          <cell r="BQ411" t="str">
            <v>PO Box 84</v>
          </cell>
          <cell r="BR411" t="str">
            <v>PORT MACQUARIE NSW 2444</v>
          </cell>
          <cell r="BU411" t="str">
            <v>R82555</v>
          </cell>
          <cell r="BV411" t="str">
            <v>F630017</v>
          </cell>
          <cell r="BW411" t="str">
            <v>21/05192</v>
          </cell>
          <cell r="BX411" t="str">
            <v>2021/22</v>
          </cell>
          <cell r="BY411" t="str">
            <v>No</v>
          </cell>
        </row>
        <row r="412">
          <cell r="A412">
            <v>210955</v>
          </cell>
          <cell r="B412" t="str">
            <v>PEST</v>
          </cell>
          <cell r="C412" t="str">
            <v>Y</v>
          </cell>
          <cell r="D412" t="str">
            <v>N</v>
          </cell>
          <cell r="E412" t="str">
            <v>Y</v>
          </cell>
          <cell r="F412">
            <v>21</v>
          </cell>
          <cell r="G412">
            <v>4554</v>
          </cell>
          <cell r="H412" t="str">
            <v>Pest &gt;=21 RAC Recommended</v>
          </cell>
          <cell r="I412" t="str">
            <v>CRIFAC Funding Recommended</v>
          </cell>
          <cell r="L412" t="str">
            <v>Walka Water Works</v>
          </cell>
          <cell r="N412" t="str">
            <v>CLM</v>
          </cell>
          <cell r="P412" t="str">
            <v>Maitland City Council</v>
          </cell>
          <cell r="Q412" t="str">
            <v>Rabbit control at Walka Water Works Reserve.</v>
          </cell>
          <cell r="R412" t="str">
            <v>control of rabbits at Walka Water Works Reserve</v>
          </cell>
          <cell r="S412">
            <v>0</v>
          </cell>
          <cell r="T412" t="str">
            <v>Robert Eyre</v>
          </cell>
          <cell r="U412" t="str">
            <v>Maitland City Council</v>
          </cell>
          <cell r="V412" t="str">
            <v>Acting Biosecurity &amp; Environmental Operations Advisor</v>
          </cell>
          <cell r="W412" t="str">
            <v>Y</v>
          </cell>
          <cell r="X412">
            <v>11596310</v>
          </cell>
          <cell r="Y412" t="str">
            <v>Yes</v>
          </cell>
          <cell r="Z412">
            <v>427495458</v>
          </cell>
          <cell r="AA412" t="str">
            <v>02 4934 9637</v>
          </cell>
          <cell r="AB412" t="str">
            <v>robert.eyre@maitland.nsw.gov.au</v>
          </cell>
          <cell r="AC412" t="str">
            <v>Acting Biosecurity &amp; Environmental Operations Advisor</v>
          </cell>
          <cell r="AD412" t="str">
            <v>Robert Eyre</v>
          </cell>
          <cell r="AE412" t="str">
            <v>[LSC- R. Butler: Application Supported; Total assessment score = 21, Pest Score = 11] [LSC- J. Richards] Application supported, Total pest score =11</v>
          </cell>
          <cell r="AF412" t="str">
            <v>[Panel - Q.Hart: not best practice, no collaboration, no long term impact on population; funding amount inappropriate]</v>
          </cell>
          <cell r="AG412" t="str">
            <v>Other (need to provide details):LSC disagree with DPI comments as application and local knowledge of the project indicates a good level of collaboration and best practice management. Significant works have already been undertaken which this will follow up on.</v>
          </cell>
          <cell r="AH412">
            <v>2</v>
          </cell>
          <cell r="AI412">
            <v>1</v>
          </cell>
          <cell r="AJ412">
            <v>1</v>
          </cell>
          <cell r="AK412">
            <v>2</v>
          </cell>
          <cell r="AL412">
            <v>2</v>
          </cell>
          <cell r="AM412">
            <v>2</v>
          </cell>
          <cell r="AN412">
            <v>4554</v>
          </cell>
          <cell r="AO412">
            <v>0</v>
          </cell>
          <cell r="AP412">
            <v>4554</v>
          </cell>
          <cell r="AQ412" t="str">
            <v>Local Parks &amp; Reserves</v>
          </cell>
          <cell r="AR412" t="str">
            <v>MAITLAND</v>
          </cell>
          <cell r="AS412" t="str">
            <v>Hunter</v>
          </cell>
          <cell r="AT412" t="str">
            <v>Y</v>
          </cell>
          <cell r="AU412">
            <v>3</v>
          </cell>
          <cell r="AV412">
            <v>3</v>
          </cell>
          <cell r="AZ412" t="str">
            <v>Y</v>
          </cell>
          <cell r="BA412" t="str">
            <v>Y</v>
          </cell>
          <cell r="BB412" t="str">
            <v>Y</v>
          </cell>
          <cell r="BC412" t="str">
            <v>N</v>
          </cell>
          <cell r="BD412">
            <v>0</v>
          </cell>
          <cell r="BE412" t="str">
            <v>Y</v>
          </cell>
          <cell r="BF412">
            <v>0</v>
          </cell>
          <cell r="BG412" t="str">
            <v>Y</v>
          </cell>
          <cell r="BI412" t="str">
            <v>Y</v>
          </cell>
          <cell r="BJ412" t="str">
            <v>Y</v>
          </cell>
          <cell r="BK412" t="str">
            <v>EAST</v>
          </cell>
          <cell r="BL412" t="str">
            <v>MAITLAND</v>
          </cell>
          <cell r="BM412" t="str">
            <v>MAITLAND</v>
          </cell>
          <cell r="BN412" t="str">
            <v>Other - Regional</v>
          </cell>
          <cell r="BO412" t="str">
            <v>97511,  ; {}</v>
          </cell>
          <cell r="BP412" t="str">
            <v>Maitland City Council</v>
          </cell>
          <cell r="BQ412" t="str">
            <v>PO Box 220</v>
          </cell>
          <cell r="BR412" t="str">
            <v>MAITLAND NSW 2320</v>
          </cell>
          <cell r="BU412" t="str">
            <v>R97511</v>
          </cell>
          <cell r="BV412" t="str">
            <v>F629939</v>
          </cell>
          <cell r="BW412" t="str">
            <v>21/05477</v>
          </cell>
          <cell r="BX412" t="str">
            <v>2021/22</v>
          </cell>
          <cell r="BY412" t="str">
            <v>No</v>
          </cell>
        </row>
        <row r="413">
          <cell r="A413">
            <v>210956</v>
          </cell>
          <cell r="B413" t="str">
            <v>GENERAL</v>
          </cell>
          <cell r="C413" t="str">
            <v>Y</v>
          </cell>
          <cell r="D413" t="str">
            <v>N</v>
          </cell>
          <cell r="E413" t="str">
            <v>Y</v>
          </cell>
          <cell r="F413">
            <v>12</v>
          </cell>
          <cell r="G413">
            <v>315393</v>
          </cell>
          <cell r="H413" t="str">
            <v>GEN &lt; 12  RAC NOT Recommended</v>
          </cell>
          <cell r="I413" t="str">
            <v>CRIFAC Funding NOT Recommended</v>
          </cell>
          <cell r="L413" t="str">
            <v>Bennett Park</v>
          </cell>
          <cell r="N413" t="str">
            <v>CLM</v>
          </cell>
          <cell r="P413" t="str">
            <v>Dungog Shire Council</v>
          </cell>
          <cell r="Q413" t="str">
            <v>Construction of accessible carparks and connections paths to link community park reserve with sporting reserve</v>
          </cell>
          <cell r="S413" t="str">
            <v>Gareth Curtis</v>
          </cell>
          <cell r="T413" t="str">
            <v>Tracey Lowrey</v>
          </cell>
          <cell r="U413" t="str">
            <v>Dungog Shire Council</v>
          </cell>
          <cell r="V413" t="str">
            <v>Community Project Officer</v>
          </cell>
          <cell r="W413" t="str">
            <v>Y</v>
          </cell>
          <cell r="X413">
            <v>62610350</v>
          </cell>
          <cell r="Y413" t="str">
            <v>Yes</v>
          </cell>
          <cell r="Z413">
            <v>417922115</v>
          </cell>
          <cell r="AA413">
            <v>249957777</v>
          </cell>
          <cell r="AB413" t="str">
            <v>traceyl@dungog.nsw.gov.au</v>
          </cell>
          <cell r="AC413" t="str">
            <v>Community Project Officer</v>
          </cell>
          <cell r="AD413" t="str">
            <v>Tracey Lowrey</v>
          </cell>
          <cell r="AE413" t="str">
            <v>[FT] - D.Ryan - Quotes accepted re COVID- equity with others DO - M Dawson - No ALC - Regional reserve in Dungog Shire, main focal point for community sporting events. Works will improve safety, amenity and reduce maintenance costs.  R Micheli, AM: Recommended - Works will improve safety and accessibility. Popular multi-use recreational reserve in Dungog. Works will assist Council to reduce maintenance costs [RAC] Supported</v>
          </cell>
          <cell r="AF413" t="str">
            <v>DO - M Dawson - No ALC - Regional reserve in Dungog Shire, main focal point for community sporting events. Works will improve safety, amenity and reduce maintenance costs.</v>
          </cell>
          <cell r="AG413" t="str">
            <v>High likelihood of achieving long-term outcomes, Inability to access alternative funds, Other Regional Council that has struggled financially. Cost estimate is considered satisfactory.</v>
          </cell>
          <cell r="AH413">
            <v>2</v>
          </cell>
          <cell r="AI413">
            <v>2</v>
          </cell>
          <cell r="AJ413">
            <v>0</v>
          </cell>
          <cell r="AK413">
            <v>3</v>
          </cell>
          <cell r="AL413">
            <v>3</v>
          </cell>
          <cell r="AM413">
            <v>2</v>
          </cell>
          <cell r="AN413">
            <v>315393</v>
          </cell>
          <cell r="AO413">
            <v>0</v>
          </cell>
          <cell r="AP413">
            <v>315393</v>
          </cell>
          <cell r="AQ413" t="str">
            <v>Local Parks &amp; Reserves</v>
          </cell>
          <cell r="AR413" t="str">
            <v>MAITLAND</v>
          </cell>
          <cell r="AS413" t="str">
            <v>Hunter</v>
          </cell>
          <cell r="AT413" t="str">
            <v>Y</v>
          </cell>
          <cell r="AU413">
            <v>2</v>
          </cell>
          <cell r="AV413">
            <v>2</v>
          </cell>
          <cell r="AZ413" t="str">
            <v>Y</v>
          </cell>
          <cell r="BA413" t="str">
            <v>N</v>
          </cell>
          <cell r="BB413" t="str">
            <v>N</v>
          </cell>
          <cell r="BC413" t="str">
            <v>N</v>
          </cell>
          <cell r="BD413">
            <v>0</v>
          </cell>
          <cell r="BE413" t="str">
            <v>Y</v>
          </cell>
          <cell r="BF413">
            <v>0</v>
          </cell>
          <cell r="BG413" t="str">
            <v>Y</v>
          </cell>
          <cell r="BI413" t="str">
            <v>Y</v>
          </cell>
          <cell r="BJ413" t="str">
            <v>Y</v>
          </cell>
          <cell r="BK413" t="str">
            <v>EAST</v>
          </cell>
          <cell r="BL413" t="str">
            <v>DUNGOG</v>
          </cell>
          <cell r="BM413" t="str">
            <v>UPPER HUNTER</v>
          </cell>
          <cell r="BN413" t="str">
            <v>Other - Regional</v>
          </cell>
          <cell r="BO413" t="str">
            <v>35586,  ; {}</v>
          </cell>
          <cell r="BP413" t="str">
            <v>Dungog Shire Council</v>
          </cell>
          <cell r="BQ413" t="str">
            <v>PO Box 95</v>
          </cell>
          <cell r="BR413" t="str">
            <v>DUNGOG NSW 2420</v>
          </cell>
          <cell r="BU413" t="str">
            <v>R35586</v>
          </cell>
          <cell r="BV413" t="str">
            <v>F629673</v>
          </cell>
          <cell r="BW413" t="str">
            <v>21/04909</v>
          </cell>
          <cell r="BX413" t="str">
            <v>2021/22</v>
          </cell>
          <cell r="BY413" t="str">
            <v>No</v>
          </cell>
        </row>
        <row r="414">
          <cell r="A414">
            <v>210957</v>
          </cell>
          <cell r="B414" t="str">
            <v>GENERAL</v>
          </cell>
          <cell r="C414" t="str">
            <v>Y</v>
          </cell>
          <cell r="D414" t="str">
            <v>N</v>
          </cell>
          <cell r="E414" t="str">
            <v>Y</v>
          </cell>
          <cell r="F414">
            <v>9</v>
          </cell>
          <cell r="G414">
            <v>1065</v>
          </cell>
          <cell r="H414" t="str">
            <v>GEN &lt; 12  RAC NOT Recommended</v>
          </cell>
          <cell r="I414" t="str">
            <v>CRIFAC Funding NOT Recommended</v>
          </cell>
          <cell r="L414" t="str">
            <v>Grassy Head Reserve</v>
          </cell>
          <cell r="N414" t="str">
            <v>Grassy Head Nursery Reserve (R97671) Land Manager</v>
          </cell>
          <cell r="P414" t="str">
            <v>Grassy Head Nursery Reserve (R97671) Land Manager</v>
          </cell>
          <cell r="Q414" t="str">
            <v>Upgrade and maintain buildings and  repair fencing and driveway, purchase new equipment.</v>
          </cell>
          <cell r="S414" t="str">
            <v>Moira Ryan</v>
          </cell>
          <cell r="T414" t="str">
            <v>MOIRA  RYAN</v>
          </cell>
          <cell r="U414" t="str">
            <v>Grassy Head Nursery Land Manager</v>
          </cell>
          <cell r="V414" t="str">
            <v>Secretary/ Treasurer</v>
          </cell>
          <cell r="W414" t="str">
            <v>Y</v>
          </cell>
          <cell r="X414">
            <v>77129483720</v>
          </cell>
          <cell r="Y414" t="str">
            <v>Yes</v>
          </cell>
          <cell r="Z414">
            <v>421911294</v>
          </cell>
          <cell r="AA414">
            <v>499166375</v>
          </cell>
          <cell r="AB414" t="str">
            <v>grassyheadnurseryrt@gmail.com</v>
          </cell>
          <cell r="AC414" t="str">
            <v>Secretary/ Treasurer</v>
          </cell>
          <cell r="AD414" t="str">
            <v>MOIRA  RYAN</v>
          </cell>
          <cell r="AE414" t="str">
            <v>[AM ¿ S. Sutherland] Application supported as recommended</v>
          </cell>
          <cell r="AG414" t="str">
            <v>Recommended.  General maintenance on buildings (painting, new flooring) will benefit the reserve users and appearance of the site will be improved.</v>
          </cell>
          <cell r="AH414">
            <v>0</v>
          </cell>
          <cell r="AI414">
            <v>3</v>
          </cell>
          <cell r="AJ414">
            <v>0</v>
          </cell>
          <cell r="AK414">
            <v>2</v>
          </cell>
          <cell r="AL414">
            <v>2</v>
          </cell>
          <cell r="AM414">
            <v>2</v>
          </cell>
          <cell r="AN414">
            <v>1065</v>
          </cell>
          <cell r="AO414">
            <v>0</v>
          </cell>
          <cell r="AP414">
            <v>1065</v>
          </cell>
          <cell r="AQ414" t="str">
            <v>Local Parks &amp; Reserves</v>
          </cell>
          <cell r="AR414" t="str">
            <v>GRAFTON</v>
          </cell>
          <cell r="AS414" t="str">
            <v>Far North Coast</v>
          </cell>
          <cell r="AT414" t="str">
            <v>Y</v>
          </cell>
          <cell r="AU414">
            <v>3</v>
          </cell>
          <cell r="AV414">
            <v>3</v>
          </cell>
          <cell r="AZ414" t="str">
            <v>Y</v>
          </cell>
          <cell r="BA414" t="str">
            <v>N</v>
          </cell>
          <cell r="BB414" t="str">
            <v>Y</v>
          </cell>
          <cell r="BC414" t="str">
            <v>N</v>
          </cell>
          <cell r="BD414">
            <v>0</v>
          </cell>
          <cell r="BE414" t="str">
            <v>Y</v>
          </cell>
          <cell r="BF414">
            <v>0</v>
          </cell>
          <cell r="BG414" t="str">
            <v>Y</v>
          </cell>
          <cell r="BI414" t="str">
            <v>Y</v>
          </cell>
          <cell r="BJ414" t="str">
            <v>Y</v>
          </cell>
          <cell r="BK414" t="str">
            <v>EAST</v>
          </cell>
          <cell r="BL414" t="str">
            <v>KEMPSEY</v>
          </cell>
          <cell r="BM414" t="str">
            <v>OXLEY</v>
          </cell>
          <cell r="BN414" t="str">
            <v>Other - Regional</v>
          </cell>
          <cell r="BO414" t="str">
            <v>97671,  ; {}</v>
          </cell>
          <cell r="BP414" t="str">
            <v>Grassy Head Nursery Reserve (R97671) Land Manager</v>
          </cell>
          <cell r="BQ414" t="str">
            <v>C/- Ms M Ryan</v>
          </cell>
          <cell r="BR414" t="str">
            <v>PO Box 400</v>
          </cell>
          <cell r="BS414" t="str">
            <v>MACKSVILLE NSW 2447</v>
          </cell>
          <cell r="BU414" t="str">
            <v>R97671</v>
          </cell>
          <cell r="BV414" t="str">
            <v>F629709</v>
          </cell>
          <cell r="BW414" t="str">
            <v>21/05105</v>
          </cell>
          <cell r="BX414" t="str">
            <v>2021/22</v>
          </cell>
          <cell r="BY414" t="str">
            <v>No</v>
          </cell>
        </row>
        <row r="415">
          <cell r="A415">
            <v>210962</v>
          </cell>
          <cell r="B415" t="str">
            <v>GENERAL</v>
          </cell>
          <cell r="C415" t="str">
            <v>Y</v>
          </cell>
          <cell r="D415" t="str">
            <v>N</v>
          </cell>
          <cell r="E415" t="str">
            <v>N</v>
          </cell>
          <cell r="F415">
            <v>7</v>
          </cell>
          <cell r="G415">
            <v>0</v>
          </cell>
          <cell r="H415" t="str">
            <v>Not Recommended Scores &lt; 13</v>
          </cell>
          <cell r="I415" t="str">
            <v>CRIFAC Funding NOT Recommended</v>
          </cell>
          <cell r="L415" t="str">
            <v>Old Yass Tip</v>
          </cell>
          <cell r="N415" t="str">
            <v>CLM</v>
          </cell>
          <cell r="P415" t="str">
            <v>Yass Valley Council</v>
          </cell>
          <cell r="Q415" t="str">
            <v>Removal of significant stockpiles of used tyre waste, as the first step to rehabilitate the reserve for the purpose of Public Recreation and to manage the current impacts of this waste to the surrounding environment including the adjacent Yass River, and visually to the main entrance to Yass town from the Hume Highway.  (The purpose of Reserve 82204 is for Rubbish Depot, however municipal and industrial waste disposal has occurred over a large proportion of 95524, which has a purpose of Public Recreation- see the attached sketch from 1988 indicating the extent)</v>
          </cell>
          <cell r="S415" t="str">
            <v>Liz Makin</v>
          </cell>
          <cell r="T415" t="str">
            <v>Chris Berry</v>
          </cell>
          <cell r="U415" t="str">
            <v>Yass Valley Council</v>
          </cell>
          <cell r="V415" t="str">
            <v>General Manager</v>
          </cell>
          <cell r="W415" t="str">
            <v>Y</v>
          </cell>
          <cell r="X415">
            <v>50119744650</v>
          </cell>
          <cell r="Y415" t="str">
            <v>Yes</v>
          </cell>
          <cell r="Z415">
            <v>427486310</v>
          </cell>
          <cell r="AA415">
            <v>262261477</v>
          </cell>
          <cell r="AB415" t="str">
            <v>Chris.Berry@yass.nsw.gov.au</v>
          </cell>
          <cell r="AC415" t="str">
            <v>General Manager</v>
          </cell>
          <cell r="AD415" t="str">
            <v>Liz Makin</v>
          </cell>
          <cell r="AE415" t="str">
            <v>[FT] - D. Ryan - Accept 2 quotes for assessment DO L Breen - ALC Claims - WHS scored as Low dangerous trees - High ability to self-fund as council managed - 0% of project being funded from other sources - meet 1 of CRIF objectives - High ability to deliver project as detailed quotes and project plans provided and have completed projects in the past - Benefits the reserve user</v>
          </cell>
          <cell r="AF415" t="str">
            <v>DO L Breen - ALC 38643</v>
          </cell>
          <cell r="AG415" t="str">
            <v>High likelihood of achieving long-term outcomes</v>
          </cell>
          <cell r="AH415">
            <v>0</v>
          </cell>
          <cell r="AI415">
            <v>1</v>
          </cell>
          <cell r="AJ415">
            <v>0</v>
          </cell>
          <cell r="AK415">
            <v>1</v>
          </cell>
          <cell r="AL415">
            <v>3</v>
          </cell>
          <cell r="AM415">
            <v>2</v>
          </cell>
          <cell r="AN415">
            <v>35500</v>
          </cell>
          <cell r="AO415">
            <v>0</v>
          </cell>
          <cell r="AP415">
            <v>35500</v>
          </cell>
          <cell r="AQ415" t="str">
            <v>Local Parks &amp; Reserves</v>
          </cell>
          <cell r="AR415" t="str">
            <v>GOULBURN</v>
          </cell>
          <cell r="AS415" t="str">
            <v>South East</v>
          </cell>
          <cell r="AT415" t="str">
            <v>Y</v>
          </cell>
          <cell r="AU415">
            <v>3</v>
          </cell>
          <cell r="AV415">
            <v>3</v>
          </cell>
          <cell r="AZ415" t="str">
            <v>N</v>
          </cell>
          <cell r="BA415" t="str">
            <v>N</v>
          </cell>
          <cell r="BB415" t="str">
            <v>N</v>
          </cell>
          <cell r="BC415" t="str">
            <v>N</v>
          </cell>
          <cell r="BD415">
            <v>0</v>
          </cell>
          <cell r="BE415" t="str">
            <v>N</v>
          </cell>
          <cell r="BF415">
            <v>0</v>
          </cell>
          <cell r="BG415" t="str">
            <v>Y</v>
          </cell>
          <cell r="BI415" t="str">
            <v>Y</v>
          </cell>
          <cell r="BJ415" t="str">
            <v>Y</v>
          </cell>
          <cell r="BK415" t="str">
            <v>WEST</v>
          </cell>
          <cell r="BL415" t="str">
            <v>YASS VALLEY</v>
          </cell>
          <cell r="BM415" t="str">
            <v>GOULBURN</v>
          </cell>
          <cell r="BN415" t="str">
            <v>Other - Regional</v>
          </cell>
          <cell r="BO415" t="str">
            <v>95524, 82204,  ; {} ; {}</v>
          </cell>
          <cell r="BP415" t="str">
            <v>Yass Valley Council</v>
          </cell>
          <cell r="BQ415" t="str">
            <v>PO Box 6</v>
          </cell>
          <cell r="BR415" t="str">
            <v>YASS NSW 2582</v>
          </cell>
          <cell r="BU415" t="str">
            <v>R95524</v>
          </cell>
          <cell r="BV415" t="str">
            <v>F629801</v>
          </cell>
          <cell r="BW415" t="str">
            <v>21/05308</v>
          </cell>
          <cell r="BX415" t="str">
            <v>2021/22</v>
          </cell>
          <cell r="BY415" t="str">
            <v>No</v>
          </cell>
        </row>
        <row r="416">
          <cell r="A416">
            <v>210965</v>
          </cell>
          <cell r="B416" t="str">
            <v>PEST</v>
          </cell>
          <cell r="C416" t="str">
            <v>Y</v>
          </cell>
          <cell r="D416" t="str">
            <v>N</v>
          </cell>
          <cell r="E416" t="str">
            <v>Y</v>
          </cell>
          <cell r="F416">
            <v>21</v>
          </cell>
          <cell r="G416">
            <v>20000</v>
          </cell>
          <cell r="H416" t="str">
            <v>Pest &gt;=21 RAC Recommended</v>
          </cell>
          <cell r="I416" t="str">
            <v>CRIFAC Funding Recommended</v>
          </cell>
          <cell r="L416" t="str">
            <v>Carrathool TSR's, Pests</v>
          </cell>
          <cell r="N416" t="str">
            <v>Local Land Services</v>
          </cell>
          <cell r="P416" t="str">
            <v>Local Land Services</v>
          </cell>
          <cell r="Q416" t="str">
            <v>Reduce the impacts of rabbits on agricultural production, threatened species and ecological communities and cultural heritage on Travelling Stock Reserves (TSRs).</v>
          </cell>
          <cell r="R416" t="str">
            <v>rabbit control at Carrathool TSRs</v>
          </cell>
          <cell r="S416" t="str">
            <v>Matt Walker</v>
          </cell>
          <cell r="T416" t="str">
            <v>Matt Walker</v>
          </cell>
          <cell r="U416" t="str">
            <v>Local Land Services</v>
          </cell>
          <cell r="V416" t="str">
            <v>Chief Financial Officer</v>
          </cell>
          <cell r="W416" t="str">
            <v>Y</v>
          </cell>
          <cell r="X416">
            <v>57867455969</v>
          </cell>
          <cell r="Y416" t="str">
            <v>Yes</v>
          </cell>
          <cell r="Z416">
            <v>438801360</v>
          </cell>
          <cell r="AA416">
            <v>438801360</v>
          </cell>
          <cell r="AB416" t="str">
            <v>matt.walker@lls.nsw.gov.au</v>
          </cell>
          <cell r="AC416" t="str">
            <v>Chief Financial Officer</v>
          </cell>
          <cell r="AD416" t="str">
            <v>Jonathan Berryman</v>
          </cell>
          <cell r="AE416" t="str">
            <v>[LSC- R. Butler: Application Supported; Total assessment score = 21, Pest Score = 10] [LSC- J. Richards] Application supported, Total score = 21  [RAC] - Supported (Pest Score &gt;=21).</v>
          </cell>
          <cell r="AF416" t="str">
            <v>[Panel - Q.Hart: application quite vague on area treated and rabbit population, does LLS have a Biosecurity obligation on this TSR?; limited / no information provided for costings]</v>
          </cell>
          <cell r="AG416" t="str">
            <v>Additional social, cultural or environmental factors - Statutory pest control activities, High likelihood of achieving long-term outcomes. Limited ability to fund from other sources.</v>
          </cell>
          <cell r="AH416">
            <v>2</v>
          </cell>
          <cell r="AI416">
            <v>2</v>
          </cell>
          <cell r="AJ416">
            <v>1</v>
          </cell>
          <cell r="AK416">
            <v>2</v>
          </cell>
          <cell r="AL416">
            <v>2</v>
          </cell>
          <cell r="AM416">
            <v>2</v>
          </cell>
          <cell r="AN416">
            <v>20000</v>
          </cell>
          <cell r="AO416">
            <v>0</v>
          </cell>
          <cell r="AP416">
            <v>20000</v>
          </cell>
          <cell r="AQ416" t="str">
            <v>Commons</v>
          </cell>
          <cell r="AR416" t="str">
            <v>GRIFFITH</v>
          </cell>
          <cell r="AS416" t="str">
            <v>South West</v>
          </cell>
          <cell r="AT416" t="str">
            <v>Y</v>
          </cell>
          <cell r="AU416">
            <v>3</v>
          </cell>
          <cell r="AV416">
            <v>3</v>
          </cell>
          <cell r="AZ416" t="str">
            <v>Y</v>
          </cell>
          <cell r="BA416" t="str">
            <v>Y</v>
          </cell>
          <cell r="BB416" t="str">
            <v>Y</v>
          </cell>
          <cell r="BC416" t="str">
            <v>N</v>
          </cell>
          <cell r="BD416">
            <v>0</v>
          </cell>
          <cell r="BE416" t="str">
            <v>Y</v>
          </cell>
          <cell r="BF416">
            <v>0</v>
          </cell>
          <cell r="BG416" t="str">
            <v>Y</v>
          </cell>
          <cell r="BI416" t="str">
            <v>Y</v>
          </cell>
          <cell r="BJ416" t="str">
            <v>Y</v>
          </cell>
          <cell r="BK416" t="str">
            <v>WEST</v>
          </cell>
          <cell r="BL416" t="str">
            <v>MURRUMBIDGEE</v>
          </cell>
          <cell r="BM416" t="str">
            <v>MURRAY</v>
          </cell>
          <cell r="BN416" t="str">
            <v>Other - Regional</v>
          </cell>
          <cell r="BP416" t="str">
            <v>Local Lands Services</v>
          </cell>
          <cell r="BQ416" t="str">
            <v>PRIVATE BAG 2010</v>
          </cell>
          <cell r="BR416" t="str">
            <v>PATERSON NSW 2421</v>
          </cell>
          <cell r="BU416" t="str">
            <v>R42753</v>
          </cell>
          <cell r="BV416" t="str">
            <v>F629515</v>
          </cell>
          <cell r="BW416" t="str">
            <v>21/04985</v>
          </cell>
          <cell r="BX416" t="str">
            <v>2021/22</v>
          </cell>
          <cell r="BY416" t="str">
            <v>No</v>
          </cell>
        </row>
        <row r="417">
          <cell r="A417">
            <v>210967</v>
          </cell>
          <cell r="B417" t="str">
            <v>GENERAL</v>
          </cell>
          <cell r="C417" t="str">
            <v>Y</v>
          </cell>
          <cell r="D417" t="str">
            <v>N</v>
          </cell>
          <cell r="E417" t="str">
            <v>Y</v>
          </cell>
          <cell r="F417">
            <v>16</v>
          </cell>
          <cell r="G417">
            <v>74644</v>
          </cell>
          <cell r="H417" t="str">
            <v>GEN &gt;14 RAC Recommended</v>
          </cell>
          <cell r="I417" t="str">
            <v>CRIFAC Funding Recommended</v>
          </cell>
          <cell r="J417" t="str">
            <v>Rec Reserve</v>
          </cell>
          <cell r="K417" t="str">
            <v>No</v>
          </cell>
          <cell r="L417" t="str">
            <v>Hay Park</v>
          </cell>
          <cell r="N417" t="str">
            <v>CLM</v>
          </cell>
          <cell r="P417" t="str">
            <v>Hay Shire Council</v>
          </cell>
          <cell r="Q417" t="str">
            <v>The reconstruction of the main Hay Park Shed to improve storage capacity, provide additional toilets and entertainment area.</v>
          </cell>
          <cell r="R417" t="str">
            <v>demolition of shed and construction of new amenities block including storeroom and entertainment area at Hay Park</v>
          </cell>
          <cell r="S417" t="str">
            <v>David Webb</v>
          </cell>
          <cell r="T417" t="str">
            <v>David Webb</v>
          </cell>
          <cell r="U417" t="str">
            <v>Hay Shire Council</v>
          </cell>
          <cell r="V417" t="str">
            <v>General Manager</v>
          </cell>
          <cell r="W417" t="str">
            <v>Y</v>
          </cell>
          <cell r="X417">
            <v>84075604155</v>
          </cell>
          <cell r="Y417" t="str">
            <v>Yes</v>
          </cell>
          <cell r="Z417">
            <v>429693499</v>
          </cell>
          <cell r="AA417" t="str">
            <v>02 6990 1100</v>
          </cell>
          <cell r="AB417" t="str">
            <v>dwebb@hay.nsw.gov.ay</v>
          </cell>
          <cell r="AC417" t="str">
            <v>General Manager</v>
          </cell>
          <cell r="AD417" t="str">
            <v>David Webb</v>
          </cell>
          <cell r="AE417" t="str">
            <v>[DO - S.Flood] - The demolition of old shed and erection of new disabled tiolets and storeroom will greatly increase the usability of the reserve and comply with disability legislation.  Council are also contributing 50% of the total cost of project. Objectives 1, 2, 3, 6.  Reserve is not subject to claim [RAC] - Supported by default (score &gt;=12 and below $100k).</v>
          </cell>
          <cell r="AF417" t="str">
            <v>The demolition of old shed and erection of new disabled tiolets and storeroom will greatly increase the usability of the reserve and comply with disability legislation.  Council are also contributing 50% of the total cost of project. Reserve is not subject to claim</v>
          </cell>
          <cell r="AG417" t="str">
            <v>Additional social, cultural or environmental factors. no alternative facilities in area, remote location, High likelihood of achieving long-term outcomes</v>
          </cell>
          <cell r="AH417">
            <v>4</v>
          </cell>
          <cell r="AI417">
            <v>1</v>
          </cell>
          <cell r="AJ417">
            <v>2</v>
          </cell>
          <cell r="AK417">
            <v>3</v>
          </cell>
          <cell r="AL417">
            <v>3</v>
          </cell>
          <cell r="AM417">
            <v>3</v>
          </cell>
          <cell r="AN417">
            <v>74644</v>
          </cell>
          <cell r="AO417">
            <v>0</v>
          </cell>
          <cell r="AP417">
            <v>74644</v>
          </cell>
          <cell r="AQ417" t="str">
            <v>Local Parks &amp; Reserves</v>
          </cell>
          <cell r="AR417" t="str">
            <v>HAY</v>
          </cell>
          <cell r="AS417" t="str">
            <v>South West</v>
          </cell>
          <cell r="AT417" t="str">
            <v>Y</v>
          </cell>
          <cell r="AU417">
            <v>2</v>
          </cell>
          <cell r="AV417">
            <v>2</v>
          </cell>
          <cell r="AZ417" t="str">
            <v>Y</v>
          </cell>
          <cell r="BA417" t="str">
            <v>N</v>
          </cell>
          <cell r="BB417" t="str">
            <v>Y</v>
          </cell>
          <cell r="BC417" t="str">
            <v>N</v>
          </cell>
          <cell r="BD417">
            <v>0</v>
          </cell>
          <cell r="BE417" t="str">
            <v>Y</v>
          </cell>
          <cell r="BF417">
            <v>0</v>
          </cell>
          <cell r="BG417" t="str">
            <v>Y</v>
          </cell>
          <cell r="BI417" t="str">
            <v>Y</v>
          </cell>
          <cell r="BJ417" t="str">
            <v>Y</v>
          </cell>
          <cell r="BK417" t="str">
            <v>WEST</v>
          </cell>
          <cell r="BL417" t="str">
            <v>HAY</v>
          </cell>
          <cell r="BM417" t="str">
            <v>MURRAY</v>
          </cell>
          <cell r="BN417" t="str">
            <v>Other - Regional</v>
          </cell>
          <cell r="BO417" t="str">
            <v>550007,  ; {}</v>
          </cell>
          <cell r="BP417" t="str">
            <v>Hay Shire Council</v>
          </cell>
          <cell r="BQ417" t="str">
            <v>PO Box 141</v>
          </cell>
          <cell r="BR417" t="str">
            <v>HAY NSW 2711</v>
          </cell>
          <cell r="BU417" t="str">
            <v>R550007</v>
          </cell>
          <cell r="BV417" t="str">
            <v>F629921</v>
          </cell>
          <cell r="BW417" t="str">
            <v>21/05140</v>
          </cell>
          <cell r="BX417" t="str">
            <v>2021/22</v>
          </cell>
          <cell r="BY417" t="str">
            <v>No</v>
          </cell>
        </row>
        <row r="418">
          <cell r="A418">
            <v>210968</v>
          </cell>
          <cell r="B418" t="str">
            <v>GENERAL</v>
          </cell>
          <cell r="C418" t="str">
            <v>Y</v>
          </cell>
          <cell r="D418" t="str">
            <v>Y</v>
          </cell>
          <cell r="E418" t="str">
            <v>N</v>
          </cell>
          <cell r="F418">
            <v>9</v>
          </cell>
          <cell r="G418">
            <v>0</v>
          </cell>
          <cell r="H418" t="str">
            <v>Not Recommended Scores &lt; 13</v>
          </cell>
          <cell r="I418" t="str">
            <v>CRIFAC Funding NOT Recommended</v>
          </cell>
          <cell r="L418" t="str">
            <v>North Gundagai Common</v>
          </cell>
          <cell r="N418" t="str">
            <v>North Gundagai Common Trust</v>
          </cell>
          <cell r="P418" t="str">
            <v>Generic Board Client - see CT for details</v>
          </cell>
          <cell r="Q418" t="str">
            <v>To purchase and install park benches for the use of visitor to Anzac Grove.</v>
          </cell>
          <cell r="S418" t="str">
            <v>Keith Wood</v>
          </cell>
          <cell r="T418" t="str">
            <v>Keith Wood</v>
          </cell>
          <cell r="U418" t="str">
            <v>Gundagai RSL sub-Branch</v>
          </cell>
          <cell r="V418" t="str">
            <v>Secretary - Gundagai RSL sub-Branch</v>
          </cell>
          <cell r="W418" t="str">
            <v>N</v>
          </cell>
          <cell r="X418">
            <v>0</v>
          </cell>
          <cell r="Y418" t="str">
            <v>Yes</v>
          </cell>
          <cell r="Z418" t="str">
            <v>0404 132 808</v>
          </cell>
          <cell r="AA418" t="str">
            <v>02 6944 4566</v>
          </cell>
          <cell r="AB418" t="str">
            <v>keithrwood@bigpond.com</v>
          </cell>
          <cell r="AC418" t="str">
            <v>Secretary - Gundagai RSL sub-Branch</v>
          </cell>
          <cell r="AD418" t="str">
            <v>Keith Wood</v>
          </cell>
          <cell r="AE418" t="str">
            <v>(DO - S.Cowley) ANZAC Grove is located on Freehold land, Lot 4 DP 1154913 &amp; Lot 1 DP 1154913.Ineligible.</v>
          </cell>
          <cell r="AF418" t="str">
            <v>[DO - G.Maginness] There is an ALC 8098 File 05/2292 Lodged 1 Nov 2005 over Lot 6 DP 1154913. There is no ALC's over Lots 15, 17 &amp; 19 Sec 1 DP 758785 &amp; Lot 4540 DP 1166310 as at the 4 August 2021.</v>
          </cell>
          <cell r="AG418" t="str">
            <v>Other (need to provide details): Freehold land</v>
          </cell>
          <cell r="AH418">
            <v>0</v>
          </cell>
          <cell r="AI418">
            <v>1</v>
          </cell>
          <cell r="AJ418">
            <v>1</v>
          </cell>
          <cell r="AK418">
            <v>1</v>
          </cell>
          <cell r="AL418">
            <v>3</v>
          </cell>
          <cell r="AM418">
            <v>3</v>
          </cell>
          <cell r="AN418">
            <v>18400</v>
          </cell>
          <cell r="AO418">
            <v>0</v>
          </cell>
          <cell r="AP418">
            <v>18400</v>
          </cell>
          <cell r="AQ418" t="str">
            <v>Local Parks &amp; Reserves</v>
          </cell>
          <cell r="AR418" t="str">
            <v>WAGGA WAGGA</v>
          </cell>
          <cell r="AS418" t="str">
            <v>South West</v>
          </cell>
          <cell r="AT418" t="str">
            <v>Y</v>
          </cell>
          <cell r="AU418">
            <v>3</v>
          </cell>
          <cell r="AV418">
            <v>3</v>
          </cell>
          <cell r="AZ418" t="str">
            <v>N</v>
          </cell>
          <cell r="BA418" t="str">
            <v>N</v>
          </cell>
          <cell r="BB418" t="str">
            <v>Y</v>
          </cell>
          <cell r="BC418" t="str">
            <v>N</v>
          </cell>
          <cell r="BD418">
            <v>0</v>
          </cell>
          <cell r="BE418" t="str">
            <v>N</v>
          </cell>
          <cell r="BF418">
            <v>0</v>
          </cell>
          <cell r="BG418" t="str">
            <v>Y</v>
          </cell>
          <cell r="BI418" t="str">
            <v>Y</v>
          </cell>
          <cell r="BJ418" t="str">
            <v>Y</v>
          </cell>
          <cell r="BK418" t="str">
            <v>WEST</v>
          </cell>
          <cell r="BL418" t="str">
            <v>COOTAMUNDRA-GUNDAGAI REGIONAL</v>
          </cell>
          <cell r="BM418" t="str">
            <v>COOTAMUNDRA</v>
          </cell>
          <cell r="BN418" t="str">
            <v>Other - Regional</v>
          </cell>
          <cell r="BP418" t="str">
            <v>North Gundagai Common Trust</v>
          </cell>
          <cell r="BU418" t="str">
            <v>R72393</v>
          </cell>
          <cell r="BV418" t="str">
            <v>F630030</v>
          </cell>
          <cell r="BW418" t="str">
            <v>21/05290</v>
          </cell>
          <cell r="BX418" t="str">
            <v>2021/22</v>
          </cell>
          <cell r="BY418" t="str">
            <v>No</v>
          </cell>
        </row>
        <row r="419">
          <cell r="A419">
            <v>210977</v>
          </cell>
          <cell r="B419" t="str">
            <v>GENERAL</v>
          </cell>
          <cell r="C419" t="str">
            <v>Y</v>
          </cell>
          <cell r="D419" t="str">
            <v>N</v>
          </cell>
          <cell r="E419" t="str">
            <v>Y</v>
          </cell>
          <cell r="F419">
            <v>15</v>
          </cell>
          <cell r="G419">
            <v>99661</v>
          </cell>
          <cell r="H419" t="str">
            <v>GEN &gt;14 RAC Recommended</v>
          </cell>
          <cell r="I419" t="str">
            <v>CRIFAC Funding Recommended</v>
          </cell>
          <cell r="J419" t="str">
            <v>Golf Course</v>
          </cell>
          <cell r="K419" t="str">
            <v>No</v>
          </cell>
          <cell r="L419" t="str">
            <v>Goolgowi Golf Club Reserve</v>
          </cell>
          <cell r="N419" t="str">
            <v>Goolgowi Golf Club</v>
          </cell>
          <cell r="P419" t="str">
            <v>Minister</v>
          </cell>
          <cell r="Q419" t="str">
            <v>The project will consist of the purchase of a new tractor and mower to enhance the course and its surrounds, fire mitigation during summer periods and reduce the safety risk to our volunteers by replacing the 40 year old machinery currently in use.</v>
          </cell>
          <cell r="R419" t="str">
            <v>purchase of tractor and mower at Goolgowi Gold Club Reserve</v>
          </cell>
          <cell r="S419" t="str">
            <v>Floyd Sutcliffe</v>
          </cell>
          <cell r="T419" t="str">
            <v>Floyd Sutcliffe</v>
          </cell>
          <cell r="U419" t="str">
            <v>Goolgowi Golf Club</v>
          </cell>
          <cell r="V419" t="str">
            <v>Secretary Goolgowi Golf Club</v>
          </cell>
          <cell r="W419" t="str">
            <v>N</v>
          </cell>
          <cell r="X419">
            <v>23156592741</v>
          </cell>
          <cell r="Y419" t="str">
            <v>Yes</v>
          </cell>
          <cell r="Z419">
            <v>428686033</v>
          </cell>
          <cell r="AA419">
            <v>428686033</v>
          </cell>
          <cell r="AB419" t="str">
            <v>sutty89@bigpond.com</v>
          </cell>
          <cell r="AC419" t="str">
            <v>Secretary Goolgowi Golf Club</v>
          </cell>
          <cell r="AD419" t="str">
            <v>Floyd Sutcliffe</v>
          </cell>
          <cell r="AE419" t="str">
            <v>[DO - S.Flood] - The new tractor and mower will assist with maintenance and avoid operating and maintaining current unsafe machinery.  Three mower quotes were added to total amount so one has been chosen and total amended accordingly. Objectives 1, 2, 4, 5, 6.  Reserve is not subject to claim [RAC] - Supported by default (score &gt;=12 and below $100k).</v>
          </cell>
          <cell r="AF419" t="str">
            <v>The new tractor and mower will assist with maintenance and avoid operating and maintaining current unsafe machinery.  Three mower quotes were added to total amount so one has been chosen and total amended accordingly. Reserve is not subject to claim</v>
          </cell>
          <cell r="AG419" t="str">
            <v>Additional social, cultural or environmental factors. no alternative facilities in area, remote location, High likelihood of achieving long-term outcomes</v>
          </cell>
          <cell r="AH419">
            <v>4</v>
          </cell>
          <cell r="AI419">
            <v>3</v>
          </cell>
          <cell r="AJ419">
            <v>0</v>
          </cell>
          <cell r="AK419">
            <v>3</v>
          </cell>
          <cell r="AL419">
            <v>3</v>
          </cell>
          <cell r="AM419">
            <v>2</v>
          </cell>
          <cell r="AN419">
            <v>149821</v>
          </cell>
          <cell r="AO419">
            <v>0</v>
          </cell>
          <cell r="AP419">
            <v>149821</v>
          </cell>
          <cell r="AQ419" t="str">
            <v>Local Parks &amp; Reserves</v>
          </cell>
          <cell r="AR419" t="str">
            <v>HAY</v>
          </cell>
          <cell r="AS419" t="str">
            <v>South West</v>
          </cell>
          <cell r="AT419" t="str">
            <v>Y</v>
          </cell>
          <cell r="AU419">
            <v>2</v>
          </cell>
          <cell r="AV419">
            <v>2</v>
          </cell>
          <cell r="AZ419" t="str">
            <v>Y</v>
          </cell>
          <cell r="BA419" t="str">
            <v>N</v>
          </cell>
          <cell r="BB419" t="str">
            <v>Y</v>
          </cell>
          <cell r="BC419" t="str">
            <v>N</v>
          </cell>
          <cell r="BD419">
            <v>0</v>
          </cell>
          <cell r="BE419" t="str">
            <v>N</v>
          </cell>
          <cell r="BF419">
            <v>99661</v>
          </cell>
          <cell r="BG419" t="str">
            <v>Y</v>
          </cell>
          <cell r="BI419" t="str">
            <v>Y</v>
          </cell>
          <cell r="BJ419" t="str">
            <v>Y</v>
          </cell>
          <cell r="BK419" t="str">
            <v>WEST</v>
          </cell>
          <cell r="BL419" t="str">
            <v>CARRATHOOL</v>
          </cell>
          <cell r="BM419" t="str">
            <v>MURRAY</v>
          </cell>
          <cell r="BN419" t="str">
            <v>Other - Regional</v>
          </cell>
          <cell r="BP419" t="str">
            <v>Goolgowi Golf Club</v>
          </cell>
          <cell r="BQ419" t="str">
            <v>Belah</v>
          </cell>
          <cell r="BR419" t="str">
            <v>GOOLGOWI NSW 2652</v>
          </cell>
          <cell r="BU419" t="str">
            <v>R65264</v>
          </cell>
          <cell r="BV419" t="str">
            <v>F629851</v>
          </cell>
          <cell r="BW419" t="str">
            <v>21/05094</v>
          </cell>
          <cell r="BX419" t="str">
            <v>2021/22</v>
          </cell>
          <cell r="BY419" t="str">
            <v>No</v>
          </cell>
        </row>
        <row r="420">
          <cell r="A420">
            <v>210978</v>
          </cell>
          <cell r="B420" t="str">
            <v>GENERAL</v>
          </cell>
          <cell r="C420" t="str">
            <v>Y</v>
          </cell>
          <cell r="D420" t="str">
            <v>N</v>
          </cell>
          <cell r="E420" t="str">
            <v>Y</v>
          </cell>
          <cell r="F420">
            <v>13</v>
          </cell>
          <cell r="G420">
            <v>87681</v>
          </cell>
          <cell r="H420" t="str">
            <v>GEN = 13 WHS 4 RAC Recommended</v>
          </cell>
          <cell r="I420" t="str">
            <v>CRIFAC Funding Recommended</v>
          </cell>
          <cell r="J420" t="str">
            <v>Rec Reserve</v>
          </cell>
          <cell r="K420" t="str">
            <v>Amenities upgrade for site servicing tourists</v>
          </cell>
          <cell r="L420" t="str">
            <v>Jindera Park</v>
          </cell>
          <cell r="N420" t="str">
            <v>CLM</v>
          </cell>
          <cell r="P420" t="str">
            <v>Greater Hume Shire Council</v>
          </cell>
          <cell r="Q420" t="str">
            <v>To upgrade and extend the current single toilet facility to better cater for the needs of the community and tourists.</v>
          </cell>
          <cell r="R420" t="str">
            <v>upgrades to amenities block at Jindera Park</v>
          </cell>
          <cell r="S420" t="str">
            <v>Jenny O'Neill</v>
          </cell>
          <cell r="T420" t="str">
            <v>Greg Blackie</v>
          </cell>
          <cell r="U420" t="str">
            <v>Greater Hume Council</v>
          </cell>
          <cell r="V420" t="str">
            <v>Director Engineering</v>
          </cell>
          <cell r="W420" t="str">
            <v>Y</v>
          </cell>
          <cell r="X420" t="str">
            <v>44 970 341 154</v>
          </cell>
          <cell r="Y420" t="str">
            <v>Yes</v>
          </cell>
          <cell r="Z420" t="str">
            <v>0419 249 357</v>
          </cell>
          <cell r="AA420" t="str">
            <v>02 6036 0100</v>
          </cell>
          <cell r="AB420" t="str">
            <v>gblackie@greaterhume.nsw.gov.au</v>
          </cell>
          <cell r="AC420" t="str">
            <v>Director Engineering</v>
          </cell>
          <cell r="AD420" t="str">
            <v>Greg Blackie</v>
          </cell>
          <cell r="AE420" t="str">
            <v>(DO - S.Cowley) Accessable toilet facilities. No contribution. GST not included in the funding request, the amount should be $87,681. Objectives 1,3. [RAC] - Supported by default (score &gt;=12 and below $100k).</v>
          </cell>
          <cell r="AF420" t="str">
            <v>[DO - G.Maginness] No ALC as at the 4 August 2021.  [DO ¿ G.Maginness] - Greater Hume Shire Council does not have an adopted PoM for R 620028 for public recreation, rural services, communication facilities and access, however the project is applicable under the reserve purposes.</v>
          </cell>
          <cell r="AG420" t="str">
            <v>Additional social, cultural or environmental factors (please detail): Recreation hub no alternative facilities in area</v>
          </cell>
          <cell r="AH420">
            <v>4</v>
          </cell>
          <cell r="AI420">
            <v>1</v>
          </cell>
          <cell r="AJ420">
            <v>0</v>
          </cell>
          <cell r="AK420">
            <v>2</v>
          </cell>
          <cell r="AL420">
            <v>3</v>
          </cell>
          <cell r="AM420">
            <v>3</v>
          </cell>
          <cell r="AN420">
            <v>80000</v>
          </cell>
          <cell r="AO420">
            <v>0</v>
          </cell>
          <cell r="AP420">
            <v>80000</v>
          </cell>
          <cell r="AQ420" t="str">
            <v>Local Parks &amp; Reserves</v>
          </cell>
          <cell r="AR420" t="str">
            <v>WAGGA WAGGA</v>
          </cell>
          <cell r="AS420" t="str">
            <v>South West</v>
          </cell>
          <cell r="AT420" t="str">
            <v>Y</v>
          </cell>
          <cell r="AU420">
            <v>2</v>
          </cell>
          <cell r="AV420">
            <v>2</v>
          </cell>
          <cell r="AZ420" t="str">
            <v>N</v>
          </cell>
          <cell r="BA420" t="str">
            <v>N</v>
          </cell>
          <cell r="BB420" t="str">
            <v>Y</v>
          </cell>
          <cell r="BC420" t="str">
            <v>N</v>
          </cell>
          <cell r="BD420">
            <v>0</v>
          </cell>
          <cell r="BE420" t="str">
            <v>N</v>
          </cell>
          <cell r="BF420">
            <v>87681</v>
          </cell>
          <cell r="BG420" t="str">
            <v>Y</v>
          </cell>
          <cell r="BI420" t="str">
            <v>Y</v>
          </cell>
          <cell r="BJ420" t="str">
            <v>Y</v>
          </cell>
          <cell r="BK420" t="str">
            <v>WEST</v>
          </cell>
          <cell r="BL420" t="str">
            <v>GREATER HUME SHIRE</v>
          </cell>
          <cell r="BM420" t="str">
            <v>ALBURY</v>
          </cell>
          <cell r="BN420" t="str">
            <v>Other - Regional</v>
          </cell>
          <cell r="BO420" t="str">
            <v>620028,  ; {}</v>
          </cell>
          <cell r="BP420" t="str">
            <v>Greater Hume Shire Council</v>
          </cell>
          <cell r="BQ420" t="str">
            <v>PO Box 99</v>
          </cell>
          <cell r="BR420" t="str">
            <v>HOLBROOK NSW 2644</v>
          </cell>
          <cell r="BU420" t="str">
            <v>R620028</v>
          </cell>
          <cell r="BV420" t="str">
            <v>F629690</v>
          </cell>
          <cell r="BW420" t="str">
            <v>21/05167</v>
          </cell>
          <cell r="BX420" t="str">
            <v>2021/22</v>
          </cell>
          <cell r="BY420" t="str">
            <v>Yes</v>
          </cell>
        </row>
        <row r="421">
          <cell r="A421">
            <v>210981</v>
          </cell>
          <cell r="B421" t="str">
            <v>GENERAL</v>
          </cell>
          <cell r="C421" t="str">
            <v>Y</v>
          </cell>
          <cell r="D421" t="str">
            <v>N</v>
          </cell>
          <cell r="E421" t="str">
            <v>Y</v>
          </cell>
          <cell r="F421">
            <v>12</v>
          </cell>
          <cell r="G421">
            <v>49473</v>
          </cell>
          <cell r="H421" t="str">
            <v>GEN &lt; 12  RAC NOT Recommended</v>
          </cell>
          <cell r="I421" t="str">
            <v>CRIFAC Funding NOT Recommended</v>
          </cell>
          <cell r="L421" t="str">
            <v>Gundy Soldiers Memorial Hall</v>
          </cell>
          <cell r="N421" t="str">
            <v>Gundy Crown Reserves Land Manager</v>
          </cell>
          <cell r="P421" t="str">
            <v>Gundy Crown Reserves Land Manager</v>
          </cell>
          <cell r="Q421" t="str">
            <v>Install solar panels &amp; storage battery at the Gundy Recreation Ground, polish the hall floor &amp; purchase new tables.</v>
          </cell>
          <cell r="S421" t="str">
            <v>Iain Hayes</v>
          </cell>
          <cell r="T421" t="str">
            <v>Iain Morgan Hayes</v>
          </cell>
          <cell r="U421" t="str">
            <v>Gundy Crown Reserves Land Manager</v>
          </cell>
          <cell r="V421" t="str">
            <v>Secretary/Treasurer</v>
          </cell>
          <cell r="W421" t="str">
            <v>N</v>
          </cell>
          <cell r="X421" t="str">
            <v>38 124 049 724</v>
          </cell>
          <cell r="Y421" t="str">
            <v>Yes</v>
          </cell>
          <cell r="Z421">
            <v>429458017</v>
          </cell>
          <cell r="AA421">
            <v>429458017</v>
          </cell>
          <cell r="AB421" t="str">
            <v>ihayes.gundy@gmail.com</v>
          </cell>
          <cell r="AC421" t="str">
            <v>Secretary/Treasurer</v>
          </cell>
          <cell r="AD421" t="str">
            <v>Iain Morgan Hayes</v>
          </cell>
          <cell r="AE421" t="str">
            <v>R Micheli, AM: Recommended - maintenance and upgrade works plus improved facilities - will support income generation for reserve. Also renewable energy benefits to project. [RAC] - Supported by default (score &gt;=12 and below $100k).</v>
          </cell>
          <cell r="AF421" t="str">
            <v>DO - 11+ 3 ALC's - Works willno impact fabric of reserve, compatible with reserve purpose.</v>
          </cell>
          <cell r="AG421" t="str">
            <v>High likelihood of achieving long-term outcomes, Inability to access alternative funds</v>
          </cell>
          <cell r="AH421">
            <v>2</v>
          </cell>
          <cell r="AI421">
            <v>3</v>
          </cell>
          <cell r="AJ421">
            <v>0</v>
          </cell>
          <cell r="AK421">
            <v>3</v>
          </cell>
          <cell r="AL421">
            <v>2</v>
          </cell>
          <cell r="AM421">
            <v>2</v>
          </cell>
          <cell r="AN421">
            <v>49473</v>
          </cell>
          <cell r="AO421">
            <v>0</v>
          </cell>
          <cell r="AP421">
            <v>49473</v>
          </cell>
          <cell r="AQ421" t="str">
            <v>Local Parks &amp; Reserves</v>
          </cell>
          <cell r="AR421" t="str">
            <v>MAITLAND</v>
          </cell>
          <cell r="AS421" t="str">
            <v>Hunter</v>
          </cell>
          <cell r="AT421" t="str">
            <v>Y</v>
          </cell>
          <cell r="AU421">
            <v>2</v>
          </cell>
          <cell r="AV421">
            <v>2</v>
          </cell>
          <cell r="AZ421" t="str">
            <v>Y</v>
          </cell>
          <cell r="BA421" t="str">
            <v>N</v>
          </cell>
          <cell r="BB421" t="str">
            <v>N</v>
          </cell>
          <cell r="BC421" t="str">
            <v>N</v>
          </cell>
          <cell r="BD421">
            <v>0</v>
          </cell>
          <cell r="BE421" t="str">
            <v>Y</v>
          </cell>
          <cell r="BF421">
            <v>0</v>
          </cell>
          <cell r="BG421" t="str">
            <v>Y</v>
          </cell>
          <cell r="BI421" t="str">
            <v>Y</v>
          </cell>
          <cell r="BJ421" t="str">
            <v>Y</v>
          </cell>
          <cell r="BK421" t="str">
            <v>EAST</v>
          </cell>
          <cell r="BL421" t="str">
            <v>UPPER HUNTER</v>
          </cell>
          <cell r="BM421" t="str">
            <v>UPPER HUNTER</v>
          </cell>
          <cell r="BN421" t="str">
            <v>Other - Regional</v>
          </cell>
          <cell r="BO421" t="str">
            <v>56621, 570042,  ; {} ; {}</v>
          </cell>
          <cell r="BP421" t="str">
            <v>Gundy Crown Reserves Land Manager</v>
          </cell>
          <cell r="BQ421" t="str">
            <v>PO Box 200</v>
          </cell>
          <cell r="BR421" t="str">
            <v>SCONE NSW 2337</v>
          </cell>
          <cell r="BU421" t="str">
            <v>R570042</v>
          </cell>
          <cell r="BV421" t="str">
            <v>F629787</v>
          </cell>
          <cell r="BW421" t="str">
            <v>21/05123</v>
          </cell>
          <cell r="BX421" t="str">
            <v>2021/22</v>
          </cell>
          <cell r="BY421" t="str">
            <v>No</v>
          </cell>
        </row>
        <row r="422">
          <cell r="A422">
            <v>210982</v>
          </cell>
          <cell r="B422" t="str">
            <v>GENERAL</v>
          </cell>
          <cell r="C422" t="str">
            <v>Y</v>
          </cell>
          <cell r="D422" t="str">
            <v>N</v>
          </cell>
          <cell r="E422" t="str">
            <v>Y</v>
          </cell>
          <cell r="F422">
            <v>10</v>
          </cell>
          <cell r="G422">
            <v>150000</v>
          </cell>
          <cell r="H422" t="str">
            <v>GEN &lt; 13  RAC NOT Recommended</v>
          </cell>
          <cell r="I422" t="str">
            <v>CRIFAC Funding NOT Recommended</v>
          </cell>
          <cell r="L422" t="str">
            <v>Couragago TSR's</v>
          </cell>
          <cell r="N422" t="str">
            <v>Local Lands Services</v>
          </cell>
          <cell r="P422" t="str">
            <v>Minister</v>
          </cell>
          <cell r="Q422" t="str">
            <v>Removal of two tonnes of asbestos and 300 tonnes of general rubbish from reserve and construct a roadside fence with the installation of signage to eliminate illegal dumping on a TSR.</v>
          </cell>
          <cell r="S422" t="str">
            <v>Matt Walker</v>
          </cell>
          <cell r="T422" t="str">
            <v>Matt Walker</v>
          </cell>
          <cell r="U422" t="str">
            <v>Local Land Services</v>
          </cell>
          <cell r="V422" t="str">
            <v>Chief Financial Officer</v>
          </cell>
          <cell r="W422" t="str">
            <v>Y</v>
          </cell>
          <cell r="X422">
            <v>57867455969</v>
          </cell>
          <cell r="Y422" t="str">
            <v>Yes</v>
          </cell>
          <cell r="Z422">
            <v>438801360</v>
          </cell>
          <cell r="AA422">
            <v>438801360</v>
          </cell>
          <cell r="AB422" t="str">
            <v>matt.walker@lls.nsw.gov.au</v>
          </cell>
          <cell r="AC422" t="str">
            <v>Chief Financial Officer</v>
          </cell>
          <cell r="AD422" t="str">
            <v>Jonathan Berryman</v>
          </cell>
          <cell r="AE422" t="str">
            <v>(DO - S.Cowley) Asbestos and Rubbish removal from a travelling stock reserve in the Adjungbilly area. The reserve is heavily vegetated in a remote location. No photos have been included in the application. 6% contribution. Objective 3. [AM ¿ G Marsden] ¿ WHS reduced down to 4 - application is scant on detail,  however, this is such a remote and isolated area that expsore to any asbestos (loose or otherwise) would be a minimal risk. If there is a risk then this can be mitigated with fencing and signage at a faction of the cost.</v>
          </cell>
          <cell r="AF422" t="str">
            <v>[DO - G.Maginness] There is an ALC 47548 File 19/02286 Lodged 8 March 2019 as at the 4 August 2021.</v>
          </cell>
          <cell r="AG422" t="str">
            <v>Inability to access alternative funds</v>
          </cell>
          <cell r="AH422">
            <v>4</v>
          </cell>
          <cell r="AI422">
            <v>1</v>
          </cell>
          <cell r="AJ422">
            <v>0</v>
          </cell>
          <cell r="AK422">
            <v>1</v>
          </cell>
          <cell r="AL422">
            <v>3</v>
          </cell>
          <cell r="AM422">
            <v>1</v>
          </cell>
          <cell r="AN422">
            <v>150000</v>
          </cell>
          <cell r="AO422">
            <v>0</v>
          </cell>
          <cell r="AP422">
            <v>150000</v>
          </cell>
          <cell r="AQ422" t="str">
            <v>Local Parks &amp; Reserves</v>
          </cell>
          <cell r="AR422" t="str">
            <v>WAGGA WAGGA</v>
          </cell>
          <cell r="AS422" t="str">
            <v>South West</v>
          </cell>
          <cell r="AT422" t="str">
            <v>Y</v>
          </cell>
          <cell r="AU422">
            <v>3</v>
          </cell>
          <cell r="AV422">
            <v>3</v>
          </cell>
          <cell r="AZ422" t="str">
            <v>N</v>
          </cell>
          <cell r="BA422" t="str">
            <v>N</v>
          </cell>
          <cell r="BB422" t="str">
            <v>Y</v>
          </cell>
          <cell r="BC422" t="str">
            <v>N</v>
          </cell>
          <cell r="BD422">
            <v>0</v>
          </cell>
          <cell r="BE422" t="str">
            <v>Y</v>
          </cell>
          <cell r="BF422">
            <v>0</v>
          </cell>
          <cell r="BG422" t="str">
            <v>Y</v>
          </cell>
          <cell r="BI422" t="str">
            <v>Y</v>
          </cell>
          <cell r="BJ422" t="str">
            <v>Y</v>
          </cell>
          <cell r="BK422" t="str">
            <v>WEST</v>
          </cell>
          <cell r="BL422" t="str">
            <v>SNOWY VALLEYS</v>
          </cell>
          <cell r="BM422" t="str">
            <v>WAGGA WAGGA</v>
          </cell>
          <cell r="BN422" t="str">
            <v>Other - Regional</v>
          </cell>
          <cell r="BP422" t="str">
            <v>Local Lands Services</v>
          </cell>
          <cell r="BQ422" t="str">
            <v>PRIVATE BAG 2010</v>
          </cell>
          <cell r="BR422" t="str">
            <v>PATERSON NSW 2421</v>
          </cell>
          <cell r="BU422" t="str">
            <v>R66124</v>
          </cell>
          <cell r="BV422" t="str">
            <v>F629930</v>
          </cell>
          <cell r="BW422" t="str">
            <v>21/05022</v>
          </cell>
          <cell r="BX422" t="str">
            <v>2021/22</v>
          </cell>
          <cell r="BY422" t="str">
            <v>No</v>
          </cell>
        </row>
        <row r="423">
          <cell r="A423">
            <v>210984</v>
          </cell>
          <cell r="B423" t="str">
            <v>GENERAL</v>
          </cell>
          <cell r="C423" t="str">
            <v>Y</v>
          </cell>
          <cell r="D423" t="str">
            <v>N</v>
          </cell>
          <cell r="E423" t="str">
            <v>Y</v>
          </cell>
          <cell r="F423">
            <v>16</v>
          </cell>
          <cell r="G423">
            <v>73675</v>
          </cell>
          <cell r="H423" t="str">
            <v>GEN &gt;14 RAC Recommended</v>
          </cell>
          <cell r="I423" t="str">
            <v>CRIFAC Funding Recommended</v>
          </cell>
          <cell r="J423" t="str">
            <v>Public Hall</v>
          </cell>
          <cell r="K423" t="str">
            <v>No</v>
          </cell>
          <cell r="L423" t="str">
            <v>Maude Hall</v>
          </cell>
          <cell r="N423" t="str">
            <v>CLM</v>
          </cell>
          <cell r="P423" t="str">
            <v>Hay Shire Council</v>
          </cell>
          <cell r="Q423" t="str">
            <v>Maude War Memorial Hall refurbishment Phase 3 works includes a new kitchen, internal and external building repairs and painting, external concrete works and playground refurbishment.</v>
          </cell>
          <cell r="R423" t="str">
            <v>Phase 3 upgrades at Maude Hall including new kitchen, building repairs, concrete work and playground refurbishment</v>
          </cell>
          <cell r="S423" t="str">
            <v>David Webb</v>
          </cell>
          <cell r="T423" t="str">
            <v>David Webb</v>
          </cell>
          <cell r="U423" t="str">
            <v>Hay Shire Council</v>
          </cell>
          <cell r="V423" t="str">
            <v>General Manager</v>
          </cell>
          <cell r="W423" t="str">
            <v>Y</v>
          </cell>
          <cell r="X423">
            <v>84075604155</v>
          </cell>
          <cell r="Y423" t="str">
            <v>Yes</v>
          </cell>
          <cell r="Z423">
            <v>429693499</v>
          </cell>
          <cell r="AA423" t="str">
            <v>02 6990 1100</v>
          </cell>
          <cell r="AB423" t="str">
            <v>dwebb@hay.nsw.gov.au</v>
          </cell>
          <cell r="AC423" t="str">
            <v>General Manager</v>
          </cell>
          <cell r="AD423" t="str">
            <v>David Webb</v>
          </cell>
          <cell r="AE423" t="str">
            <v>[DO - P.Bisset] - The planned refurbishment works will increase the potential for greater usage of the hall in a small rural community. The current kitchen doesn't comply with current WHS legislation or the Food Act and the proposed upgrade will ensure that it is compliant. Objectives 1, 2, 3, 6.  The reserve is not subject to any ALC. Reserve is not subject to claim. [AM ¿ G Marsden] ¿ WHS elevated to 4 because Kitchens should comply with WHS standards. [RAC] - Supported by default (score &gt;=12 and below $100k).</v>
          </cell>
          <cell r="AF423" t="str">
            <v>The planned refurbishment works will increase the potential for greater usage of the hall in a small rural community. The current kitchen doesn't comply with current WHS legislation or the Food Act and the proposed upgrade will ensure that it is compliant. Reserve is not subject to claim</v>
          </cell>
          <cell r="AG423" t="str">
            <v>Additional social, cultural or environmental factors (please detail): e.g. no alternative facilities in area, remote location etc., High cash and in-kind contribution, High likelihood of achieving long-term outcomes</v>
          </cell>
          <cell r="AH423">
            <v>4</v>
          </cell>
          <cell r="AI423">
            <v>1</v>
          </cell>
          <cell r="AJ423">
            <v>2</v>
          </cell>
          <cell r="AK423">
            <v>3</v>
          </cell>
          <cell r="AL423">
            <v>3</v>
          </cell>
          <cell r="AM423">
            <v>3</v>
          </cell>
          <cell r="AN423">
            <v>73675</v>
          </cell>
          <cell r="AO423">
            <v>0</v>
          </cell>
          <cell r="AP423">
            <v>73675</v>
          </cell>
          <cell r="AQ423" t="str">
            <v>Local Parks &amp; Reserves</v>
          </cell>
          <cell r="AR423" t="str">
            <v>HAY</v>
          </cell>
          <cell r="AS423" t="str">
            <v>South West</v>
          </cell>
          <cell r="AT423" t="str">
            <v>Y</v>
          </cell>
          <cell r="AU423">
            <v>2</v>
          </cell>
          <cell r="AV423">
            <v>2</v>
          </cell>
          <cell r="AZ423" t="str">
            <v>Y</v>
          </cell>
          <cell r="BA423" t="str">
            <v>N</v>
          </cell>
          <cell r="BB423" t="str">
            <v>Y</v>
          </cell>
          <cell r="BC423" t="str">
            <v>N</v>
          </cell>
          <cell r="BD423">
            <v>0</v>
          </cell>
          <cell r="BE423" t="str">
            <v>Y</v>
          </cell>
          <cell r="BF423">
            <v>0</v>
          </cell>
          <cell r="BG423" t="str">
            <v>Y</v>
          </cell>
          <cell r="BI423" t="str">
            <v>Y</v>
          </cell>
          <cell r="BJ423" t="str">
            <v>Y</v>
          </cell>
          <cell r="BK423" t="str">
            <v>WEST</v>
          </cell>
          <cell r="BL423" t="str">
            <v>HAY</v>
          </cell>
          <cell r="BM423" t="str">
            <v>MURRAY</v>
          </cell>
          <cell r="BN423" t="str">
            <v>Other - Regional</v>
          </cell>
          <cell r="BO423" t="str">
            <v>60122,  ; {}</v>
          </cell>
          <cell r="BP423" t="str">
            <v>Hay Shire Council</v>
          </cell>
          <cell r="BQ423" t="str">
            <v>PO Box 141</v>
          </cell>
          <cell r="BR423" t="str">
            <v>HAY NSW 2711</v>
          </cell>
          <cell r="BU423" t="str">
            <v>R60122</v>
          </cell>
          <cell r="BV423" t="str">
            <v>F629549</v>
          </cell>
          <cell r="BW423" t="str">
            <v>21/05242</v>
          </cell>
          <cell r="BX423" t="str">
            <v>2021/22</v>
          </cell>
          <cell r="BY423" t="str">
            <v>No</v>
          </cell>
        </row>
        <row r="424">
          <cell r="A424">
            <v>210987</v>
          </cell>
          <cell r="B424" t="str">
            <v>WEED</v>
          </cell>
          <cell r="C424" t="str">
            <v>Y</v>
          </cell>
          <cell r="D424" t="str">
            <v>N</v>
          </cell>
          <cell r="E424" t="str">
            <v>Y</v>
          </cell>
          <cell r="F424">
            <v>23</v>
          </cell>
          <cell r="G424">
            <v>30000</v>
          </cell>
          <cell r="H424" t="str">
            <v>WEED &gt;=20 RAC Recommended</v>
          </cell>
          <cell r="I424" t="str">
            <v>CRIFAC Funding Recommended</v>
          </cell>
          <cell r="L424" t="str">
            <v>Snowy Valley, Riverina Highlands</v>
          </cell>
          <cell r="N424" t="str">
            <v>Local Lands Services</v>
          </cell>
          <cell r="P424" t="str">
            <v>Local Lands Services</v>
          </cell>
          <cell r="Q424" t="str">
            <v>Control of Chilean needle grass (Nassella neesiana) within two reserves in the Riverina highlands with follow up control and monitoring undertaken.</v>
          </cell>
          <cell r="R424" t="str">
            <v>control of Chilean Needle Grass at Snowy Valley, Riverina Highlands</v>
          </cell>
          <cell r="S424" t="str">
            <v>Matt Walker</v>
          </cell>
          <cell r="T424" t="str">
            <v>Matt Walker</v>
          </cell>
          <cell r="U424" t="str">
            <v>Local Land Services</v>
          </cell>
          <cell r="V424" t="str">
            <v>Chief Financial Officer</v>
          </cell>
          <cell r="W424" t="str">
            <v>Y</v>
          </cell>
          <cell r="X424">
            <v>57867455969</v>
          </cell>
          <cell r="Y424" t="str">
            <v>Yes</v>
          </cell>
          <cell r="Z424">
            <v>438801360</v>
          </cell>
          <cell r="AA424">
            <v>438801360</v>
          </cell>
          <cell r="AB424" t="str">
            <v>matt.walker@lls.nsw.gov.au</v>
          </cell>
          <cell r="AC424" t="str">
            <v>Chief Financial Officer</v>
          </cell>
          <cell r="AD424" t="str">
            <v>Jonathan Berryman</v>
          </cell>
          <cell r="AE424" t="str">
            <v>[DO-S.Fitzgerald: Recommended] [LSC - R. Butler: Application Supported; Total assessment score = 23, Weed Score = 14] [LSC - J. Richards]: Application supported - total score = 23 [RAC] - Supported (Weed Score &gt;=20).</v>
          </cell>
          <cell r="AF424" t="str">
            <v>[DO-S.Fitzgerald: Application covers 2 reserves and only Reserve 3189 was listed within the LLS TSR authorisation to apply document provided] [DO-S.Fitzgerald: application does not have a quote from the contractor. An estimate has been provided by LLS and an email from the LLS Chief Financial Officer advising Procurement Policy and Procedures will be adhered to in elation to the project][DO-S.Fitzgerald: ALC 53518 lodged by NSWALC 21 Jul 2021 is incomplete]</v>
          </cell>
          <cell r="AG424" t="str">
            <v>Other (need to provide details):[DO-S.Fitzgerald: Environmental benefits in controlling priority weeds on 2 Reserves that are Travelling Stock Reserves and have potential to spread]</v>
          </cell>
          <cell r="AH424">
            <v>0</v>
          </cell>
          <cell r="AI424">
            <v>1</v>
          </cell>
          <cell r="AJ424">
            <v>1</v>
          </cell>
          <cell r="AK424">
            <v>2</v>
          </cell>
          <cell r="AL424">
            <v>2</v>
          </cell>
          <cell r="AM424">
            <v>3</v>
          </cell>
          <cell r="AN424">
            <v>30000</v>
          </cell>
          <cell r="AO424">
            <v>0</v>
          </cell>
          <cell r="AP424">
            <v>30000</v>
          </cell>
          <cell r="AQ424" t="str">
            <v>Local Parks &amp; Reserves</v>
          </cell>
          <cell r="AR424" t="str">
            <v>WAGGA WAGGA</v>
          </cell>
          <cell r="AS424" t="str">
            <v>South West</v>
          </cell>
          <cell r="AT424" t="str">
            <v>Y</v>
          </cell>
          <cell r="AU424">
            <v>2</v>
          </cell>
          <cell r="AV424">
            <v>2</v>
          </cell>
          <cell r="AZ424" t="str">
            <v>Y</v>
          </cell>
          <cell r="BA424" t="str">
            <v>Y</v>
          </cell>
          <cell r="BB424" t="str">
            <v>Y</v>
          </cell>
          <cell r="BC424" t="str">
            <v>N</v>
          </cell>
          <cell r="BD424">
            <v>0</v>
          </cell>
          <cell r="BE424" t="str">
            <v>Y</v>
          </cell>
          <cell r="BF424">
            <v>0</v>
          </cell>
          <cell r="BG424" t="str">
            <v>Y</v>
          </cell>
          <cell r="BI424" t="str">
            <v>Y</v>
          </cell>
          <cell r="BJ424" t="str">
            <v>Y</v>
          </cell>
          <cell r="BK424" t="str">
            <v>WEST</v>
          </cell>
          <cell r="BL424" t="str">
            <v>SNOWY VALLEYS</v>
          </cell>
          <cell r="BM424" t="str">
            <v>WAGGA WAGGA</v>
          </cell>
          <cell r="BN424" t="str">
            <v>Other - Regional</v>
          </cell>
          <cell r="BP424" t="str">
            <v>Local Lands Services</v>
          </cell>
          <cell r="BQ424" t="str">
            <v>PRIVATE BAG 2010</v>
          </cell>
          <cell r="BR424" t="str">
            <v>PATERSON NSW 2421</v>
          </cell>
          <cell r="BU424" t="str">
            <v>R3189</v>
          </cell>
          <cell r="BV424" t="str">
            <v>F630137</v>
          </cell>
          <cell r="BW424" t="str">
            <v>21/05379</v>
          </cell>
          <cell r="BX424" t="str">
            <v>2021/22</v>
          </cell>
          <cell r="BY424" t="str">
            <v>No</v>
          </cell>
        </row>
        <row r="425">
          <cell r="A425">
            <v>210989</v>
          </cell>
          <cell r="B425" t="str">
            <v>GENERAL</v>
          </cell>
          <cell r="C425" t="str">
            <v>N</v>
          </cell>
          <cell r="D425" t="str">
            <v>N</v>
          </cell>
          <cell r="E425" t="str">
            <v>N</v>
          </cell>
          <cell r="F425">
            <v>0</v>
          </cell>
          <cell r="G425">
            <v>0</v>
          </cell>
          <cell r="H425" t="str">
            <v>Ineligible Other 4</v>
          </cell>
          <cell r="I425" t="str">
            <v>CRIFAC Funding NOT Recommended</v>
          </cell>
          <cell r="L425" t="str">
            <v>Grafton Showground</v>
          </cell>
          <cell r="N425" t="str">
            <v>CLM</v>
          </cell>
          <cell r="P425" t="str">
            <v>Clarence Pastoral And Agricultural Society Limited</v>
          </cell>
          <cell r="Q425" t="str">
            <v>To install a small kitchen in a new clubhouse / storage shed to be constructed for Grafton Dog Obedience Club</v>
          </cell>
          <cell r="S425">
            <v>0</v>
          </cell>
          <cell r="T425" t="str">
            <v>James Clark</v>
          </cell>
          <cell r="U425" t="str">
            <v>Grafton Dog Obedience Club Inc</v>
          </cell>
          <cell r="V425" t="str">
            <v>Treasurer/ Project Manager</v>
          </cell>
          <cell r="W425" t="str">
            <v>N</v>
          </cell>
          <cell r="X425" t="str">
            <v>46 990 805 688</v>
          </cell>
          <cell r="Y425" t="str">
            <v>Yes</v>
          </cell>
          <cell r="Z425" t="str">
            <v>0419 605 316</v>
          </cell>
          <cell r="AA425" t="str">
            <v>0419 605 316</v>
          </cell>
          <cell r="AB425" t="str">
            <v>clarka@nor.com.au</v>
          </cell>
          <cell r="AC425" t="str">
            <v>Treasurer/ Project Manager</v>
          </cell>
          <cell r="AD425" t="str">
            <v>James Clark</v>
          </cell>
          <cell r="AE425" t="str">
            <v>[DO - L.Welldon] Recommended that application be marked as ineligible as applicants use and occupation of part of the Reserve is not lawful. [AM ¿ S. Sutherland] Application not supported</v>
          </cell>
          <cell r="AF425" t="str">
            <v>[DO - L.Welldon] No ALC or NT. Applicant does not have lawful use and occupation of the Reserve.</v>
          </cell>
          <cell r="AH425">
            <v>0</v>
          </cell>
          <cell r="AI425">
            <v>0</v>
          </cell>
          <cell r="AJ425">
            <v>0</v>
          </cell>
          <cell r="AK425">
            <v>0</v>
          </cell>
          <cell r="AL425">
            <v>0</v>
          </cell>
          <cell r="AM425">
            <v>0</v>
          </cell>
          <cell r="AN425">
            <v>15600</v>
          </cell>
          <cell r="AO425">
            <v>0</v>
          </cell>
          <cell r="AP425">
            <v>15600</v>
          </cell>
          <cell r="AQ425" t="str">
            <v>Showgrounds</v>
          </cell>
          <cell r="AR425" t="str">
            <v>GRAFTON</v>
          </cell>
          <cell r="AS425" t="str">
            <v>Far North Coast</v>
          </cell>
          <cell r="AT425" t="str">
            <v>Y</v>
          </cell>
          <cell r="AU425">
            <v>999</v>
          </cell>
          <cell r="AV425">
            <v>4</v>
          </cell>
          <cell r="AZ425" t="str">
            <v>N</v>
          </cell>
          <cell r="BA425" t="str">
            <v>N</v>
          </cell>
          <cell r="BB425" t="str">
            <v>N</v>
          </cell>
          <cell r="BC425" t="str">
            <v>N</v>
          </cell>
          <cell r="BD425">
            <v>0</v>
          </cell>
          <cell r="BE425" t="str">
            <v>N</v>
          </cell>
          <cell r="BF425">
            <v>0</v>
          </cell>
          <cell r="BG425" t="str">
            <v>Y</v>
          </cell>
          <cell r="BI425" t="str">
            <v>Y</v>
          </cell>
          <cell r="BJ425" t="str">
            <v>Y</v>
          </cell>
          <cell r="BK425" t="str">
            <v>EAST</v>
          </cell>
          <cell r="BL425" t="str">
            <v>CLARENCE VALLEY</v>
          </cell>
          <cell r="BM425" t="str">
            <v>CLARENCE</v>
          </cell>
          <cell r="BN425" t="str">
            <v>Other - Regional</v>
          </cell>
          <cell r="BP425" t="str">
            <v>Clarence Pastoral And Agricultural Society Limited</v>
          </cell>
          <cell r="BQ425" t="str">
            <v>PO Box 61</v>
          </cell>
          <cell r="BR425" t="str">
            <v>GRAFTON NSW 2460</v>
          </cell>
          <cell r="BU425" t="str">
            <v>R84899</v>
          </cell>
          <cell r="BV425" t="str">
            <v>F629880</v>
          </cell>
          <cell r="BW425" t="str">
            <v>21/05102</v>
          </cell>
          <cell r="BX425" t="str">
            <v>2021/22</v>
          </cell>
          <cell r="BY425" t="str">
            <v>No</v>
          </cell>
        </row>
        <row r="426">
          <cell r="A426">
            <v>210990</v>
          </cell>
          <cell r="B426" t="str">
            <v>GENERAL</v>
          </cell>
          <cell r="C426" t="str">
            <v>Y</v>
          </cell>
          <cell r="D426" t="str">
            <v>N</v>
          </cell>
          <cell r="E426" t="str">
            <v>Y</v>
          </cell>
          <cell r="F426">
            <v>10</v>
          </cell>
          <cell r="G426">
            <v>17500</v>
          </cell>
          <cell r="H426" t="str">
            <v>GEN &lt; 12  RAC NOT Recommended</v>
          </cell>
          <cell r="I426" t="str">
            <v>CRIFAC Funding NOT Recommended</v>
          </cell>
          <cell r="L426" t="str">
            <v>Boambee Public Hall &amp; Reserve</v>
          </cell>
          <cell r="N426" t="str">
            <v>Boambee Public Recreation And Public Hall Reserve Land Manager</v>
          </cell>
          <cell r="P426" t="str">
            <v>Boambee Public Recreation And Public Hall Reserve Land Manager</v>
          </cell>
          <cell r="Q426" t="str">
            <v>Construct shade and weather shelter for the use of patrons using the sports ground.</v>
          </cell>
          <cell r="S426" t="str">
            <v>Graham Neville Doust</v>
          </cell>
          <cell r="T426" t="str">
            <v>GRAHAM NEVILLE DOUST</v>
          </cell>
          <cell r="U426" t="str">
            <v>Boambee Public Recreation and Public Hall Reserve</v>
          </cell>
          <cell r="V426" t="str">
            <v>Chairperson Boambee Public Recreation and Public Hall Reserve</v>
          </cell>
          <cell r="W426" t="str">
            <v>N</v>
          </cell>
          <cell r="X426">
            <v>46699254979</v>
          </cell>
          <cell r="Y426" t="str">
            <v>Yes</v>
          </cell>
          <cell r="Z426" t="str">
            <v>0414 711 951</v>
          </cell>
          <cell r="AA426" t="str">
            <v>02 66581327</v>
          </cell>
          <cell r="AB426" t="str">
            <v>gwdoust@westnet.com.au</v>
          </cell>
          <cell r="AC426" t="str">
            <v>Chairperson Boambee Public Recreation and Public Hall Reserve</v>
          </cell>
          <cell r="AD426" t="str">
            <v>GRAHAM NEVILLE DOUST</v>
          </cell>
          <cell r="AE426" t="str">
            <v>[DO - LH] Recommended [AM ¿ S. Sutherland] Application supported as recommended</v>
          </cell>
          <cell r="AF426" t="str">
            <v>[DO - LH] Boambee Hall is used by various community sporting groups. There is only one small picnic shelter that is also used by playground users. The Hall is in need of another sheltered area to provide greater flexbilitity and usage of the facility. This shelter will also allow the hall to bring in more income through a dual hire arranagement.</v>
          </cell>
          <cell r="AG426" t="str">
            <v>High likelihood of achieving long-term outcomes, Other: Produce more income for the hall, High WHS or Public Safety Risk if not supported - provides readily available shelter from the sun</v>
          </cell>
          <cell r="AH426">
            <v>0</v>
          </cell>
          <cell r="AI426">
            <v>3</v>
          </cell>
          <cell r="AJ426">
            <v>1</v>
          </cell>
          <cell r="AK426">
            <v>2</v>
          </cell>
          <cell r="AL426">
            <v>2</v>
          </cell>
          <cell r="AM426">
            <v>2</v>
          </cell>
          <cell r="AN426">
            <v>17500</v>
          </cell>
          <cell r="AO426">
            <v>0</v>
          </cell>
          <cell r="AP426">
            <v>17500</v>
          </cell>
          <cell r="AQ426" t="str">
            <v>Local Parks &amp; Reserves</v>
          </cell>
          <cell r="AR426" t="str">
            <v>GRAFTON</v>
          </cell>
          <cell r="AS426" t="str">
            <v>Far North Coast</v>
          </cell>
          <cell r="AT426" t="str">
            <v>Y</v>
          </cell>
          <cell r="AU426">
            <v>3</v>
          </cell>
          <cell r="AV426">
            <v>3</v>
          </cell>
          <cell r="AZ426" t="str">
            <v>Y</v>
          </cell>
          <cell r="BA426" t="str">
            <v>N</v>
          </cell>
          <cell r="BB426" t="str">
            <v>Y</v>
          </cell>
          <cell r="BC426" t="str">
            <v>N</v>
          </cell>
          <cell r="BD426">
            <v>0</v>
          </cell>
          <cell r="BE426" t="str">
            <v>Y</v>
          </cell>
          <cell r="BF426">
            <v>0</v>
          </cell>
          <cell r="BG426" t="str">
            <v>Y</v>
          </cell>
          <cell r="BI426" t="str">
            <v>Y</v>
          </cell>
          <cell r="BJ426" t="str">
            <v>Y</v>
          </cell>
          <cell r="BK426" t="str">
            <v>EAST</v>
          </cell>
          <cell r="BL426" t="str">
            <v>COFFS HARBOUR</v>
          </cell>
          <cell r="BM426" t="str">
            <v>COFFS HARBOUR</v>
          </cell>
          <cell r="BN426" t="str">
            <v>Other - Regional</v>
          </cell>
          <cell r="BO426" t="str">
            <v>74100,  ; {}</v>
          </cell>
          <cell r="BP426" t="str">
            <v>Boambee Public Recreation And Public Hall Reserve Land Manager</v>
          </cell>
          <cell r="BQ426" t="str">
            <v>579 Pacific Hwy</v>
          </cell>
          <cell r="BR426" t="str">
            <v>BOAMBEE NSW 2450</v>
          </cell>
          <cell r="BU426" t="str">
            <v>R74100</v>
          </cell>
          <cell r="BV426" t="str">
            <v>F629779</v>
          </cell>
          <cell r="BW426" t="str">
            <v>21/04925</v>
          </cell>
          <cell r="BX426" t="str">
            <v>2021/22</v>
          </cell>
          <cell r="BY426" t="str">
            <v>No</v>
          </cell>
        </row>
        <row r="427">
          <cell r="A427">
            <v>210991</v>
          </cell>
          <cell r="B427" t="str">
            <v>PEST</v>
          </cell>
          <cell r="C427" t="str">
            <v>Y</v>
          </cell>
          <cell r="D427" t="str">
            <v>N</v>
          </cell>
          <cell r="E427" t="str">
            <v>N</v>
          </cell>
          <cell r="F427">
            <v>13</v>
          </cell>
          <cell r="G427">
            <v>0</v>
          </cell>
          <cell r="H427" t="str">
            <v>Pest &lt; 21 RAC NOT Recommended</v>
          </cell>
          <cell r="I427" t="str">
            <v>CRIFAC Funding NOT Recommended</v>
          </cell>
          <cell r="L427" t="str">
            <v>Wattle Flat Heritage Lands Reserve</v>
          </cell>
          <cell r="N427" t="str">
            <v>Wattle Flat Heritage Lands Land Manager</v>
          </cell>
          <cell r="P427" t="str">
            <v>Wattle Flat Heritage Lands Land Manager</v>
          </cell>
          <cell r="Q427" t="str">
            <v>Use Pendone rabbit baits to treat the entire areas of the Heritage Lands to reduce the current  very high level of rabbit activity and sightings by using the licensed capability of the local Skillset branch.</v>
          </cell>
          <cell r="S427" t="str">
            <v>Paul Baldock</v>
          </cell>
          <cell r="T427" t="str">
            <v>PAUL DONALD BALDOCK</v>
          </cell>
          <cell r="U427" t="str">
            <v>Wattle Flat Heritage Lands Land Manager</v>
          </cell>
          <cell r="V427" t="str">
            <v>Chair</v>
          </cell>
          <cell r="W427" t="str">
            <v>Y</v>
          </cell>
          <cell r="X427">
            <v>60399780179</v>
          </cell>
          <cell r="Y427" t="str">
            <v>Yes</v>
          </cell>
          <cell r="Z427" t="str">
            <v>0458 829 438</v>
          </cell>
          <cell r="AA427">
            <v>263377492</v>
          </cell>
          <cell r="AB427" t="str">
            <v>paulandsusanb@gmail.com</v>
          </cell>
          <cell r="AC427" t="str">
            <v>Chair</v>
          </cell>
          <cell r="AD427" t="str">
            <v>PAUL DONALD BALDOCK</v>
          </cell>
          <cell r="AE427" t="str">
            <v xml:space="preserve">[LSC-R. Butler: Application NOT Supported, refer to Panel recommendation; Total assessment score = 13, Pest Score = 4] [LSC- J. Richards] Application NOT supported, Total pest score = 4 </v>
          </cell>
          <cell r="AF427" t="str">
            <v>[Panel - Q.Hart: not best practice, - no harbour destruction. no risk assessement, little to no long term population impact. no collaboration; labour cost very high for area treated]</v>
          </cell>
          <cell r="AG427" t="str">
            <v>Weak application compared to those of similar projects. Low Pest merit score of 2.</v>
          </cell>
          <cell r="AH427">
            <v>2</v>
          </cell>
          <cell r="AI427">
            <v>2</v>
          </cell>
          <cell r="AJ427">
            <v>0</v>
          </cell>
          <cell r="AK427">
            <v>2</v>
          </cell>
          <cell r="AL427">
            <v>1</v>
          </cell>
          <cell r="AM427">
            <v>2</v>
          </cell>
          <cell r="AN427">
            <v>8095</v>
          </cell>
          <cell r="AO427">
            <v>0</v>
          </cell>
          <cell r="AP427">
            <v>8095</v>
          </cell>
          <cell r="AQ427" t="str">
            <v>Local Parks &amp; Reserves</v>
          </cell>
          <cell r="AR427" t="str">
            <v>ORANGE</v>
          </cell>
          <cell r="AS427" t="str">
            <v>North West</v>
          </cell>
          <cell r="AT427" t="str">
            <v>Y</v>
          </cell>
          <cell r="AU427">
            <v>3</v>
          </cell>
          <cell r="AV427">
            <v>3</v>
          </cell>
          <cell r="AZ427" t="str">
            <v>N</v>
          </cell>
          <cell r="BA427" t="str">
            <v>Y</v>
          </cell>
          <cell r="BB427" t="str">
            <v>Y</v>
          </cell>
          <cell r="BC427" t="str">
            <v>N</v>
          </cell>
          <cell r="BD427">
            <v>0</v>
          </cell>
          <cell r="BE427" t="str">
            <v>N</v>
          </cell>
          <cell r="BF427">
            <v>0</v>
          </cell>
          <cell r="BG427" t="str">
            <v>Y</v>
          </cell>
          <cell r="BI427" t="str">
            <v>Y</v>
          </cell>
          <cell r="BJ427" t="str">
            <v>Y</v>
          </cell>
          <cell r="BK427" t="str">
            <v>WEST</v>
          </cell>
          <cell r="BL427" t="str">
            <v>BATHURST REGIONAL</v>
          </cell>
          <cell r="BM427" t="str">
            <v>BATHURST</v>
          </cell>
          <cell r="BN427" t="str">
            <v>Other - Regional</v>
          </cell>
          <cell r="BO427" t="str">
            <v>1023508, 11705, 190105</v>
          </cell>
          <cell r="BP427" t="str">
            <v>Wattle Flat Heritage Lands Land Manager</v>
          </cell>
          <cell r="BQ427" t="str">
            <v>PO Box 829</v>
          </cell>
          <cell r="BR427" t="str">
            <v>BATHURST NSW 2795</v>
          </cell>
          <cell r="BU427" t="str">
            <v>R1023508</v>
          </cell>
          <cell r="BV427" t="str">
            <v>F629951</v>
          </cell>
          <cell r="BW427" t="str">
            <v>21/05493</v>
          </cell>
          <cell r="BX427" t="str">
            <v>2021/22</v>
          </cell>
          <cell r="BY427" t="str">
            <v>No</v>
          </cell>
        </row>
        <row r="428">
          <cell r="A428">
            <v>210992</v>
          </cell>
          <cell r="B428" t="str">
            <v>PEST</v>
          </cell>
          <cell r="C428" t="str">
            <v>Y</v>
          </cell>
          <cell r="D428" t="str">
            <v>N</v>
          </cell>
          <cell r="E428" t="str">
            <v>Y</v>
          </cell>
          <cell r="F428">
            <v>24</v>
          </cell>
          <cell r="G428">
            <v>30000</v>
          </cell>
          <cell r="H428" t="str">
            <v>Pest &gt;=21 RAC Recommended</v>
          </cell>
          <cell r="I428" t="str">
            <v>CRIFAC Funding Recommended</v>
          </cell>
          <cell r="L428" t="str">
            <v>Gunbar TSR</v>
          </cell>
          <cell r="N428" t="str">
            <v>Local Lands Services</v>
          </cell>
          <cell r="P428" t="str">
            <v>Local Lands Services</v>
          </cell>
          <cell r="Q428" t="str">
            <v>Reduce the impacts of rabbits on agricultural production, threatened species and ecological communities and cultural heritage on Travelling Stock Reserves (TSRs).</v>
          </cell>
          <cell r="R428" t="str">
            <v>control of rabbits at Gunbar TSR</v>
          </cell>
          <cell r="S428" t="str">
            <v>Matt Walker</v>
          </cell>
          <cell r="T428" t="str">
            <v>Matt Walker</v>
          </cell>
          <cell r="U428" t="str">
            <v>Local Land Services</v>
          </cell>
          <cell r="V428" t="str">
            <v>Chief Financial Officer</v>
          </cell>
          <cell r="W428" t="str">
            <v>Y</v>
          </cell>
          <cell r="X428">
            <v>57867455969</v>
          </cell>
          <cell r="Y428" t="str">
            <v>Yes</v>
          </cell>
          <cell r="Z428">
            <v>438801360</v>
          </cell>
          <cell r="AA428">
            <v>438801360</v>
          </cell>
          <cell r="AB428" t="str">
            <v>matt.walker@lls.nsw.gov.au</v>
          </cell>
          <cell r="AC428" t="str">
            <v>Chief Financial Officer</v>
          </cell>
          <cell r="AD428" t="str">
            <v>Jonathan Berryman</v>
          </cell>
          <cell r="AE428" t="str">
            <v xml:space="preserve">[LSC- R. Butler: Application Supported; Total assessment score = 24, Pest Score = 13] [LSC- J. Richards] Application supported, Total score = 24 </v>
          </cell>
          <cell r="AF428" t="str">
            <v>[Panel - Q.Hart: application quite vague on area treated and rabbit population, does LLS have a Biosecurity obligation on this TSR?; hard to assess costings]</v>
          </cell>
          <cell r="AG428" t="str">
            <v>Additional social, cultural or environmental factors - Statutory pest control activities, High likelihood of achieving long-term outcomes. Limited ability to fund from other sources.</v>
          </cell>
          <cell r="AH428">
            <v>2</v>
          </cell>
          <cell r="AI428">
            <v>2</v>
          </cell>
          <cell r="AJ428">
            <v>1</v>
          </cell>
          <cell r="AK428">
            <v>2</v>
          </cell>
          <cell r="AL428">
            <v>2</v>
          </cell>
          <cell r="AM428">
            <v>2</v>
          </cell>
          <cell r="AN428">
            <v>30000</v>
          </cell>
          <cell r="AO428">
            <v>0</v>
          </cell>
          <cell r="AP428">
            <v>30000</v>
          </cell>
          <cell r="AQ428" t="str">
            <v>Commons</v>
          </cell>
          <cell r="AR428" t="str">
            <v>HAY</v>
          </cell>
          <cell r="AS428" t="str">
            <v>South West</v>
          </cell>
          <cell r="AT428" t="str">
            <v>Y</v>
          </cell>
          <cell r="AU428">
            <v>2</v>
          </cell>
          <cell r="AV428">
            <v>2</v>
          </cell>
          <cell r="AZ428" t="str">
            <v>Y</v>
          </cell>
          <cell r="BA428" t="str">
            <v>Y</v>
          </cell>
          <cell r="BB428" t="str">
            <v>Y</v>
          </cell>
          <cell r="BC428" t="str">
            <v>N</v>
          </cell>
          <cell r="BD428">
            <v>0</v>
          </cell>
          <cell r="BE428" t="str">
            <v>Y</v>
          </cell>
          <cell r="BF428">
            <v>0</v>
          </cell>
          <cell r="BG428" t="str">
            <v>Y</v>
          </cell>
          <cell r="BI428" t="str">
            <v>Y</v>
          </cell>
          <cell r="BJ428" t="str">
            <v>Y</v>
          </cell>
          <cell r="BK428" t="str">
            <v>WEST</v>
          </cell>
          <cell r="BL428" t="str">
            <v>CARRATHOOL</v>
          </cell>
          <cell r="BM428" t="str">
            <v>MURRAY</v>
          </cell>
          <cell r="BN428" t="str">
            <v>Other - Regional</v>
          </cell>
          <cell r="BP428" t="str">
            <v>Local Lands Services</v>
          </cell>
          <cell r="BQ428" t="str">
            <v>PRIVATE BAG 2010</v>
          </cell>
          <cell r="BR428" t="str">
            <v>PATERSON NSW 2421</v>
          </cell>
          <cell r="BU428" t="str">
            <v>R57083</v>
          </cell>
          <cell r="BV428" t="str">
            <v>F630067</v>
          </cell>
          <cell r="BW428" t="str">
            <v>21/05118</v>
          </cell>
          <cell r="BX428" t="str">
            <v>2021/22</v>
          </cell>
          <cell r="BY428" t="str">
            <v>No</v>
          </cell>
        </row>
        <row r="429">
          <cell r="A429">
            <v>210994</v>
          </cell>
          <cell r="B429" t="str">
            <v>GENERAL</v>
          </cell>
          <cell r="C429" t="str">
            <v>Y</v>
          </cell>
          <cell r="D429" t="str">
            <v>N</v>
          </cell>
          <cell r="E429" t="str">
            <v>Y</v>
          </cell>
          <cell r="F429">
            <v>8</v>
          </cell>
          <cell r="G429">
            <v>610899</v>
          </cell>
          <cell r="H429" t="str">
            <v>GEN &lt; 12  RAC NOT Recommended</v>
          </cell>
          <cell r="I429" t="str">
            <v>CRIFAC Funding NOT Recommended</v>
          </cell>
          <cell r="L429" t="str">
            <v>Junee Golf Course</v>
          </cell>
          <cell r="N429" t="str">
            <v>Junee Golf Club Ltd</v>
          </cell>
          <cell r="P429" t="str">
            <v>Minister</v>
          </cell>
          <cell r="Q429" t="str">
            <v>The project is to upgrade and repair the ageing and existing reuse water irrigation system, and install what was not previously completed in the 1998 works program.</v>
          </cell>
          <cell r="S429">
            <v>0</v>
          </cell>
          <cell r="T429" t="str">
            <v>Terrence Trinca</v>
          </cell>
          <cell r="U429" t="str">
            <v>Junee Golf Club Ltd</v>
          </cell>
          <cell r="V429" t="str">
            <v>Club Secretary</v>
          </cell>
          <cell r="W429" t="str">
            <v>Y</v>
          </cell>
          <cell r="X429">
            <v>61001053363</v>
          </cell>
          <cell r="Y429" t="str">
            <v>Yes</v>
          </cell>
          <cell r="Z429">
            <v>438435637</v>
          </cell>
          <cell r="AA429">
            <v>269243371</v>
          </cell>
          <cell r="AB429" t="str">
            <v>juneegolfclub@bigpond.com</v>
          </cell>
          <cell r="AC429" t="str">
            <v>Club Secretary</v>
          </cell>
          <cell r="AD429" t="str">
            <v>Terrence Trinca</v>
          </cell>
          <cell r="AE429" t="str">
            <v>(DO - S.Cowley) No contribution. Will be tendered. Objectives 1,2,5.</v>
          </cell>
          <cell r="AF429" t="str">
            <v>[DO - G.Maginness] There is no ALC over Lot 163 DP 751399, that part of Reserve 75263 for Future Public Requirements is over as at 4 August 2021.  Special Lease 165040 is over Lot 163 DP 751399</v>
          </cell>
          <cell r="AG429" t="str">
            <v>Inability to access alternative funds</v>
          </cell>
          <cell r="AH429">
            <v>0</v>
          </cell>
          <cell r="AI429">
            <v>1</v>
          </cell>
          <cell r="AJ429">
            <v>0</v>
          </cell>
          <cell r="AK429">
            <v>3</v>
          </cell>
          <cell r="AL429">
            <v>2</v>
          </cell>
          <cell r="AM429">
            <v>2</v>
          </cell>
          <cell r="AN429">
            <v>610899</v>
          </cell>
          <cell r="AO429">
            <v>0</v>
          </cell>
          <cell r="AP429">
            <v>610899</v>
          </cell>
          <cell r="AQ429" t="str">
            <v>Local Parks &amp; Reserves</v>
          </cell>
          <cell r="AR429" t="str">
            <v>WAGGA WAGGA</v>
          </cell>
          <cell r="AS429" t="str">
            <v>South West</v>
          </cell>
          <cell r="AT429" t="str">
            <v>Y</v>
          </cell>
          <cell r="AU429">
            <v>3</v>
          </cell>
          <cell r="AV429">
            <v>3</v>
          </cell>
          <cell r="AZ429" t="str">
            <v>N</v>
          </cell>
          <cell r="BA429" t="str">
            <v>N</v>
          </cell>
          <cell r="BB429" t="str">
            <v>Y</v>
          </cell>
          <cell r="BC429" t="str">
            <v>N</v>
          </cell>
          <cell r="BD429">
            <v>0</v>
          </cell>
          <cell r="BE429" t="str">
            <v>Y</v>
          </cell>
          <cell r="BF429">
            <v>0</v>
          </cell>
          <cell r="BG429" t="str">
            <v>Y</v>
          </cell>
          <cell r="BI429" t="str">
            <v>Y</v>
          </cell>
          <cell r="BJ429" t="str">
            <v>Y</v>
          </cell>
          <cell r="BK429" t="str">
            <v>WEST</v>
          </cell>
          <cell r="BL429" t="str">
            <v>JUNEE</v>
          </cell>
          <cell r="BM429" t="str">
            <v>COOTAMUNDRA</v>
          </cell>
          <cell r="BN429" t="str">
            <v>Other - Regional</v>
          </cell>
          <cell r="BP429" t="str">
            <v>Junee Golf Club Ltd</v>
          </cell>
          <cell r="BQ429" t="str">
            <v>PO Box 41</v>
          </cell>
          <cell r="BR429" t="str">
            <v>JUNEE NSW 2663</v>
          </cell>
          <cell r="BU429" t="str">
            <v>R75263</v>
          </cell>
          <cell r="BV429" t="str">
            <v>F630108</v>
          </cell>
          <cell r="BW429" t="str">
            <v>21/05172</v>
          </cell>
          <cell r="BX429" t="str">
            <v>2021/22</v>
          </cell>
          <cell r="BY429" t="str">
            <v>No</v>
          </cell>
        </row>
        <row r="430">
          <cell r="A430">
            <v>210995</v>
          </cell>
          <cell r="B430" t="str">
            <v>GENERAL</v>
          </cell>
          <cell r="C430" t="str">
            <v>Y</v>
          </cell>
          <cell r="D430" t="str">
            <v>N</v>
          </cell>
          <cell r="E430" t="str">
            <v>Y</v>
          </cell>
          <cell r="F430">
            <v>8</v>
          </cell>
          <cell r="G430">
            <v>551711</v>
          </cell>
          <cell r="H430" t="str">
            <v>GEN &lt; 12  RAC NOT Recommended</v>
          </cell>
          <cell r="I430" t="str">
            <v>CRIFAC Funding NOT Recommended</v>
          </cell>
          <cell r="L430" t="str">
            <v>Gerogery West Tennis Club</v>
          </cell>
          <cell r="N430" t="str">
            <v>CLM</v>
          </cell>
          <cell r="P430" t="str">
            <v>Greater Hume Shire Council</v>
          </cell>
          <cell r="Q430" t="str">
            <v>Construction of a multipurpose community centre, with play areas and upgrade of fencing providing a safe community hub at the Gerogery West Recreation Reserve.</v>
          </cell>
          <cell r="S430">
            <v>0</v>
          </cell>
          <cell r="T430" t="str">
            <v>Shawn McGrath</v>
          </cell>
          <cell r="U430" t="str">
            <v>Gerogery West Tennis Club Inc.</v>
          </cell>
          <cell r="V430" t="str">
            <v>President</v>
          </cell>
          <cell r="W430" t="str">
            <v>Y</v>
          </cell>
          <cell r="X430" t="str">
            <v>83 528 859 355</v>
          </cell>
          <cell r="Y430" t="str">
            <v>Yes</v>
          </cell>
          <cell r="Z430">
            <v>428446616</v>
          </cell>
          <cell r="AA430">
            <v>428446616</v>
          </cell>
          <cell r="AB430" t="str">
            <v>louandshawn@gmail.com</v>
          </cell>
          <cell r="AC430" t="str">
            <v>President</v>
          </cell>
          <cell r="AD430" t="str">
            <v>Shawn McGrath</v>
          </cell>
          <cell r="AE430" t="str">
            <v>(DO - S.Cowley) additionally Accessible facilities - access and toilets. Small community. No contribution. Objectives 1,3. [AM ¿ G Marsden] ¿ I disagree with the assessment at 4 for WHS - this is a new development and not addressing any existing WHS issues. Also amended the Social Cultural and Environmental factors to 2 as simialr facilities exist in nearby Gerogery, Walla Walla and Albury.</v>
          </cell>
          <cell r="AF430" t="str">
            <v xml:space="preserve">[DO - G.Maginness] There are ALC 7871 File 05/1974 Lodged 6 Oct 2005 over Lot 200 DP 753339; ALC 7872 File 05/1975 Lodged 6 Oct 2005 over Lot 198 DP 753339; ALC 37592 File 14/10408 Lodged 7 Nov 2014 over Lot 198 DP 753339 as at the 4 August 2021.    [DO ¿ G.Maginness] - Greater Hume Shire Council does not have an adopted PoM for R 90817 for public recreation, not sure if a multipurpose community centre can be regarded as being applicable for a reserve for public recreation. </v>
          </cell>
          <cell r="AG430" t="str">
            <v>Additional social, cultural or environmental factors (please detail): e.g. no alternative facilities in area</v>
          </cell>
          <cell r="AH430">
            <v>0</v>
          </cell>
          <cell r="AI430">
            <v>1</v>
          </cell>
          <cell r="AJ430">
            <v>0</v>
          </cell>
          <cell r="AK430">
            <v>2</v>
          </cell>
          <cell r="AL430">
            <v>3</v>
          </cell>
          <cell r="AM430">
            <v>2</v>
          </cell>
          <cell r="AN430">
            <v>551711</v>
          </cell>
          <cell r="AO430">
            <v>0</v>
          </cell>
          <cell r="AP430">
            <v>551711</v>
          </cell>
          <cell r="AQ430" t="str">
            <v>Local Parks &amp; Reserves</v>
          </cell>
          <cell r="AR430" t="str">
            <v>WAGGA WAGGA</v>
          </cell>
          <cell r="AS430" t="str">
            <v>South West</v>
          </cell>
          <cell r="AT430" t="str">
            <v>Y</v>
          </cell>
          <cell r="AU430">
            <v>3</v>
          </cell>
          <cell r="AV430">
            <v>3</v>
          </cell>
          <cell r="AZ430" t="str">
            <v>N</v>
          </cell>
          <cell r="BA430" t="str">
            <v>N</v>
          </cell>
          <cell r="BB430" t="str">
            <v>Y</v>
          </cell>
          <cell r="BC430" t="str">
            <v>N</v>
          </cell>
          <cell r="BD430">
            <v>0</v>
          </cell>
          <cell r="BE430" t="str">
            <v>Y</v>
          </cell>
          <cell r="BF430">
            <v>0</v>
          </cell>
          <cell r="BG430" t="str">
            <v>Y</v>
          </cell>
          <cell r="BI430" t="str">
            <v>Y</v>
          </cell>
          <cell r="BJ430" t="str">
            <v>Y</v>
          </cell>
          <cell r="BK430" t="str">
            <v>WEST</v>
          </cell>
          <cell r="BL430" t="str">
            <v>GREATER HUME SHIRE</v>
          </cell>
          <cell r="BM430" t="str">
            <v>ALBURY</v>
          </cell>
          <cell r="BN430" t="str">
            <v>Other - Regional</v>
          </cell>
          <cell r="BP430" t="str">
            <v>Greater Hume Shire Council</v>
          </cell>
          <cell r="BQ430" t="str">
            <v>PO Box 99</v>
          </cell>
          <cell r="BR430" t="str">
            <v>HOLBROOK NSW 2644</v>
          </cell>
          <cell r="BU430" t="str">
            <v>R90817</v>
          </cell>
          <cell r="BV430" t="str">
            <v>F629694</v>
          </cell>
          <cell r="BW430" t="str">
            <v>21/05080</v>
          </cell>
          <cell r="BX430" t="str">
            <v>2021/22</v>
          </cell>
          <cell r="BY430" t="str">
            <v>No</v>
          </cell>
        </row>
        <row r="431">
          <cell r="A431">
            <v>210996</v>
          </cell>
          <cell r="B431" t="str">
            <v>GENERAL</v>
          </cell>
          <cell r="C431" t="str">
            <v>Y</v>
          </cell>
          <cell r="D431" t="str">
            <v>N</v>
          </cell>
          <cell r="E431" t="str">
            <v>Y</v>
          </cell>
          <cell r="F431">
            <v>13</v>
          </cell>
          <cell r="G431">
            <v>155000</v>
          </cell>
          <cell r="H431" t="str">
            <v>GEN = 13 WHS 4 RAC Recommended</v>
          </cell>
          <cell r="I431" t="str">
            <v>CRIFAC Funding Recommended</v>
          </cell>
          <cell r="J431" t="str">
            <v>Rec Reserve</v>
          </cell>
          <cell r="K431" t="str">
            <v>No</v>
          </cell>
          <cell r="L431" t="str">
            <v>Bowning Rec Ground</v>
          </cell>
          <cell r="N431" t="str">
            <v>CLM</v>
          </cell>
          <cell r="P431" t="str">
            <v>Yass Valley Council</v>
          </cell>
          <cell r="Q431" t="str">
            <v>Yass Valley Council will be demolishing the two separate toilet blocks and combining them to construct a single structure that incorporates male, female and disabled amenities.</v>
          </cell>
          <cell r="R431" t="str">
            <v>demolition of two amenities blocks and construction of new combined amenities block at Bowning Rec Ground</v>
          </cell>
          <cell r="S431" t="str">
            <v>James Dugdell</v>
          </cell>
          <cell r="T431" t="str">
            <v>James Dugdell</v>
          </cell>
          <cell r="U431" t="str">
            <v>Yass Valley Council</v>
          </cell>
          <cell r="V431" t="str">
            <v>Director Infrastructure &amp; Assets</v>
          </cell>
          <cell r="W431" t="str">
            <v>Y</v>
          </cell>
          <cell r="X431">
            <v>50119744650</v>
          </cell>
          <cell r="Y431" t="str">
            <v>Yes</v>
          </cell>
          <cell r="Z431">
            <v>497001450</v>
          </cell>
          <cell r="AA431" t="str">
            <v>02 62269224</v>
          </cell>
          <cell r="AB431" t="str">
            <v>james.dugdell@yass.nsw.gov.au</v>
          </cell>
          <cell r="AC431" t="str">
            <v>Director Infrastructure &amp; Assets</v>
          </cell>
          <cell r="AD431" t="str">
            <v>Melinda Cooke</v>
          </cell>
          <cell r="AE431" t="str">
            <v>DO L Breen - No ALC Claims - WHS scored as High as toilets don't meet building code - High ability to self-fund as council- 0% of project being funded from other sources - meet 3 of CRIF objectives - the applicant has provided no quotes and has expierience in project management - Broadly benefits the community as Public Toilets [RAC] Supported</v>
          </cell>
          <cell r="AF431" t="str">
            <v xml:space="preserve">DO L Breen - No ALC </v>
          </cell>
          <cell r="AG431" t="str">
            <v>High likelihood of achieving long-term outcomes</v>
          </cell>
          <cell r="AH431">
            <v>4</v>
          </cell>
          <cell r="AI431">
            <v>1</v>
          </cell>
          <cell r="AJ431">
            <v>0</v>
          </cell>
          <cell r="AK431">
            <v>2</v>
          </cell>
          <cell r="AL431">
            <v>3</v>
          </cell>
          <cell r="AM431">
            <v>3</v>
          </cell>
          <cell r="AN431">
            <v>155000</v>
          </cell>
          <cell r="AO431">
            <v>0</v>
          </cell>
          <cell r="AP431">
            <v>155000</v>
          </cell>
          <cell r="AQ431" t="str">
            <v>Local Parks &amp; Reserves</v>
          </cell>
          <cell r="AR431" t="str">
            <v>GOULBURN</v>
          </cell>
          <cell r="AS431" t="str">
            <v>South East</v>
          </cell>
          <cell r="AT431" t="str">
            <v>Y</v>
          </cell>
          <cell r="AU431">
            <v>2</v>
          </cell>
          <cell r="AV431">
            <v>2</v>
          </cell>
          <cell r="AZ431" t="str">
            <v>N</v>
          </cell>
          <cell r="BA431" t="str">
            <v>N</v>
          </cell>
          <cell r="BB431" t="str">
            <v>N</v>
          </cell>
          <cell r="BC431" t="str">
            <v>N</v>
          </cell>
          <cell r="BD431">
            <v>0</v>
          </cell>
          <cell r="BE431" t="str">
            <v>Y</v>
          </cell>
          <cell r="BF431">
            <v>0</v>
          </cell>
          <cell r="BG431" t="str">
            <v>Y</v>
          </cell>
          <cell r="BI431" t="str">
            <v>Y</v>
          </cell>
          <cell r="BJ431" t="str">
            <v>Y</v>
          </cell>
          <cell r="BK431" t="str">
            <v>WEST</v>
          </cell>
          <cell r="BL431" t="str">
            <v>YASS VALLEY</v>
          </cell>
          <cell r="BM431" t="str">
            <v>GOULBURN</v>
          </cell>
          <cell r="BN431" t="str">
            <v>Other - Regional</v>
          </cell>
          <cell r="BO431" t="str">
            <v>530026,  ; {}</v>
          </cell>
          <cell r="BP431" t="str">
            <v>Yass Valley Council</v>
          </cell>
          <cell r="BQ431" t="str">
            <v>PO Box 6</v>
          </cell>
          <cell r="BR431" t="str">
            <v>YASS NSW 2582</v>
          </cell>
          <cell r="BU431" t="str">
            <v>R530026</v>
          </cell>
          <cell r="BV431" t="str">
            <v>F630177</v>
          </cell>
          <cell r="BW431" t="str">
            <v>21/04946</v>
          </cell>
          <cell r="BX431" t="str">
            <v>2021/22</v>
          </cell>
          <cell r="BY431" t="str">
            <v>No</v>
          </cell>
        </row>
        <row r="432">
          <cell r="A432">
            <v>210998</v>
          </cell>
          <cell r="B432" t="str">
            <v>GENERAL</v>
          </cell>
          <cell r="C432" t="str">
            <v>Y</v>
          </cell>
          <cell r="D432" t="str">
            <v>N</v>
          </cell>
          <cell r="E432" t="str">
            <v>Y</v>
          </cell>
          <cell r="F432">
            <v>16</v>
          </cell>
          <cell r="G432">
            <v>2630</v>
          </cell>
          <cell r="H432" t="str">
            <v>GEN &gt;14 RAC Recommended</v>
          </cell>
          <cell r="I432" t="str">
            <v>CRIFAC Funding Recommended</v>
          </cell>
          <cell r="J432" t="str">
            <v>Rec Reserve</v>
          </cell>
          <cell r="K432" t="str">
            <v>No</v>
          </cell>
          <cell r="L432" t="str">
            <v>Katandra Bushland Sanctuary</v>
          </cell>
          <cell r="N432" t="str">
            <v>Katandra Bushland Sanctuary (R86487) Reserve Land Manager</v>
          </cell>
          <cell r="P432" t="str">
            <v>Katandra Bushland Sanctuary (R86487) Reserve Land Manager</v>
          </cell>
          <cell r="Q432" t="str">
            <v>The purchase of a defibrillator and first aid kit to upgrade and replace existing out-of-date first aid equipment.</v>
          </cell>
          <cell r="R432" t="str">
            <v>purchase of defibrillator and first aid kit at Katandra Bushland Sanctuary</v>
          </cell>
          <cell r="S432" t="str">
            <v>David Seymour</v>
          </cell>
          <cell r="T432" t="str">
            <v>David Seymour</v>
          </cell>
          <cell r="U432" t="str">
            <v>Katandra Bushland Sanctuary Land Manager</v>
          </cell>
          <cell r="V432" t="str">
            <v>Chairperson</v>
          </cell>
          <cell r="W432" t="str">
            <v>N</v>
          </cell>
          <cell r="X432">
            <v>77311893441</v>
          </cell>
          <cell r="Y432" t="str">
            <v>Yes</v>
          </cell>
          <cell r="Z432">
            <v>431857407</v>
          </cell>
          <cell r="AA432">
            <v>431857407</v>
          </cell>
          <cell r="AB432" t="str">
            <v>david.c.seymour@bigpond.com</v>
          </cell>
          <cell r="AC432" t="str">
            <v>Chairperson</v>
          </cell>
          <cell r="AD432" t="str">
            <v>David Seymour</v>
          </cell>
          <cell r="AE432" t="str">
            <v>DO - S.Hony - The absence of current in-date medical equipment is considered a very high WHS risk that could result in the death of a visitor or volunteer. The application to replace the first aid equipment is of low value and the ability to deliver is high, and is recommended for approval. DO-C.Wright - concur recommend for approval AM - B.Tax - recommended [RAC] - Supported by default (score &gt;=12 and below $100k).</v>
          </cell>
          <cell r="AF432" t="str">
            <v>DO - S.Hony - Quotations are considered reasonable. In light of the applicant's submitted financial information and the low cost of the equipment, ability to self-fund is considered very limited.</v>
          </cell>
          <cell r="AG432" t="str">
            <v>High WHS or Public Safety Risk if not supported, High likelihood of achieving long-term outcomes,</v>
          </cell>
          <cell r="AH432">
            <v>6</v>
          </cell>
          <cell r="AI432">
            <v>3</v>
          </cell>
          <cell r="AJ432">
            <v>0</v>
          </cell>
          <cell r="AK432">
            <v>2</v>
          </cell>
          <cell r="AL432">
            <v>3</v>
          </cell>
          <cell r="AM432">
            <v>2</v>
          </cell>
          <cell r="AN432">
            <v>2630</v>
          </cell>
          <cell r="AO432">
            <v>0</v>
          </cell>
          <cell r="AP432">
            <v>2630</v>
          </cell>
          <cell r="AQ432" t="str">
            <v>Local Parks &amp; Reserves</v>
          </cell>
          <cell r="AR432" t="str">
            <v>METROPOLITAN</v>
          </cell>
          <cell r="AS432" t="str">
            <v>Sydney</v>
          </cell>
          <cell r="AT432" t="str">
            <v>Y</v>
          </cell>
          <cell r="AU432">
            <v>2</v>
          </cell>
          <cell r="AV432">
            <v>2</v>
          </cell>
          <cell r="AZ432" t="str">
            <v>Y</v>
          </cell>
          <cell r="BA432" t="str">
            <v>N</v>
          </cell>
          <cell r="BB432" t="str">
            <v>Y</v>
          </cell>
          <cell r="BC432" t="str">
            <v>N</v>
          </cell>
          <cell r="BD432">
            <v>0</v>
          </cell>
          <cell r="BE432" t="str">
            <v>Y</v>
          </cell>
          <cell r="BF432">
            <v>0</v>
          </cell>
          <cell r="BG432" t="str">
            <v>Y</v>
          </cell>
          <cell r="BI432" t="str">
            <v>Y</v>
          </cell>
          <cell r="BJ432" t="str">
            <v>Y</v>
          </cell>
          <cell r="BK432" t="str">
            <v>EAST</v>
          </cell>
          <cell r="BL432" t="str">
            <v>NORTHERN BEACHES</v>
          </cell>
          <cell r="BM432" t="str">
            <v>PITTWATER</v>
          </cell>
          <cell r="BN432" t="str">
            <v>Greater Sydney</v>
          </cell>
          <cell r="BO432" t="str">
            <v>86487,  ; {}</v>
          </cell>
          <cell r="BP432" t="str">
            <v>Katandra Bushland Sanctuary (R86487) Reserve Land Manager</v>
          </cell>
          <cell r="BQ432" t="str">
            <v>PO Box 365</v>
          </cell>
          <cell r="BR432" t="str">
            <v>MONA VALE NSW 1660</v>
          </cell>
          <cell r="BU432" t="str">
            <v>R86487</v>
          </cell>
          <cell r="BV432" t="str">
            <v>F630060</v>
          </cell>
          <cell r="BW432" t="str">
            <v>21/05176</v>
          </cell>
          <cell r="BX432" t="str">
            <v>2021/22</v>
          </cell>
          <cell r="BY432" t="str">
            <v>No</v>
          </cell>
        </row>
        <row r="433">
          <cell r="A433">
            <v>211008</v>
          </cell>
          <cell r="B433" t="str">
            <v>GENERAL</v>
          </cell>
          <cell r="C433" t="str">
            <v>N</v>
          </cell>
          <cell r="D433" t="str">
            <v>Y</v>
          </cell>
          <cell r="E433" t="str">
            <v>N</v>
          </cell>
          <cell r="F433">
            <v>11</v>
          </cell>
          <cell r="G433">
            <v>0</v>
          </cell>
          <cell r="H433" t="str">
            <v>Not Recommended Scores &lt; 13</v>
          </cell>
          <cell r="I433" t="str">
            <v>CRIFAC Funding NOT Recommended</v>
          </cell>
          <cell r="L433" t="str">
            <v>Tabulam Racecourse Reserve Trust</v>
          </cell>
          <cell r="N433" t="str">
            <v>Tabulam Racecourse Land Manager</v>
          </cell>
          <cell r="P433" t="str">
            <v>Tabulam Racecourse Land Manager</v>
          </cell>
          <cell r="Q433" t="str">
            <v>To construct and upgrade two separate aged  ablution blocks on the Tabulam Racecourse Reserve to  meet current Public Health Standards, one requires total rebuild and the other repair and upgrade..</v>
          </cell>
          <cell r="S433" t="str">
            <v>Janice Mills</v>
          </cell>
          <cell r="T433" t="str">
            <v>Janice Mills</v>
          </cell>
          <cell r="U433" t="str">
            <v>Tabulam Racecourse Reserve Trust</v>
          </cell>
          <cell r="V433" t="str">
            <v>Grant Officer</v>
          </cell>
          <cell r="W433" t="str">
            <v>Y</v>
          </cell>
          <cell r="X433">
            <v>58357719246</v>
          </cell>
          <cell r="Y433" t="str">
            <v>Yes</v>
          </cell>
          <cell r="Z433">
            <v>429661221</v>
          </cell>
          <cell r="AA433">
            <v>266661221</v>
          </cell>
          <cell r="AB433" t="str">
            <v>mills.jan@outlook.com</v>
          </cell>
          <cell r="AC433" t="str">
            <v>Grant Officer</v>
          </cell>
          <cell r="AD433" t="str">
            <v>Janice Mills</v>
          </cell>
          <cell r="AE433" t="str">
            <v>[FT] - D. Ryan - Remote area location quote exemption (DO - J.Endean) Not Recommended [AM ¿ S. Sutherland] Application not supported</v>
          </cell>
          <cell r="AF433" t="str">
            <v>Quotes provided do not match up with amounts requested.</v>
          </cell>
          <cell r="AH433">
            <v>2</v>
          </cell>
          <cell r="AI433">
            <v>3</v>
          </cell>
          <cell r="AJ433">
            <v>0</v>
          </cell>
          <cell r="AK433">
            <v>3</v>
          </cell>
          <cell r="AL433">
            <v>1</v>
          </cell>
          <cell r="AM433">
            <v>2</v>
          </cell>
          <cell r="AN433">
            <v>109400</v>
          </cell>
          <cell r="AO433">
            <v>0</v>
          </cell>
          <cell r="AP433">
            <v>109400</v>
          </cell>
          <cell r="AQ433" t="str">
            <v>Local Parks &amp; Reserves</v>
          </cell>
          <cell r="AR433" t="str">
            <v>GRAFTON</v>
          </cell>
          <cell r="AS433" t="str">
            <v>Far North Coast</v>
          </cell>
          <cell r="AT433" t="str">
            <v>Y</v>
          </cell>
          <cell r="AU433">
            <v>999</v>
          </cell>
          <cell r="AV433">
            <v>2</v>
          </cell>
          <cell r="AZ433" t="str">
            <v>N</v>
          </cell>
          <cell r="BA433" t="str">
            <v>N</v>
          </cell>
          <cell r="BB433" t="str">
            <v>N</v>
          </cell>
          <cell r="BC433" t="str">
            <v>N</v>
          </cell>
          <cell r="BD433">
            <v>0</v>
          </cell>
          <cell r="BE433" t="str">
            <v>N</v>
          </cell>
          <cell r="BF433">
            <v>0</v>
          </cell>
          <cell r="BG433" t="str">
            <v>Y</v>
          </cell>
          <cell r="BI433" t="str">
            <v>Y</v>
          </cell>
          <cell r="BJ433" t="str">
            <v>Y</v>
          </cell>
          <cell r="BK433" t="str">
            <v>EAST</v>
          </cell>
          <cell r="BL433" t="str">
            <v>KYOGLE</v>
          </cell>
          <cell r="BM433" t="str">
            <v>LISMORE</v>
          </cell>
          <cell r="BN433" t="str">
            <v>Other - Regional</v>
          </cell>
          <cell r="BP433" t="str">
            <v>Tabulam Racecourse Land Manager</v>
          </cell>
          <cell r="BQ433" t="str">
            <v>PO Box 160</v>
          </cell>
          <cell r="BR433" t="str">
            <v>TABULAM NSW 2469</v>
          </cell>
          <cell r="BU433" t="str">
            <v>R84819</v>
          </cell>
          <cell r="BV433" t="str">
            <v>F629705</v>
          </cell>
          <cell r="BW433" t="str">
            <v>21/05400</v>
          </cell>
          <cell r="BX433" t="str">
            <v>2021/22</v>
          </cell>
          <cell r="BY433" t="str">
            <v>No</v>
          </cell>
        </row>
        <row r="434">
          <cell r="A434">
            <v>211009</v>
          </cell>
          <cell r="B434" t="str">
            <v>GENERAL</v>
          </cell>
          <cell r="C434" t="str">
            <v>Y</v>
          </cell>
          <cell r="D434" t="str">
            <v>N</v>
          </cell>
          <cell r="E434" t="str">
            <v>Y</v>
          </cell>
          <cell r="F434">
            <v>16</v>
          </cell>
          <cell r="G434">
            <v>14616</v>
          </cell>
          <cell r="H434" t="str">
            <v>GEN &gt;14 RAC Recommended</v>
          </cell>
          <cell r="I434" t="str">
            <v>CRIFAC Funding Recommended</v>
          </cell>
          <cell r="J434" t="str">
            <v>Public Hall</v>
          </cell>
          <cell r="K434" t="str">
            <v>No</v>
          </cell>
          <cell r="L434" t="str">
            <v>Copmanhurst War Memorial Hall</v>
          </cell>
          <cell r="N434" t="str">
            <v>Copmanhurst War Memorial Hall Reserve Land Manager</v>
          </cell>
          <cell r="P434" t="str">
            <v>Copmanhurst War Memorial Hall Reserve Land Manager</v>
          </cell>
          <cell r="Q434" t="str">
            <v>Repairs are required to interior walls damaged by water leaks.</v>
          </cell>
          <cell r="R434" t="str">
            <v>repairs to water damage at Copmanhurst War Memorial Hall</v>
          </cell>
          <cell r="S434" t="str">
            <v>Janette Lorraine Seymour</v>
          </cell>
          <cell r="T434" t="str">
            <v>ROBERT BRUCE FAHEY</v>
          </cell>
          <cell r="U434" t="str">
            <v>Copmanhurst War Memorial Hall Reserve Land Manager</v>
          </cell>
          <cell r="V434" t="str">
            <v>Treasuer</v>
          </cell>
          <cell r="W434" t="str">
            <v>Y</v>
          </cell>
          <cell r="X434">
            <v>18794878664</v>
          </cell>
          <cell r="Y434" t="str">
            <v>Yes</v>
          </cell>
          <cell r="Z434" t="str">
            <v>0427 449 783</v>
          </cell>
          <cell r="AA434" t="str">
            <v>0427 449 783</v>
          </cell>
          <cell r="AB434" t="str">
            <v>r.fahey@bigpond.com</v>
          </cell>
          <cell r="AC434" t="str">
            <v>Treasuer</v>
          </cell>
          <cell r="AD434" t="str">
            <v>ROBERT BRUCE FAHEY</v>
          </cell>
          <cell r="AE434" t="str">
            <v>[DO - L.Welldon] Recommended to grant. Reserve is currently used regularly by not for profit groups and the general public.Inability to solve the identified WHS risks may result in the loss of use of the hall or its closure. [AM ¿ S. Sutherland] Application supported as recommended [RAC] - Supported by default (score &gt;=12 and below $100k).</v>
          </cell>
          <cell r="AF434" t="str">
            <v>[DO - L.Welldon] No ALC. Within Western Bundjalung People Part A NTCD. Project supports the use and occupation of the Reserve as per its declared pupose.</v>
          </cell>
          <cell r="AG434" t="str">
            <v>High WHS or Public Safety Risk if not supported. High likelihood of achieving long-term outcomes, Inability to access alternative funds. Additional social, cultural or environmental factors.</v>
          </cell>
          <cell r="AH434">
            <v>4</v>
          </cell>
          <cell r="AI434">
            <v>3</v>
          </cell>
          <cell r="AJ434">
            <v>0</v>
          </cell>
          <cell r="AK434">
            <v>3</v>
          </cell>
          <cell r="AL434">
            <v>3</v>
          </cell>
          <cell r="AM434">
            <v>3</v>
          </cell>
          <cell r="AN434">
            <v>14616</v>
          </cell>
          <cell r="AO434">
            <v>0</v>
          </cell>
          <cell r="AP434">
            <v>14616</v>
          </cell>
          <cell r="AQ434" t="str">
            <v>Local Parks &amp; Reserves</v>
          </cell>
          <cell r="AR434" t="str">
            <v>GRAFTON</v>
          </cell>
          <cell r="AS434" t="str">
            <v>Far North Coast</v>
          </cell>
          <cell r="AT434" t="str">
            <v>Y</v>
          </cell>
          <cell r="AU434">
            <v>2</v>
          </cell>
          <cell r="AV434">
            <v>2</v>
          </cell>
          <cell r="AZ434" t="str">
            <v>Y</v>
          </cell>
          <cell r="BA434" t="str">
            <v>N</v>
          </cell>
          <cell r="BB434" t="str">
            <v>Y</v>
          </cell>
          <cell r="BC434" t="str">
            <v>N</v>
          </cell>
          <cell r="BD434">
            <v>0</v>
          </cell>
          <cell r="BE434" t="str">
            <v>Y</v>
          </cell>
          <cell r="BF434">
            <v>0</v>
          </cell>
          <cell r="BG434" t="str">
            <v>Y</v>
          </cell>
          <cell r="BI434" t="str">
            <v>Y</v>
          </cell>
          <cell r="BJ434" t="str">
            <v>Y</v>
          </cell>
          <cell r="BK434" t="str">
            <v>EAST</v>
          </cell>
          <cell r="BL434" t="str">
            <v>CLARENCE VALLEY</v>
          </cell>
          <cell r="BM434" t="str">
            <v>CLARENCE</v>
          </cell>
          <cell r="BN434" t="str">
            <v>Other - Regional</v>
          </cell>
          <cell r="BO434" t="str">
            <v>77426,  ; {}</v>
          </cell>
          <cell r="BP434" t="str">
            <v>Copmanhurst War Memorial Hall Reserve Land Manager</v>
          </cell>
          <cell r="BQ434" t="str">
            <v>1725 Clarence Way</v>
          </cell>
          <cell r="BR434" t="str">
            <v>COPMANHURST NSW 2460</v>
          </cell>
          <cell r="BU434" t="str">
            <v>R77426</v>
          </cell>
          <cell r="BV434" t="str">
            <v>F629660</v>
          </cell>
          <cell r="BW434" t="str">
            <v>21/05018</v>
          </cell>
          <cell r="BX434" t="str">
            <v>2021/22</v>
          </cell>
          <cell r="BY434" t="str">
            <v>No</v>
          </cell>
        </row>
        <row r="435">
          <cell r="A435">
            <v>211010</v>
          </cell>
          <cell r="B435" t="str">
            <v>GENERAL</v>
          </cell>
          <cell r="C435" t="str">
            <v>Y</v>
          </cell>
          <cell r="D435" t="str">
            <v>N</v>
          </cell>
          <cell r="E435" t="str">
            <v>Y</v>
          </cell>
          <cell r="F435">
            <v>12</v>
          </cell>
          <cell r="G435">
            <v>5445</v>
          </cell>
          <cell r="H435" t="str">
            <v>GEN &lt; 13  RAC NOT Recommended</v>
          </cell>
          <cell r="I435" t="str">
            <v>CRIFAC Funding NOT Recommended</v>
          </cell>
          <cell r="L435" t="str">
            <v>Binalong Mechanics Institute</v>
          </cell>
          <cell r="N435" t="str">
            <v>CLM</v>
          </cell>
          <cell r="P435" t="str">
            <v>Binalong Mechanics Institute Incorporated</v>
          </cell>
          <cell r="Q435" t="str">
            <v>To construct a new floor over the existing floor</v>
          </cell>
          <cell r="S435" t="str">
            <v>belinda pigram</v>
          </cell>
          <cell r="T435" t="str">
            <v>belinda pigram</v>
          </cell>
          <cell r="U435" t="str">
            <v>Binalong Mechanics Institute Incorporated</v>
          </cell>
          <cell r="V435" t="str">
            <v>Secretary</v>
          </cell>
          <cell r="W435" t="str">
            <v>N</v>
          </cell>
          <cell r="X435">
            <v>13206672107</v>
          </cell>
          <cell r="Y435" t="str">
            <v>Yes</v>
          </cell>
          <cell r="Z435">
            <v>478139534</v>
          </cell>
          <cell r="AA435">
            <v>478139534</v>
          </cell>
          <cell r="AB435" t="str">
            <v>a.pigram@bigpond.com</v>
          </cell>
          <cell r="AC435" t="str">
            <v>Secretary</v>
          </cell>
          <cell r="AD435" t="str">
            <v>belinda pigram</v>
          </cell>
          <cell r="AE435" t="str">
            <v>DO L Breen - No ALC Claims - WHS scored as High as floor needs fixing - Moderate ability to self-fund as SLM rents out space - 0% of project being funded from other sources - meet 3 of CRIF objectives - the applicant has provided quotes and has completed similar projects - Benefits the reserve users [RAC] - Supported by default (score &gt;=12 and below $100k).</v>
          </cell>
          <cell r="AF435" t="str">
            <v>DO L Breen - Nil ALC</v>
          </cell>
          <cell r="AG435" t="str">
            <v>High likelihood of achieving long-term outcomes</v>
          </cell>
          <cell r="AH435">
            <v>4</v>
          </cell>
          <cell r="AI435">
            <v>2</v>
          </cell>
          <cell r="AJ435">
            <v>0</v>
          </cell>
          <cell r="AK435">
            <v>2</v>
          </cell>
          <cell r="AL435">
            <v>2</v>
          </cell>
          <cell r="AM435">
            <v>2</v>
          </cell>
          <cell r="AN435">
            <v>5445</v>
          </cell>
          <cell r="AO435">
            <v>0</v>
          </cell>
          <cell r="AP435">
            <v>5445</v>
          </cell>
          <cell r="AQ435" t="str">
            <v>Local Parks &amp; Reserves</v>
          </cell>
          <cell r="AR435" t="str">
            <v>GOULBURN</v>
          </cell>
          <cell r="AS435" t="str">
            <v>South East</v>
          </cell>
          <cell r="AT435" t="str">
            <v>Y</v>
          </cell>
          <cell r="AU435">
            <v>2</v>
          </cell>
          <cell r="AV435">
            <v>2</v>
          </cell>
          <cell r="AZ435" t="str">
            <v>N</v>
          </cell>
          <cell r="BA435" t="str">
            <v>N</v>
          </cell>
          <cell r="BB435" t="str">
            <v>N</v>
          </cell>
          <cell r="BC435" t="str">
            <v>N</v>
          </cell>
          <cell r="BD435">
            <v>0</v>
          </cell>
          <cell r="BE435" t="str">
            <v>Y</v>
          </cell>
          <cell r="BF435">
            <v>0</v>
          </cell>
          <cell r="BG435" t="str">
            <v>Y</v>
          </cell>
          <cell r="BI435" t="str">
            <v>Y</v>
          </cell>
          <cell r="BJ435" t="str">
            <v>Y</v>
          </cell>
          <cell r="BK435" t="str">
            <v>WEST</v>
          </cell>
          <cell r="BL435" t="str">
            <v>YASS VALLEY</v>
          </cell>
          <cell r="BM435" t="str">
            <v>GOULBURN</v>
          </cell>
          <cell r="BN435" t="str">
            <v>Other - Regional</v>
          </cell>
          <cell r="BP435" t="str">
            <v>Binalong Mechanics Institute Incorporated</v>
          </cell>
          <cell r="BQ435" t="str">
            <v>PO Box 26</v>
          </cell>
          <cell r="BR435" t="str">
            <v>BINALONG NSW 2584</v>
          </cell>
          <cell r="BU435" t="str">
            <v>R46268</v>
          </cell>
          <cell r="BV435" t="str">
            <v>F629508</v>
          </cell>
          <cell r="BW435" t="str">
            <v>21/04914</v>
          </cell>
          <cell r="BX435" t="str">
            <v>2021/22</v>
          </cell>
          <cell r="BY435" t="str">
            <v>No</v>
          </cell>
        </row>
        <row r="436">
          <cell r="A436">
            <v>211013</v>
          </cell>
          <cell r="B436" t="str">
            <v>GENERAL</v>
          </cell>
          <cell r="C436" t="str">
            <v>Y</v>
          </cell>
          <cell r="D436" t="str">
            <v>N</v>
          </cell>
          <cell r="E436" t="str">
            <v>Y</v>
          </cell>
          <cell r="F436">
            <v>13</v>
          </cell>
          <cell r="G436">
            <v>95000</v>
          </cell>
          <cell r="H436" t="str">
            <v>GEN = 13 WHS &lt; 4 RAC Recommended</v>
          </cell>
          <cell r="I436" t="str">
            <v>CRIFAC Funding NOT Recommended</v>
          </cell>
          <cell r="J436" t="str">
            <v>Other</v>
          </cell>
          <cell r="K436" t="str">
            <v>Infrastructure upgrade</v>
          </cell>
          <cell r="L436" t="str">
            <v>Maitland Gaol</v>
          </cell>
          <cell r="N436" t="str">
            <v>CLM</v>
          </cell>
          <cell r="P436" t="str">
            <v>Maitland City Council</v>
          </cell>
          <cell r="Q436" t="str">
            <v>The project will implement Sustainability Initiatives supporting energy and water efficiency outcomes at Maitland Gaol identified in the Council¿s Energy Strategy which include the upgrade to energy efficient indoor and outdoor lighting with heritage appropriate fittings and upgraded electricity sub-metering for separate tenancies supported through the installation of at smart cities Internet of things gateway on The Things Network LoRaWAN network.</v>
          </cell>
          <cell r="S436" t="str">
            <v>David Evans</v>
          </cell>
          <cell r="T436" t="str">
            <v>David Evans</v>
          </cell>
          <cell r="U436" t="str">
            <v>Maitland City Council</v>
          </cell>
          <cell r="V436" t="str">
            <v>General Manager</v>
          </cell>
          <cell r="W436" t="str">
            <v>Y</v>
          </cell>
          <cell r="X436" t="str">
            <v>11 596 310 805</v>
          </cell>
          <cell r="Y436" t="str">
            <v>Yes</v>
          </cell>
          <cell r="Z436">
            <v>476853762</v>
          </cell>
          <cell r="AA436">
            <v>249349743</v>
          </cell>
          <cell r="AB436" t="str">
            <v>gm@maitland.nsw.gov.au</v>
          </cell>
          <cell r="AC436" t="str">
            <v>General Manager</v>
          </cell>
          <cell r="AD436" t="str">
            <v>Rachel MacLucas</v>
          </cell>
          <cell r="AE436" t="str">
            <v>R Micheli, AM: Recommended - Shovel ready with a lot of background planning in place. Politically sensitive project supported by Local Member, Dept Regional NSW and Deputy Secretary Crown Lands. Significant heritage asset with very high maintenance costs. Maitland Council has met with Dep Sec CL and Exec Director LAM seeking financial assistance as it has very limited capacity to fund improvements to this site due to competing demands as a result of rapidly growing LGA with substantial infrastructure development costs. Proposal will significantly improve energy efficiency. Project wil also increase use options to activate the site for better financial sustainability. [RAC] - Supported by default (score &gt;=12 and below $100k).</v>
          </cell>
          <cell r="AF436" t="str">
            <v>DO - M Dawson - ALC6716 on site, works will not affect fabric of reserve. Priority determination requested.</v>
          </cell>
          <cell r="AG436" t="str">
            <v>High likelihood of achieving long-term outcomes, Inability to access alternative funds</v>
          </cell>
          <cell r="AH436">
            <v>2</v>
          </cell>
          <cell r="AI436">
            <v>2</v>
          </cell>
          <cell r="AJ436">
            <v>0</v>
          </cell>
          <cell r="AK436">
            <v>3</v>
          </cell>
          <cell r="AL436">
            <v>3</v>
          </cell>
          <cell r="AM436">
            <v>3</v>
          </cell>
          <cell r="AN436">
            <v>95000</v>
          </cell>
          <cell r="AO436">
            <v>0</v>
          </cell>
          <cell r="AP436">
            <v>95000</v>
          </cell>
          <cell r="AQ436" t="str">
            <v>Local Parks &amp; Reserves</v>
          </cell>
          <cell r="AR436" t="str">
            <v>MAITLAND</v>
          </cell>
          <cell r="AS436" t="str">
            <v>Hunter</v>
          </cell>
          <cell r="AT436" t="str">
            <v>Y</v>
          </cell>
          <cell r="AU436">
            <v>2</v>
          </cell>
          <cell r="AV436">
            <v>2</v>
          </cell>
          <cell r="AZ436" t="str">
            <v>Y</v>
          </cell>
          <cell r="BA436" t="str">
            <v>N</v>
          </cell>
          <cell r="BB436" t="str">
            <v>N</v>
          </cell>
          <cell r="BC436" t="str">
            <v>N</v>
          </cell>
          <cell r="BD436">
            <v>0</v>
          </cell>
          <cell r="BE436" t="str">
            <v>Y</v>
          </cell>
          <cell r="BF436">
            <v>0</v>
          </cell>
          <cell r="BG436" t="str">
            <v>Y</v>
          </cell>
          <cell r="BI436" t="str">
            <v>Y</v>
          </cell>
          <cell r="BJ436" t="str">
            <v>Y</v>
          </cell>
          <cell r="BK436" t="str">
            <v>EAST</v>
          </cell>
          <cell r="BL436" t="str">
            <v>MAITLAND</v>
          </cell>
          <cell r="BM436" t="str">
            <v>MAITLAND</v>
          </cell>
          <cell r="BN436" t="str">
            <v>Other - Regional</v>
          </cell>
          <cell r="BO436" t="str">
            <v>20743,  ; {}</v>
          </cell>
          <cell r="BP436" t="str">
            <v>Maitland City Council</v>
          </cell>
          <cell r="BQ436" t="str">
            <v>PO Box 220</v>
          </cell>
          <cell r="BR436" t="str">
            <v>MAITLAND NSW 2320</v>
          </cell>
          <cell r="BU436" t="str">
            <v>R20743</v>
          </cell>
          <cell r="BV436" t="str">
            <v>F630025</v>
          </cell>
          <cell r="BW436" t="str">
            <v>21/05230</v>
          </cell>
          <cell r="BX436" t="str">
            <v>2021/22</v>
          </cell>
          <cell r="BY436" t="str">
            <v>Yes</v>
          </cell>
        </row>
        <row r="437">
          <cell r="A437">
            <v>211014</v>
          </cell>
          <cell r="B437" t="str">
            <v>GENERAL</v>
          </cell>
          <cell r="C437" t="str">
            <v>Y</v>
          </cell>
          <cell r="D437" t="str">
            <v>N</v>
          </cell>
          <cell r="E437" t="str">
            <v>Y</v>
          </cell>
          <cell r="F437">
            <v>11</v>
          </cell>
          <cell r="G437">
            <v>50320</v>
          </cell>
          <cell r="H437" t="str">
            <v>GEN &lt; 12  RAC NOT Recommended</v>
          </cell>
          <cell r="I437" t="str">
            <v>CRIFAC Funding NOT Recommended</v>
          </cell>
          <cell r="L437" t="str">
            <v>Nowra Showground</v>
          </cell>
          <cell r="N437" t="str">
            <v>CLM</v>
          </cell>
          <cell r="P437" t="str">
            <v>Shoalhaven City Council</v>
          </cell>
          <cell r="Q437" t="str">
            <v>Patch and repair failed pavement of entry roads and seal main internal roads structures to make safe.</v>
          </cell>
          <cell r="S437" t="str">
            <v>Cheryl HUnter</v>
          </cell>
          <cell r="T437" t="str">
            <v>Cheryl Hunter</v>
          </cell>
          <cell r="U437" t="str">
            <v>Shoalhaven City Council</v>
          </cell>
          <cell r="V437" t="str">
            <v>Northern Facilities Officer</v>
          </cell>
          <cell r="W437" t="str">
            <v>Y</v>
          </cell>
          <cell r="X437">
            <v>59855182344</v>
          </cell>
          <cell r="Y437" t="str">
            <v>Yes</v>
          </cell>
          <cell r="Z437">
            <v>244213100</v>
          </cell>
          <cell r="AA437" t="str">
            <v>02 4429 5567</v>
          </cell>
          <cell r="AB437" t="str">
            <v>cheryl.hunter@shoalhaven.nsw.gov.au</v>
          </cell>
          <cell r="AC437" t="str">
            <v>Northern Facilities Officer</v>
          </cell>
          <cell r="AD437" t="str">
            <v>Cheryl Hunter</v>
          </cell>
          <cell r="AE437" t="str">
            <v>DO - CGarner &amp; NDibben - Recommend.</v>
          </cell>
          <cell r="AF437" t="str">
            <v>DO - CGarner &amp; NDibben - ALC Claim, WHS low risk.  CLM has a NIL co-contribution.  Quote is appropriate for the outcomes Council is trying to achieve.Proposal would have a good outcome for the showground.  The works tie in with the current Plan of Management and future draft masterplan for the site.</v>
          </cell>
          <cell r="AG437" t="str">
            <v>High likelihood of achieving long-term outcomes</v>
          </cell>
          <cell r="AH437">
            <v>2</v>
          </cell>
          <cell r="AI437">
            <v>1</v>
          </cell>
          <cell r="AJ437">
            <v>0</v>
          </cell>
          <cell r="AK437">
            <v>3</v>
          </cell>
          <cell r="AL437">
            <v>3</v>
          </cell>
          <cell r="AM437">
            <v>2</v>
          </cell>
          <cell r="AN437">
            <v>50320</v>
          </cell>
          <cell r="AO437">
            <v>0</v>
          </cell>
          <cell r="AP437">
            <v>50320</v>
          </cell>
          <cell r="AQ437" t="str">
            <v>Showgrounds</v>
          </cell>
          <cell r="AR437" t="str">
            <v>NOWRA</v>
          </cell>
          <cell r="AS437" t="str">
            <v>South East</v>
          </cell>
          <cell r="AT437" t="str">
            <v>Y</v>
          </cell>
          <cell r="AU437">
            <v>2</v>
          </cell>
          <cell r="AV437">
            <v>2</v>
          </cell>
          <cell r="AZ437" t="str">
            <v>Y</v>
          </cell>
          <cell r="BA437" t="str">
            <v>N</v>
          </cell>
          <cell r="BB437" t="str">
            <v>N</v>
          </cell>
          <cell r="BC437" t="str">
            <v>N</v>
          </cell>
          <cell r="BD437">
            <v>0</v>
          </cell>
          <cell r="BE437" t="str">
            <v>Y</v>
          </cell>
          <cell r="BF437">
            <v>0</v>
          </cell>
          <cell r="BG437" t="str">
            <v>Y</v>
          </cell>
          <cell r="BI437" t="str">
            <v>Y</v>
          </cell>
          <cell r="BJ437" t="str">
            <v>Y</v>
          </cell>
          <cell r="BK437" t="str">
            <v>EAST</v>
          </cell>
          <cell r="BL437" t="str">
            <v>SHOALHAVEN</v>
          </cell>
          <cell r="BM437" t="str">
            <v>SOUTH COAST</v>
          </cell>
          <cell r="BN437" t="str">
            <v>Other - Regional</v>
          </cell>
          <cell r="BO437" t="str">
            <v>580011,  ; {}</v>
          </cell>
          <cell r="BP437" t="str">
            <v>Shoalhaven City Council</v>
          </cell>
          <cell r="BQ437" t="str">
            <v>PO Box 42</v>
          </cell>
          <cell r="BR437" t="str">
            <v>NOWRA NSW 2541</v>
          </cell>
          <cell r="BU437" t="str">
            <v>R580011</v>
          </cell>
          <cell r="BV437" t="str">
            <v>F630112</v>
          </cell>
          <cell r="BW437" t="str">
            <v>21/05296</v>
          </cell>
          <cell r="BX437" t="str">
            <v>2021/22</v>
          </cell>
          <cell r="BY437" t="str">
            <v>No</v>
          </cell>
        </row>
        <row r="438">
          <cell r="A438">
            <v>211015</v>
          </cell>
          <cell r="B438" t="str">
            <v>GENERAL</v>
          </cell>
          <cell r="C438" t="str">
            <v>Y</v>
          </cell>
          <cell r="D438" t="str">
            <v>N</v>
          </cell>
          <cell r="E438" t="str">
            <v>Y</v>
          </cell>
          <cell r="F438">
            <v>9</v>
          </cell>
          <cell r="G438">
            <v>1047200</v>
          </cell>
          <cell r="H438" t="str">
            <v>GEN &lt; 12  RAC NOT Recommended</v>
          </cell>
          <cell r="I438" t="str">
            <v>CRIFAC Funding NOT Recommended</v>
          </cell>
          <cell r="L438" t="str">
            <v>Taralga Showground</v>
          </cell>
          <cell r="N438" t="str">
            <v>CLM</v>
          </cell>
          <cell r="P438" t="str">
            <v>Taralga &amp; District Showground &amp; Recreation Co-Op</v>
          </cell>
          <cell r="Q438" t="str">
            <v>Construct a new multi-purpose facility providing much-needed replacement of old, inefficient and very run down amenities block.</v>
          </cell>
          <cell r="S438" t="str">
            <v>Noelene Cosgrove</v>
          </cell>
          <cell r="T438" t="str">
            <v>Simon Croker</v>
          </cell>
          <cell r="U438" t="str">
            <v>Taralga &amp; District Showground &amp; Recreational Co-operative LTD</v>
          </cell>
          <cell r="V438" t="str">
            <v>Project Manager</v>
          </cell>
          <cell r="W438" t="str">
            <v>N</v>
          </cell>
          <cell r="X438" t="str">
            <v>72 415 838 742</v>
          </cell>
          <cell r="Y438" t="str">
            <v>No</v>
          </cell>
          <cell r="Z438">
            <v>248224339</v>
          </cell>
          <cell r="AA438">
            <v>248224339</v>
          </cell>
          <cell r="AB438" t="str">
            <v>Taralgashowground@gmail.com</v>
          </cell>
          <cell r="AC438" t="str">
            <v>Project Manager</v>
          </cell>
          <cell r="AD438" t="str">
            <v>Simon Croker</v>
          </cell>
          <cell r="AE438" t="str">
            <v>DO L Breen - No ALC Claims - WHS scored as Low - Medim ability to self-fund as they rent facilities out - less than10% of project being funded from other sources - meet 4 of CRIF objectives - Moderate ability to deliver project as detailed quotes - Benefits the reserve user</v>
          </cell>
          <cell r="AF438" t="str">
            <v>DO L Breen - Nil ALC</v>
          </cell>
          <cell r="AG438" t="str">
            <v>High likelihood of achieving long-term outcomes</v>
          </cell>
          <cell r="AH438">
            <v>0</v>
          </cell>
          <cell r="AI438">
            <v>2</v>
          </cell>
          <cell r="AJ438">
            <v>0</v>
          </cell>
          <cell r="AK438">
            <v>3</v>
          </cell>
          <cell r="AL438">
            <v>2</v>
          </cell>
          <cell r="AM438">
            <v>2</v>
          </cell>
          <cell r="AN438">
            <v>1047200</v>
          </cell>
          <cell r="AO438">
            <v>0</v>
          </cell>
          <cell r="AP438">
            <v>1047200</v>
          </cell>
          <cell r="AQ438" t="str">
            <v>Showgrounds</v>
          </cell>
          <cell r="AR438" t="str">
            <v>GOULBURN</v>
          </cell>
          <cell r="AS438" t="str">
            <v>South East</v>
          </cell>
          <cell r="AT438" t="str">
            <v>Y</v>
          </cell>
          <cell r="AU438">
            <v>3</v>
          </cell>
          <cell r="AV438">
            <v>3</v>
          </cell>
          <cell r="AZ438" t="str">
            <v>N</v>
          </cell>
          <cell r="BA438" t="str">
            <v>N</v>
          </cell>
          <cell r="BB438" t="str">
            <v>N</v>
          </cell>
          <cell r="BC438" t="str">
            <v>N</v>
          </cell>
          <cell r="BD438">
            <v>0</v>
          </cell>
          <cell r="BE438" t="str">
            <v>Y</v>
          </cell>
          <cell r="BF438">
            <v>0</v>
          </cell>
          <cell r="BG438" t="str">
            <v>Y</v>
          </cell>
          <cell r="BI438" t="str">
            <v>Y</v>
          </cell>
          <cell r="BJ438" t="str">
            <v>Y</v>
          </cell>
          <cell r="BK438" t="str">
            <v>WEST</v>
          </cell>
          <cell r="BL438" t="str">
            <v>UPPER LACHLAN SHIRE</v>
          </cell>
          <cell r="BM438" t="str">
            <v>GOULBURN</v>
          </cell>
          <cell r="BN438" t="str">
            <v>Other - Regional</v>
          </cell>
          <cell r="BP438" t="str">
            <v>Taralga &amp; District Showground &amp; Recreation Co-Op</v>
          </cell>
          <cell r="BQ438" t="str">
            <v>Walsh St</v>
          </cell>
          <cell r="BR438" t="str">
            <v>TARALGA NSW 2580</v>
          </cell>
          <cell r="BU438" t="str">
            <v>R530038</v>
          </cell>
          <cell r="BV438" t="str">
            <v>F630050</v>
          </cell>
          <cell r="BW438" t="str">
            <v>21/05406</v>
          </cell>
          <cell r="BX438" t="str">
            <v>2021/22</v>
          </cell>
          <cell r="BY438" t="str">
            <v>No</v>
          </cell>
        </row>
        <row r="439">
          <cell r="A439">
            <v>211016</v>
          </cell>
          <cell r="B439" t="str">
            <v>GENERAL</v>
          </cell>
          <cell r="C439" t="str">
            <v>Y</v>
          </cell>
          <cell r="D439" t="str">
            <v>N</v>
          </cell>
          <cell r="E439" t="str">
            <v>Y</v>
          </cell>
          <cell r="F439">
            <v>8</v>
          </cell>
          <cell r="G439">
            <v>27364</v>
          </cell>
          <cell r="H439" t="str">
            <v>GEN &lt; 12  RAC NOT Recommended</v>
          </cell>
          <cell r="I439" t="str">
            <v>CRIFAC Funding NOT Recommended</v>
          </cell>
          <cell r="L439" t="str">
            <v>Nundle Common</v>
          </cell>
          <cell r="N439" t="str">
            <v>Nundle Common Trust</v>
          </cell>
          <cell r="P439" t="str">
            <v>Generic Board Client - see CT for details</v>
          </cell>
          <cell r="Q439" t="str">
            <v>Upgrade and improvements to the existing boundary fence of Nundle Common.</v>
          </cell>
          <cell r="S439">
            <v>0</v>
          </cell>
          <cell r="T439" t="str">
            <v>Kay Burnes</v>
          </cell>
          <cell r="U439" t="str">
            <v>Tamworth Regional council</v>
          </cell>
          <cell r="V439" t="str">
            <v>Senior Place Manager</v>
          </cell>
          <cell r="W439" t="str">
            <v>Y</v>
          </cell>
          <cell r="X439">
            <v>52631074450</v>
          </cell>
          <cell r="Y439" t="str">
            <v>Yes</v>
          </cell>
          <cell r="Z439">
            <v>409921382</v>
          </cell>
          <cell r="AA439">
            <v>409960243</v>
          </cell>
          <cell r="AB439" t="str">
            <v>k.burnes@tamworth.nsw.gov.au</v>
          </cell>
          <cell r="AC439" t="str">
            <v>Senior Place Manager</v>
          </cell>
          <cell r="AD439" t="str">
            <v>Kay Burnes</v>
          </cell>
          <cell r="AE439" t="str">
            <v>DO - M. Read - Proposal would ensure secure fencing of stock and avoid sotck on adjacent road.  Supported but lower priority as a common. AM - D. Young - Agreed as lower priority noting the beneficiaries to these works will be the Commoners who should be levying fees for such maintenance.</v>
          </cell>
          <cell r="AF439" t="str">
            <v>Incomplete ALC 31803 and 31810 - no impact on project</v>
          </cell>
          <cell r="AG439" t="str">
            <v>High likelihood of achieving long-term outcomes</v>
          </cell>
          <cell r="AH439">
            <v>2</v>
          </cell>
          <cell r="AI439">
            <v>2</v>
          </cell>
          <cell r="AJ439">
            <v>0</v>
          </cell>
          <cell r="AK439">
            <v>1</v>
          </cell>
          <cell r="AL439">
            <v>2</v>
          </cell>
          <cell r="AM439">
            <v>1</v>
          </cell>
          <cell r="AN439">
            <v>27364</v>
          </cell>
          <cell r="AO439">
            <v>0</v>
          </cell>
          <cell r="AP439">
            <v>27364</v>
          </cell>
          <cell r="AQ439" t="str">
            <v>Commons</v>
          </cell>
          <cell r="AR439" t="str">
            <v>TAMWORTH</v>
          </cell>
          <cell r="AS439" t="str">
            <v>North West</v>
          </cell>
          <cell r="AT439" t="str">
            <v>Y</v>
          </cell>
          <cell r="AU439">
            <v>3</v>
          </cell>
          <cell r="AV439">
            <v>3</v>
          </cell>
          <cell r="AZ439" t="str">
            <v>Y</v>
          </cell>
          <cell r="BA439" t="str">
            <v>N</v>
          </cell>
          <cell r="BB439" t="str">
            <v>Y</v>
          </cell>
          <cell r="BC439" t="str">
            <v>N</v>
          </cell>
          <cell r="BD439">
            <v>0</v>
          </cell>
          <cell r="BE439" t="str">
            <v>Y</v>
          </cell>
          <cell r="BF439">
            <v>0</v>
          </cell>
          <cell r="BG439" t="str">
            <v>Y</v>
          </cell>
          <cell r="BI439" t="str">
            <v>Y</v>
          </cell>
          <cell r="BJ439" t="str">
            <v>Y</v>
          </cell>
          <cell r="BK439" t="str">
            <v>WEST</v>
          </cell>
          <cell r="BL439" t="str">
            <v>TAMWORTH REGIONAL</v>
          </cell>
          <cell r="BM439" t="str">
            <v>TAMWORTH</v>
          </cell>
          <cell r="BN439" t="str">
            <v>Other - Regional</v>
          </cell>
          <cell r="BO439" t="str">
            <v>600028,  ; {}</v>
          </cell>
          <cell r="BP439" t="str">
            <v>Nundle Common Trust</v>
          </cell>
          <cell r="BQ439" t="str">
            <v>c/- Tamworth Regional Council</v>
          </cell>
          <cell r="BR439" t="str">
            <v>COUNCIL OFFICE/WORKSHOP</v>
          </cell>
          <cell r="BS439" t="str">
            <v>58 JENKINS ST</v>
          </cell>
          <cell r="BT439" t="str">
            <v>NUNDLE NSW 2340</v>
          </cell>
          <cell r="BU439" t="str">
            <v>R600028</v>
          </cell>
          <cell r="BV439" t="str">
            <v>F629957</v>
          </cell>
          <cell r="BW439" t="str">
            <v>21/05298</v>
          </cell>
          <cell r="BX439" t="str">
            <v>2021/22</v>
          </cell>
          <cell r="BY439" t="str">
            <v>No</v>
          </cell>
        </row>
        <row r="440">
          <cell r="A440">
            <v>211018</v>
          </cell>
          <cell r="B440" t="str">
            <v>WEED</v>
          </cell>
          <cell r="C440" t="str">
            <v>Y</v>
          </cell>
          <cell r="D440" t="str">
            <v>Y</v>
          </cell>
          <cell r="E440" t="str">
            <v>Y</v>
          </cell>
          <cell r="F440">
            <v>24</v>
          </cell>
          <cell r="G440">
            <v>15000</v>
          </cell>
          <cell r="H440" t="str">
            <v>WEED &gt;=20 RAC Recommended</v>
          </cell>
          <cell r="I440" t="str">
            <v>CRIFAC Funding Recommended</v>
          </cell>
          <cell r="L440" t="str">
            <v>Bunnaloo TSR</v>
          </cell>
          <cell r="N440" t="str">
            <v>Local Lands Services</v>
          </cell>
          <cell r="P440" t="str">
            <v>Local Lands Services</v>
          </cell>
          <cell r="Q440" t="str">
            <v>Treatment of Silverleaf nightshade (Solanum elaeagnifolium) by applying herbicide on priority Travelling Stock Reserves (TSRs).</v>
          </cell>
          <cell r="R440" t="str">
            <v>control of Silverleaf Nightshade at Bunnaloo TSR</v>
          </cell>
          <cell r="S440" t="str">
            <v>Matt Walker</v>
          </cell>
          <cell r="T440" t="str">
            <v>Matt Walker</v>
          </cell>
          <cell r="U440" t="str">
            <v>Local Land Services</v>
          </cell>
          <cell r="V440" t="str">
            <v>Chief Financial Officer</v>
          </cell>
          <cell r="W440" t="str">
            <v>Y</v>
          </cell>
          <cell r="X440">
            <v>57867455969</v>
          </cell>
          <cell r="Y440" t="str">
            <v>Yes</v>
          </cell>
          <cell r="Z440">
            <v>438801360</v>
          </cell>
          <cell r="AA440">
            <v>438801360</v>
          </cell>
          <cell r="AB440" t="str">
            <v>matt.walker@lls.nsw.gov.au</v>
          </cell>
          <cell r="AC440" t="str">
            <v>Chief Financial Officer</v>
          </cell>
          <cell r="AD440" t="str">
            <v>Scott Sheather</v>
          </cell>
          <cell r="AE440" t="str">
            <v>[DO-S.Fitzgerald: Recommended] [LSC - R. Butler: Application Supported; Total assessment score = 24, Weed Score = 15] [LSC - J. Richards]: Application supported - total score = 24 [RAC] - Supported (Weed Score &gt;=20).</v>
          </cell>
          <cell r="AF440" t="str">
            <v>[DO-S.Fitzgerald: Multiple Reserves considered within one application][DO-S.Fitzgerald: 6 reserves included within application and Reserve19566 is the only reserve included within the LLS TSR Authorisation to apply letter][DO-S.Fitzgerald: only LLS costing spreadsheet included with application no firm quotes have been included along with an email from LLS Chief Financial Officer stating that all procurement Policies and Procedures will be adhered to][DO-S.Fitzgerald: Multiple ALC's]</v>
          </cell>
          <cell r="AG440" t="str">
            <v>Other (need to provide details):[DO-S.Fitzgerald: Environmental benefits due to controlling prioroty weeds on 6 Travelling Stock Reserves that can be easily spread]</v>
          </cell>
          <cell r="AH440">
            <v>0</v>
          </cell>
          <cell r="AI440">
            <v>1</v>
          </cell>
          <cell r="AJ440">
            <v>1</v>
          </cell>
          <cell r="AK440">
            <v>2</v>
          </cell>
          <cell r="AL440">
            <v>2</v>
          </cell>
          <cell r="AM440">
            <v>3</v>
          </cell>
          <cell r="AN440">
            <v>15000</v>
          </cell>
          <cell r="AO440">
            <v>0</v>
          </cell>
          <cell r="AP440">
            <v>15000</v>
          </cell>
          <cell r="AQ440" t="str">
            <v>Commons</v>
          </cell>
          <cell r="AR440" t="str">
            <v>HAY</v>
          </cell>
          <cell r="AS440" t="str">
            <v>South West</v>
          </cell>
          <cell r="AT440" t="str">
            <v>Y</v>
          </cell>
          <cell r="AU440">
            <v>2</v>
          </cell>
          <cell r="AV440">
            <v>2</v>
          </cell>
          <cell r="AZ440" t="str">
            <v>Y</v>
          </cell>
          <cell r="BA440" t="str">
            <v>Y</v>
          </cell>
          <cell r="BB440" t="str">
            <v>Y</v>
          </cell>
          <cell r="BC440" t="str">
            <v>N</v>
          </cell>
          <cell r="BD440">
            <v>0</v>
          </cell>
          <cell r="BE440" t="str">
            <v>Y</v>
          </cell>
          <cell r="BF440">
            <v>0</v>
          </cell>
          <cell r="BG440" t="str">
            <v>Y</v>
          </cell>
          <cell r="BI440" t="str">
            <v>Y</v>
          </cell>
          <cell r="BJ440" t="str">
            <v>Y</v>
          </cell>
          <cell r="BK440" t="str">
            <v>WEST</v>
          </cell>
          <cell r="BL440" t="str">
            <v>MURRAY RIVER</v>
          </cell>
          <cell r="BM440" t="str">
            <v>MURRAY</v>
          </cell>
          <cell r="BN440" t="str">
            <v>Other - Regional</v>
          </cell>
          <cell r="BP440" t="str">
            <v>Local Lands Services</v>
          </cell>
          <cell r="BQ440" t="str">
            <v>PRIVATE BAG 2010</v>
          </cell>
          <cell r="BR440" t="str">
            <v>PATERSON NSW 2421</v>
          </cell>
          <cell r="BU440" t="str">
            <v>R19566</v>
          </cell>
          <cell r="BV440" t="str">
            <v>F630100</v>
          </cell>
          <cell r="BW440" t="str">
            <v>21/04964</v>
          </cell>
          <cell r="BX440" t="str">
            <v>2021/22</v>
          </cell>
          <cell r="BY440" t="str">
            <v>No</v>
          </cell>
        </row>
        <row r="441">
          <cell r="A441">
            <v>211019</v>
          </cell>
          <cell r="B441" t="str">
            <v>GENERAL</v>
          </cell>
          <cell r="C441" t="str">
            <v>Y</v>
          </cell>
          <cell r="D441" t="str">
            <v>N</v>
          </cell>
          <cell r="E441" t="str">
            <v>Y</v>
          </cell>
          <cell r="F441">
            <v>11</v>
          </cell>
          <cell r="G441">
            <v>12080</v>
          </cell>
          <cell r="H441" t="str">
            <v>GEN &lt; 12  RAC NOT Recommended</v>
          </cell>
          <cell r="I441" t="str">
            <v>CRIFAC Funding NOT Recommended</v>
          </cell>
          <cell r="L441" t="str">
            <v>Lowther War Memorial</v>
          </cell>
          <cell r="N441" t="str">
            <v>Lowther War Memorial Reserve Land Manager</v>
          </cell>
          <cell r="P441" t="str">
            <v>Lowther War Memorial Reserve Land Manager</v>
          </cell>
          <cell r="Q441" t="str">
            <v>Construct a boundary fence and purchase a ride on mower and associated garden storage shed to improve public safety, restore community amenity and enhance the environmental assets of Lowther War Memorial Reserve.</v>
          </cell>
          <cell r="S441" t="str">
            <v>Lynne Bruce</v>
          </cell>
          <cell r="T441" t="str">
            <v>Lynne Bruce</v>
          </cell>
          <cell r="U441" t="str">
            <v>Lowther War Memorial Reserve Land Manager</v>
          </cell>
          <cell r="V441" t="str">
            <v>Secretary</v>
          </cell>
          <cell r="W441" t="str">
            <v>N</v>
          </cell>
          <cell r="X441" t="str">
            <v>59 112 380 424</v>
          </cell>
          <cell r="Y441" t="str">
            <v>Yes</v>
          </cell>
          <cell r="Z441">
            <v>413288833</v>
          </cell>
          <cell r="AA441">
            <v>413288833</v>
          </cell>
          <cell r="AB441" t="str">
            <v>lynnebruce763@gmail.com</v>
          </cell>
          <cell r="AC441" t="str">
            <v>Secretary</v>
          </cell>
          <cell r="AD441" t="str">
            <v>Lynne Bruce</v>
          </cell>
          <cell r="AE441" t="str">
            <v>DO - D. Lawrence - This reserve has no way of generating revenue and has not sought funding in some time.  Project supported. AM - D. Young - Low cost project that will improve general safety and ability of volunteers to look after the reserve.  Supported.</v>
          </cell>
          <cell r="AF441" t="str">
            <v>No ALC.</v>
          </cell>
          <cell r="AG441" t="str">
            <v>High likelihood of achieving long-term outcomes, Inability to access alternative funds, Additional social, cultural or environmental factors (please detail): e.g. no alternative facilities in area, remote location</v>
          </cell>
          <cell r="AH441">
            <v>0</v>
          </cell>
          <cell r="AI441">
            <v>3</v>
          </cell>
          <cell r="AJ441">
            <v>0</v>
          </cell>
          <cell r="AK441">
            <v>3</v>
          </cell>
          <cell r="AL441">
            <v>3</v>
          </cell>
          <cell r="AM441">
            <v>2</v>
          </cell>
          <cell r="AN441">
            <v>12080</v>
          </cell>
          <cell r="AO441">
            <v>0</v>
          </cell>
          <cell r="AP441">
            <v>12080</v>
          </cell>
          <cell r="AQ441" t="str">
            <v>Local Parks &amp; Reserves</v>
          </cell>
          <cell r="AR441" t="str">
            <v>ORANGE</v>
          </cell>
          <cell r="AS441" t="str">
            <v>North West</v>
          </cell>
          <cell r="AT441" t="str">
            <v>Y</v>
          </cell>
          <cell r="AU441">
            <v>2</v>
          </cell>
          <cell r="AV441">
            <v>2</v>
          </cell>
          <cell r="AZ441" t="str">
            <v>Y</v>
          </cell>
          <cell r="BA441" t="str">
            <v>N</v>
          </cell>
          <cell r="BB441" t="str">
            <v>Y</v>
          </cell>
          <cell r="BC441" t="str">
            <v>N</v>
          </cell>
          <cell r="BD441">
            <v>0</v>
          </cell>
          <cell r="BE441" t="str">
            <v>Y</v>
          </cell>
          <cell r="BF441">
            <v>0</v>
          </cell>
          <cell r="BG441" t="str">
            <v>Y</v>
          </cell>
          <cell r="BI441" t="str">
            <v>Y</v>
          </cell>
          <cell r="BJ441" t="str">
            <v>Y</v>
          </cell>
          <cell r="BK441" t="str">
            <v>WEST</v>
          </cell>
          <cell r="BL441" t="str">
            <v>LITHGOW CITY</v>
          </cell>
          <cell r="BM441" t="str">
            <v>BATHURST</v>
          </cell>
          <cell r="BN441" t="str">
            <v>Other - Regional</v>
          </cell>
          <cell r="BO441" t="str">
            <v>700016,  ; {}</v>
          </cell>
          <cell r="BP441" t="str">
            <v>Lowther War Memorial Reserve Land Manager</v>
          </cell>
          <cell r="BQ441" t="str">
            <v>19 Jenolan Caves Rd</v>
          </cell>
          <cell r="BR441" t="str">
            <v>HAMPTON NSW 2790</v>
          </cell>
          <cell r="BU441" t="str">
            <v>R700016</v>
          </cell>
          <cell r="BV441" t="str">
            <v>F629854</v>
          </cell>
          <cell r="BW441" t="str">
            <v>21/05219</v>
          </cell>
          <cell r="BX441" t="str">
            <v>2021/22</v>
          </cell>
          <cell r="BY441" t="str">
            <v>No</v>
          </cell>
        </row>
        <row r="442">
          <cell r="A442">
            <v>211022</v>
          </cell>
          <cell r="B442" t="str">
            <v>GENERAL</v>
          </cell>
          <cell r="C442" t="str">
            <v>Y</v>
          </cell>
          <cell r="D442" t="str">
            <v>N</v>
          </cell>
          <cell r="E442" t="str">
            <v>Y</v>
          </cell>
          <cell r="F442">
            <v>13</v>
          </cell>
          <cell r="G442">
            <v>23900</v>
          </cell>
          <cell r="H442" t="str">
            <v>GEN = 13 WHS 4 RAC Recommended</v>
          </cell>
          <cell r="I442" t="str">
            <v>CRIFAC Funding Recommended</v>
          </cell>
          <cell r="J442" t="str">
            <v>Showground</v>
          </cell>
          <cell r="K442" t="str">
            <v>No</v>
          </cell>
          <cell r="L442" t="str">
            <v>Sofala Showground</v>
          </cell>
          <cell r="N442" t="str">
            <v>CLM</v>
          </cell>
          <cell r="P442" t="str">
            <v>Bathurst Regional Council</v>
          </cell>
          <cell r="Q442" t="str">
            <v>Stage 1 install new septic system and slab for new disabled and ambulant building,after removal of exsisting as per DPI safety inspection 100_2228 and 100_2230.</v>
          </cell>
          <cell r="R442" t="str">
            <v>installation of new septic system and slab for new ambulant building at Sofala Showground</v>
          </cell>
          <cell r="S442" t="str">
            <v>David Murray</v>
          </cell>
          <cell r="T442" t="str">
            <v>David Murray</v>
          </cell>
          <cell r="U442" t="str">
            <v>The Sofala &amp; District A&amp; H Show Society Inc</v>
          </cell>
          <cell r="V442" t="str">
            <v>President Sofala&amp;District A &amp; H Show Society INC</v>
          </cell>
          <cell r="W442" t="str">
            <v>Y</v>
          </cell>
          <cell r="X442">
            <v>42173522302</v>
          </cell>
          <cell r="Y442" t="str">
            <v>Yes</v>
          </cell>
          <cell r="Z442">
            <v>263377090</v>
          </cell>
          <cell r="AA442">
            <v>427377090</v>
          </cell>
          <cell r="AB442" t="str">
            <v>davidr.murray55@gmail.com</v>
          </cell>
          <cell r="AC442" t="str">
            <v>President Sofala&amp;District A &amp; H Show Society INC</v>
          </cell>
          <cell r="AD442" t="str">
            <v>David Murray</v>
          </cell>
          <cell r="AE442" t="str">
            <v>DO - D. Lawrence - Project supported noting it is a follow up to safety audit program. AM - D. Young - Project supported noting this is supply of the septic system and slab only.  Good value for moeny for significant improvements noting toilets suplpied by others. [RAC] - Supported by default (score &gt;=12 and below $100k).</v>
          </cell>
          <cell r="AF442" t="str">
            <v>No ALC.</v>
          </cell>
          <cell r="AG442" t="str">
            <v>High WHS or Public Safety Risk if not supported, High likelihood of achieving long-term outcomes</v>
          </cell>
          <cell r="AH442">
            <v>4</v>
          </cell>
          <cell r="AI442">
            <v>1</v>
          </cell>
          <cell r="AJ442">
            <v>0</v>
          </cell>
          <cell r="AK442">
            <v>3</v>
          </cell>
          <cell r="AL442">
            <v>3</v>
          </cell>
          <cell r="AM442">
            <v>2</v>
          </cell>
          <cell r="AN442">
            <v>23900</v>
          </cell>
          <cell r="AO442">
            <v>0</v>
          </cell>
          <cell r="AP442">
            <v>23900</v>
          </cell>
          <cell r="AQ442" t="str">
            <v>Showgrounds</v>
          </cell>
          <cell r="AR442" t="str">
            <v>ORANGE</v>
          </cell>
          <cell r="AS442" t="str">
            <v>North West</v>
          </cell>
          <cell r="AT442" t="str">
            <v>Y</v>
          </cell>
          <cell r="AU442">
            <v>2</v>
          </cell>
          <cell r="AV442">
            <v>2</v>
          </cell>
          <cell r="AZ442" t="str">
            <v>Y</v>
          </cell>
          <cell r="BA442" t="str">
            <v>N</v>
          </cell>
          <cell r="BB442" t="str">
            <v>Y</v>
          </cell>
          <cell r="BC442" t="str">
            <v>N</v>
          </cell>
          <cell r="BD442">
            <v>0</v>
          </cell>
          <cell r="BE442" t="str">
            <v>Y</v>
          </cell>
          <cell r="BF442">
            <v>0</v>
          </cell>
          <cell r="BG442" t="str">
            <v>Y</v>
          </cell>
          <cell r="BI442" t="str">
            <v>Y</v>
          </cell>
          <cell r="BJ442" t="str">
            <v>Y</v>
          </cell>
          <cell r="BK442" t="str">
            <v>WEST</v>
          </cell>
          <cell r="BL442" t="str">
            <v>BATHURST REGIONAL</v>
          </cell>
          <cell r="BM442" t="str">
            <v>BATHURST</v>
          </cell>
          <cell r="BN442" t="str">
            <v>Other - Regional</v>
          </cell>
          <cell r="BP442" t="str">
            <v>Bathurst Regional Council</v>
          </cell>
          <cell r="BQ442" t="str">
            <v>PM BAG 17</v>
          </cell>
          <cell r="BR442" t="str">
            <v>BATHURST NSW 2795</v>
          </cell>
          <cell r="BU442" t="str">
            <v>R91528</v>
          </cell>
          <cell r="BV442" t="str">
            <v>F629872</v>
          </cell>
          <cell r="BW442" t="str">
            <v>21/05380</v>
          </cell>
          <cell r="BX442" t="str">
            <v>2021/22</v>
          </cell>
          <cell r="BY442" t="str">
            <v>No</v>
          </cell>
        </row>
        <row r="443">
          <cell r="A443">
            <v>211023</v>
          </cell>
          <cell r="B443" t="str">
            <v>GENERAL</v>
          </cell>
          <cell r="C443" t="str">
            <v>Y</v>
          </cell>
          <cell r="D443" t="str">
            <v>N</v>
          </cell>
          <cell r="E443" t="str">
            <v>Y</v>
          </cell>
          <cell r="F443">
            <v>12</v>
          </cell>
          <cell r="G443">
            <v>51315</v>
          </cell>
          <cell r="H443" t="str">
            <v>GEN &lt; 13  RAC NOT Recommended</v>
          </cell>
          <cell r="I443" t="str">
            <v>CRIFAC Funding NOT Recommended</v>
          </cell>
          <cell r="L443" t="str">
            <v>Warners Bay (Mt Hutton) Girl Guides</v>
          </cell>
          <cell r="N443" t="str">
            <v>CLM</v>
          </cell>
          <cell r="P443" t="str">
            <v>Girl Guides Association (New South Wales)</v>
          </cell>
          <cell r="Q443" t="str">
            <v>Safety upgrades of the carpark and construction of an accessible bathroom.</v>
          </cell>
          <cell r="S443" t="str">
            <v>Suzanne a'Court</v>
          </cell>
          <cell r="T443" t="str">
            <v>Suzanne a'Court</v>
          </cell>
          <cell r="U443" t="str">
            <v>Girl Guides Association (New South Wales)</v>
          </cell>
          <cell r="V443" t="str">
            <v>Grants Administrator</v>
          </cell>
          <cell r="W443" t="str">
            <v>Y</v>
          </cell>
          <cell r="X443">
            <v>21366241150</v>
          </cell>
          <cell r="Y443" t="str">
            <v>Yes</v>
          </cell>
          <cell r="Z443">
            <v>0</v>
          </cell>
          <cell r="AA443" t="str">
            <v>02 8396 5211</v>
          </cell>
          <cell r="AB443" t="str">
            <v>grants@girlguides-nswactnt.org.au</v>
          </cell>
          <cell r="AC443" t="str">
            <v>Grants Administrator</v>
          </cell>
          <cell r="AD443" t="str">
            <v>Suzanne a'Court</v>
          </cell>
          <cell r="AE443" t="str">
            <v>R Micheli, AM: Recommended - addresses safety hazards and improves inclusivity through upgrades to diasabled facilities. [RAC] - Supported by default (score &gt;=12 and below $100k).</v>
          </cell>
          <cell r="AF443" t="str">
            <v>DO - M Dawson - NO ALC - Reserve improvements to support disabled users of reserve and address safety</v>
          </cell>
          <cell r="AG443" t="str">
            <v>Inability to access alternative funds, High likelihood of achieving long-term outcomes</v>
          </cell>
          <cell r="AH443">
            <v>4</v>
          </cell>
          <cell r="AI443">
            <v>2</v>
          </cell>
          <cell r="AJ443">
            <v>0</v>
          </cell>
          <cell r="AK443">
            <v>2</v>
          </cell>
          <cell r="AL443">
            <v>2</v>
          </cell>
          <cell r="AM443">
            <v>2</v>
          </cell>
          <cell r="AN443">
            <v>51315</v>
          </cell>
          <cell r="AO443">
            <v>0</v>
          </cell>
          <cell r="AP443">
            <v>51315</v>
          </cell>
          <cell r="AQ443" t="str">
            <v>Local Parks &amp; Reserves</v>
          </cell>
          <cell r="AR443" t="str">
            <v>MAITLAND</v>
          </cell>
          <cell r="AS443" t="str">
            <v>Hunter</v>
          </cell>
          <cell r="AT443" t="str">
            <v>Y</v>
          </cell>
          <cell r="AU443">
            <v>2</v>
          </cell>
          <cell r="AV443">
            <v>2</v>
          </cell>
          <cell r="AZ443" t="str">
            <v>Y</v>
          </cell>
          <cell r="BA443" t="str">
            <v>N</v>
          </cell>
          <cell r="BB443" t="str">
            <v>N</v>
          </cell>
          <cell r="BC443" t="str">
            <v>N</v>
          </cell>
          <cell r="BD443">
            <v>0</v>
          </cell>
          <cell r="BE443" t="str">
            <v>Y</v>
          </cell>
          <cell r="BF443">
            <v>0</v>
          </cell>
          <cell r="BG443" t="str">
            <v>Y</v>
          </cell>
          <cell r="BI443" t="str">
            <v>Y</v>
          </cell>
          <cell r="BJ443" t="str">
            <v>Y</v>
          </cell>
          <cell r="BK443" t="str">
            <v>EAST</v>
          </cell>
          <cell r="BL443" t="str">
            <v>LAKE MACQUARIE</v>
          </cell>
          <cell r="BM443" t="str">
            <v>CHARLESTOWN</v>
          </cell>
          <cell r="BN443" t="str">
            <v>Other - Regional</v>
          </cell>
          <cell r="BO443">
            <v>96311</v>
          </cell>
          <cell r="BP443" t="str">
            <v>Girl Guides Association (New South Wales)</v>
          </cell>
          <cell r="BQ443" t="str">
            <v>PO Box 950</v>
          </cell>
          <cell r="BR443" t="str">
            <v>STRAWBERRY HILLS NSW 2012</v>
          </cell>
          <cell r="BU443" t="str">
            <v>R96311</v>
          </cell>
          <cell r="BV443" t="str">
            <v>F630142</v>
          </cell>
          <cell r="BW443" t="str">
            <v>21/05483</v>
          </cell>
          <cell r="BX443" t="str">
            <v>2021/22</v>
          </cell>
          <cell r="BY443" t="str">
            <v>No</v>
          </cell>
        </row>
        <row r="444">
          <cell r="A444">
            <v>211024</v>
          </cell>
          <cell r="B444" t="str">
            <v>GENERAL</v>
          </cell>
          <cell r="C444" t="str">
            <v>Y</v>
          </cell>
          <cell r="D444" t="str">
            <v>Y</v>
          </cell>
          <cell r="E444" t="str">
            <v>Y</v>
          </cell>
          <cell r="F444">
            <v>13</v>
          </cell>
          <cell r="G444">
            <v>116000</v>
          </cell>
          <cell r="H444" t="str">
            <v>GEN = 13 WHS 4 RAC Recommended</v>
          </cell>
          <cell r="I444" t="str">
            <v>CRIFAC Funding Recommended</v>
          </cell>
          <cell r="J444" t="str">
            <v>Rec Reserve</v>
          </cell>
          <cell r="K444" t="str">
            <v>No</v>
          </cell>
          <cell r="L444" t="str">
            <v>Wooldridge Recreation - Uralla</v>
          </cell>
          <cell r="N444" t="str">
            <v>Devolved</v>
          </cell>
          <cell r="P444" t="str">
            <v>Uralla Shire Council</v>
          </cell>
          <cell r="Q444" t="str">
            <v>Installation of disabled friendly composting toilets. Upgrade.</v>
          </cell>
          <cell r="R444" t="str">
            <v>installation of accessible composting toilets at Wooldridge Recreation - Uralla</v>
          </cell>
          <cell r="S444" t="str">
            <v>Matt Clarkson</v>
          </cell>
          <cell r="T444" t="str">
            <v>Matt Clarkson</v>
          </cell>
          <cell r="U444" t="str">
            <v>Uralla Shire Council</v>
          </cell>
          <cell r="V444" t="str">
            <v>Manager of Development and Planning</v>
          </cell>
          <cell r="W444" t="str">
            <v>Y</v>
          </cell>
          <cell r="X444">
            <v>55868272018</v>
          </cell>
          <cell r="Y444" t="str">
            <v>Yes</v>
          </cell>
          <cell r="Z444">
            <v>419861719</v>
          </cell>
          <cell r="AA444">
            <v>267786310</v>
          </cell>
          <cell r="AB444" t="str">
            <v>mclarkson@uralla.nsw.gov.au</v>
          </cell>
          <cell r="AC444" t="str">
            <v>Manager of Development and Planning</v>
          </cell>
          <cell r="AD444" t="str">
            <v>Matthew  Clarkson</v>
          </cell>
          <cell r="AE444" t="str">
            <v>DO - R. O'Brien - Project will add value to this reserve by providing disabled access toilets at the reserve. Supported. AM - D. Young - Project supported but note issues with funding amount which includes  $16k in project mgmt, contingency and access costs from Council.  Fund $116k only. [RAC] Supported</v>
          </cell>
          <cell r="AF444" t="str">
            <v>Incomplete ALC - No impact on project AM - D. Young - Funding bid includes elements not supported such as project mgmt, contingency and access fees from Council.</v>
          </cell>
          <cell r="AG444" t="str">
            <v>High WHS or Public Safety Risk if not supported, High likelihood of achieving long-term outcomes</v>
          </cell>
          <cell r="AH444">
            <v>4</v>
          </cell>
          <cell r="AI444">
            <v>2</v>
          </cell>
          <cell r="AJ444">
            <v>0</v>
          </cell>
          <cell r="AK444">
            <v>2</v>
          </cell>
          <cell r="AL444">
            <v>3</v>
          </cell>
          <cell r="AM444">
            <v>2</v>
          </cell>
          <cell r="AN444">
            <v>132000</v>
          </cell>
          <cell r="AO444">
            <v>0</v>
          </cell>
          <cell r="AP444">
            <v>132000</v>
          </cell>
          <cell r="AQ444" t="str">
            <v>Local Parks &amp; Reserves</v>
          </cell>
          <cell r="AR444" t="str">
            <v>ARMIDALE</v>
          </cell>
          <cell r="AS444" t="str">
            <v>North West</v>
          </cell>
          <cell r="AT444" t="str">
            <v>Y</v>
          </cell>
          <cell r="AU444">
            <v>2</v>
          </cell>
          <cell r="AV444">
            <v>2</v>
          </cell>
          <cell r="AZ444" t="str">
            <v>N</v>
          </cell>
          <cell r="BA444" t="str">
            <v>N</v>
          </cell>
          <cell r="BB444" t="str">
            <v>Y</v>
          </cell>
          <cell r="BC444" t="str">
            <v>N</v>
          </cell>
          <cell r="BD444">
            <v>0</v>
          </cell>
          <cell r="BE444" t="str">
            <v>N</v>
          </cell>
          <cell r="BF444">
            <v>116000</v>
          </cell>
          <cell r="BG444" t="str">
            <v>Y</v>
          </cell>
          <cell r="BI444" t="str">
            <v>Y</v>
          </cell>
          <cell r="BJ444" t="str">
            <v>Y</v>
          </cell>
          <cell r="BK444" t="str">
            <v>WEST</v>
          </cell>
          <cell r="BL444" t="str">
            <v>URALLA</v>
          </cell>
          <cell r="BM444" t="str">
            <v>NORTHERN TABLELANDS</v>
          </cell>
          <cell r="BN444" t="str">
            <v>Other - Regional</v>
          </cell>
          <cell r="BO444" t="str">
            <v>91185,  ; {}</v>
          </cell>
          <cell r="BP444" t="str">
            <v>Uralla Shire Council</v>
          </cell>
          <cell r="BQ444" t="str">
            <v>PO Box 106</v>
          </cell>
          <cell r="BR444" t="str">
            <v>URALLA NSW 2358</v>
          </cell>
          <cell r="BU444" t="str">
            <v>R91185</v>
          </cell>
          <cell r="BV444" t="str">
            <v>F629970</v>
          </cell>
          <cell r="BW444" t="str">
            <v>21/05516</v>
          </cell>
          <cell r="BX444" t="str">
            <v>2021/22</v>
          </cell>
          <cell r="BY444" t="str">
            <v>No</v>
          </cell>
        </row>
        <row r="445">
          <cell r="A445">
            <v>211026</v>
          </cell>
          <cell r="B445" t="str">
            <v>WEED</v>
          </cell>
          <cell r="C445" t="str">
            <v>Y</v>
          </cell>
          <cell r="D445" t="str">
            <v>N</v>
          </cell>
          <cell r="E445" t="str">
            <v>Y</v>
          </cell>
          <cell r="F445">
            <v>25</v>
          </cell>
          <cell r="G445">
            <v>2250</v>
          </cell>
          <cell r="H445" t="str">
            <v>WEED &gt;=20 RAC Recommended</v>
          </cell>
          <cell r="I445" t="str">
            <v>CRIFAC Funding Recommended</v>
          </cell>
          <cell r="L445" t="str">
            <v>Kangiara Cemetery</v>
          </cell>
          <cell r="N445" t="str">
            <v>Devolved</v>
          </cell>
          <cell r="P445" t="str">
            <v>Yass Valley Council</v>
          </cell>
          <cell r="Q445" t="str">
            <v>Protect and restore Grassy Box Woodland at the Kangiara Cemetery site by controlling dense outbreaks of priority weeds.</v>
          </cell>
          <cell r="R445" t="str">
            <v>control of weeds at Kangiara Cemetery</v>
          </cell>
          <cell r="S445" t="str">
            <v>Chris Berry</v>
          </cell>
          <cell r="T445" t="str">
            <v>Chris Berry</v>
          </cell>
          <cell r="U445" t="str">
            <v>Yass Valley Council</v>
          </cell>
          <cell r="V445" t="str">
            <v>General Manager</v>
          </cell>
          <cell r="W445" t="str">
            <v>Y</v>
          </cell>
          <cell r="X445">
            <v>50119744650</v>
          </cell>
          <cell r="Y445" t="str">
            <v>Yes</v>
          </cell>
          <cell r="Z445">
            <v>427486310</v>
          </cell>
          <cell r="AA445">
            <v>262261477</v>
          </cell>
          <cell r="AB445" t="str">
            <v>rebecca.widdows@yass.nsw.gov.au</v>
          </cell>
          <cell r="AC445" t="str">
            <v>General Manager</v>
          </cell>
          <cell r="AD445" t="str">
            <v>Brett Lees</v>
          </cell>
          <cell r="AE445" t="str">
            <v>[DO - H.Wheeler] Fund fully. [LSC - R. Butler: Application Supported; Total assessment score = 25, Weed Score = 16] [LSC - J. Richards]: Application supported - total score = 25 [RAC] - Supported (Weed Score &gt;=20).</v>
          </cell>
          <cell r="AF445" t="str">
            <v>[DO - H.Wheeler] Small achievale project in Box Woodland EEC. Nil ALC.</v>
          </cell>
          <cell r="AG445" t="str">
            <v>[DO - H.Wheeler] Simple and solid project proposal for agricultural weeds in an agricultural landscape at a very reasonable price.</v>
          </cell>
          <cell r="AH445">
            <v>0</v>
          </cell>
          <cell r="AI445">
            <v>1</v>
          </cell>
          <cell r="AJ445">
            <v>0</v>
          </cell>
          <cell r="AK445">
            <v>2</v>
          </cell>
          <cell r="AL445">
            <v>3</v>
          </cell>
          <cell r="AM445">
            <v>3</v>
          </cell>
          <cell r="AN445">
            <v>2250</v>
          </cell>
          <cell r="AO445">
            <v>0</v>
          </cell>
          <cell r="AP445">
            <v>2250</v>
          </cell>
          <cell r="AQ445" t="str">
            <v>Local Parks &amp; Reserves</v>
          </cell>
          <cell r="AR445" t="str">
            <v>GOULBURN</v>
          </cell>
          <cell r="AS445" t="str">
            <v>South East</v>
          </cell>
          <cell r="AT445" t="str">
            <v>Y</v>
          </cell>
          <cell r="AU445">
            <v>2</v>
          </cell>
          <cell r="AV445">
            <v>2</v>
          </cell>
          <cell r="AZ445" t="str">
            <v>Y</v>
          </cell>
          <cell r="BA445" t="str">
            <v>Y</v>
          </cell>
          <cell r="BB445" t="str">
            <v>Y</v>
          </cell>
          <cell r="BC445" t="str">
            <v>N</v>
          </cell>
          <cell r="BD445">
            <v>0</v>
          </cell>
          <cell r="BE445" t="str">
            <v>Y</v>
          </cell>
          <cell r="BF445">
            <v>0</v>
          </cell>
          <cell r="BG445" t="str">
            <v>Y</v>
          </cell>
          <cell r="BI445" t="str">
            <v>Y</v>
          </cell>
          <cell r="BJ445" t="str">
            <v>Y</v>
          </cell>
          <cell r="BK445" t="str">
            <v>WEST</v>
          </cell>
          <cell r="BL445" t="str">
            <v>YASS VALLEY</v>
          </cell>
          <cell r="BM445" t="str">
            <v>GOULBURN</v>
          </cell>
          <cell r="BN445" t="str">
            <v>Other - Regional</v>
          </cell>
          <cell r="BO445" t="str">
            <v>44256,  ; {}</v>
          </cell>
          <cell r="BP445" t="str">
            <v>Yass Valley Council</v>
          </cell>
          <cell r="BQ445" t="str">
            <v>PO Box 6</v>
          </cell>
          <cell r="BR445" t="str">
            <v>YASS NSW 2582</v>
          </cell>
          <cell r="BU445" t="str">
            <v>R44256</v>
          </cell>
          <cell r="BV445" t="str">
            <v>F630015</v>
          </cell>
          <cell r="BW445" t="str">
            <v>21/05175</v>
          </cell>
          <cell r="BX445" t="str">
            <v>2021/22</v>
          </cell>
          <cell r="BY445" t="str">
            <v>No</v>
          </cell>
        </row>
        <row r="446">
          <cell r="A446">
            <v>211027</v>
          </cell>
          <cell r="B446" t="str">
            <v>WEED</v>
          </cell>
          <cell r="C446" t="str">
            <v>Y</v>
          </cell>
          <cell r="D446" t="str">
            <v>Y</v>
          </cell>
          <cell r="E446" t="str">
            <v>Y</v>
          </cell>
          <cell r="F446">
            <v>23</v>
          </cell>
          <cell r="G446">
            <v>25000</v>
          </cell>
          <cell r="H446" t="str">
            <v>WEED &gt;=20 RAC Recommended</v>
          </cell>
          <cell r="I446" t="str">
            <v>CRIFAC Funding Recommended</v>
          </cell>
          <cell r="L446" t="str">
            <v>Eastern Murray TSRs</v>
          </cell>
          <cell r="N446" t="str">
            <v>Local Lands Services</v>
          </cell>
          <cell r="P446" t="str">
            <v>Local Lands Services</v>
          </cell>
          <cell r="Q446" t="str">
            <v>Undertake herbicide treatment of priority and environmental weeds on  Travelling Stock Reserves (TSR) in the Eastern Murray area, focusing on the Upper Murray fire-affected TSR's to assist the repair of conservation values.</v>
          </cell>
          <cell r="R446" t="str">
            <v>control of weeds at Eastern Murray TSRs</v>
          </cell>
          <cell r="S446" t="str">
            <v>Matt Walker</v>
          </cell>
          <cell r="T446" t="str">
            <v>Matt Walker</v>
          </cell>
          <cell r="U446" t="str">
            <v>Local Land Services</v>
          </cell>
          <cell r="V446" t="str">
            <v>Chief Financial Officer</v>
          </cell>
          <cell r="W446" t="str">
            <v>Y</v>
          </cell>
          <cell r="X446">
            <v>57867455969</v>
          </cell>
          <cell r="Y446" t="str">
            <v>Yes</v>
          </cell>
          <cell r="Z446">
            <v>438801360</v>
          </cell>
          <cell r="AA446">
            <v>438801360</v>
          </cell>
          <cell r="AB446" t="str">
            <v>matt.walker@lls.nsw.gov.au</v>
          </cell>
          <cell r="AC446" t="str">
            <v>Chief Financial Officer</v>
          </cell>
          <cell r="AD446" t="str">
            <v>Scott Sheather</v>
          </cell>
          <cell r="AE446" t="str">
            <v>[DO-S.Fitzgerald: Recommended] [LSC - R. Butler: Application Supported; Total assessment score = 23, Weed Score = 13] [LSC - J. Richards]: Application supported - total score = 23 [RAC] - Supported (Weed Score &gt;=20).</v>
          </cell>
          <cell r="AF446" t="str">
            <v>[DO-S.Fitzgerald: Multiple Reserves considered within one application][DO-S.Fitzgerald: 6 reserves included within application and Reserve11532 is the only reserve included within the LLS TSR Authorisation to apply letter][DO-S.Fitzgerald: only LLS costing spreadsheet included with application no firm quotes have been included along with an email from LLS Chief Financial Officer stating that all procurement Policies and Procedures will be adhered to][DO-S.Fitzgerald: Mulyiple ALCs]</v>
          </cell>
          <cell r="AG446" t="str">
            <v>Other (need to provide details):[DO-S.Fitzgerald: Environmental benefits due to controlling prioroty weeds on 6 Travelling Stock Rserves that can be easily spread]</v>
          </cell>
          <cell r="AH446">
            <v>0</v>
          </cell>
          <cell r="AI446">
            <v>1</v>
          </cell>
          <cell r="AJ446">
            <v>1</v>
          </cell>
          <cell r="AK446">
            <v>3</v>
          </cell>
          <cell r="AL446">
            <v>2</v>
          </cell>
          <cell r="AM446">
            <v>3</v>
          </cell>
          <cell r="AN446">
            <v>25000</v>
          </cell>
          <cell r="AO446">
            <v>0</v>
          </cell>
          <cell r="AP446">
            <v>25000</v>
          </cell>
          <cell r="AQ446" t="str">
            <v>Commons</v>
          </cell>
          <cell r="AR446" t="str">
            <v>WAGGA WAGGA</v>
          </cell>
          <cell r="AS446" t="str">
            <v>South West</v>
          </cell>
          <cell r="AT446" t="str">
            <v>Y</v>
          </cell>
          <cell r="AU446">
            <v>2</v>
          </cell>
          <cell r="AV446">
            <v>2</v>
          </cell>
          <cell r="AZ446" t="str">
            <v>Y</v>
          </cell>
          <cell r="BA446" t="str">
            <v>Y</v>
          </cell>
          <cell r="BB446" t="str">
            <v>Y</v>
          </cell>
          <cell r="BC446" t="str">
            <v>N</v>
          </cell>
          <cell r="BD446">
            <v>0</v>
          </cell>
          <cell r="BE446" t="str">
            <v>Y</v>
          </cell>
          <cell r="BF446">
            <v>0</v>
          </cell>
          <cell r="BG446" t="str">
            <v>Y</v>
          </cell>
          <cell r="BI446" t="str">
            <v>Y</v>
          </cell>
          <cell r="BJ446" t="str">
            <v>Y</v>
          </cell>
          <cell r="BK446" t="str">
            <v>WEST</v>
          </cell>
          <cell r="BL446" t="str">
            <v>GREATER HUME SHIRE</v>
          </cell>
          <cell r="BM446" t="str">
            <v>ALBURY</v>
          </cell>
          <cell r="BN446" t="str">
            <v>Other - Regional</v>
          </cell>
          <cell r="BP446" t="str">
            <v>Local Lands Services</v>
          </cell>
          <cell r="BQ446" t="str">
            <v>PRIVATE BAG 2010</v>
          </cell>
          <cell r="BR446" t="str">
            <v>PATERSON NSW 2421</v>
          </cell>
          <cell r="BU446" t="str">
            <v>R11532</v>
          </cell>
          <cell r="BV446" t="str">
            <v>F629853</v>
          </cell>
          <cell r="BW446" t="str">
            <v>21/05056</v>
          </cell>
          <cell r="BX446" t="str">
            <v>2021/22</v>
          </cell>
          <cell r="BY446" t="str">
            <v>No</v>
          </cell>
        </row>
        <row r="447">
          <cell r="A447">
            <v>211028</v>
          </cell>
          <cell r="B447" t="str">
            <v>GENERAL</v>
          </cell>
          <cell r="C447" t="str">
            <v>Y</v>
          </cell>
          <cell r="D447" t="str">
            <v>Y</v>
          </cell>
          <cell r="E447" t="str">
            <v>N</v>
          </cell>
          <cell r="F447">
            <v>11</v>
          </cell>
          <cell r="G447">
            <v>0</v>
          </cell>
          <cell r="H447" t="str">
            <v>Not Recommended Scores &lt; 13</v>
          </cell>
          <cell r="I447" t="str">
            <v>CRIFAC Funding NOT Recommended</v>
          </cell>
          <cell r="L447" t="str">
            <v>Ulladulla Headland Holiday Park</v>
          </cell>
          <cell r="N447" t="str">
            <v>PRMFP Lands Office - NOWRA</v>
          </cell>
          <cell r="P447" t="str">
            <v>Minister</v>
          </cell>
          <cell r="Q447" t="str">
            <v>The "Pathway to Sustainability Project" proposes the construction of a new amenities building, upgrade of two office/residence facilities and provision of solar systems and energy storage at 12 Holiday Parks which creates a foundation to transition to green power, increases the resilience and sustainability of the Parks, creates an opportunity for a new market segment of guests seeking a "green holiday" and improves the greater community emergency response capability.</v>
          </cell>
          <cell r="S447" t="str">
            <v>Mario Robles</v>
          </cell>
          <cell r="T447" t="str">
            <v>Mario Robles</v>
          </cell>
          <cell r="U447" t="str">
            <v>Shoalhaven City Council</v>
          </cell>
          <cell r="V447" t="str">
            <v>Asset Manager  Commercial Services</v>
          </cell>
          <cell r="W447" t="str">
            <v>Y</v>
          </cell>
          <cell r="X447" t="str">
            <v>59 855 182 344</v>
          </cell>
          <cell r="Y447" t="str">
            <v>Yes</v>
          </cell>
          <cell r="Z447">
            <v>481206600</v>
          </cell>
          <cell r="AA447" t="str">
            <v>02 4429 5517</v>
          </cell>
          <cell r="AB447" t="str">
            <v>mario.robles@shoalhaven.nsw.gov.au</v>
          </cell>
          <cell r="AC447" t="str">
            <v>Asset Manager  Commercial Services</v>
          </cell>
          <cell r="AD447" t="str">
            <v>Mario Robles</v>
          </cell>
          <cell r="AE447" t="str">
            <v>DO - CGarner &amp; NDibben - Not recommended.</v>
          </cell>
          <cell r="AF447" t="str">
            <v>DO - CGarner &amp; NDibben - ALC Claim. WHS risk is low. The intent of the application, to have a greener thumbprint for all the holiday haven parks by adding solar panels and battery storage is an admirable goal.There is a question over delivery of the project within the 12 month timeframe as the project is divided into 2 stages.  Stage 1 appears to be adding solar panels and battery storage at all 12 parks.  Stage 2 is he CLM contribution of  the upgrade and construction of new amenities building at Lake Tabourie and upgrade to the Office Manager/Offices at Bendalong Holiday Park and Kangaroo Valley Holiday Park.  The quotes provided and the funding request do not align.</v>
          </cell>
          <cell r="AG447" t="str">
            <v>Other (need to provide details): The quotes provided and the funding request do not align.</v>
          </cell>
          <cell r="AH447">
            <v>0</v>
          </cell>
          <cell r="AI447">
            <v>1</v>
          </cell>
          <cell r="AJ447">
            <v>3</v>
          </cell>
          <cell r="AK447">
            <v>3</v>
          </cell>
          <cell r="AL447">
            <v>3</v>
          </cell>
          <cell r="AM447">
            <v>1</v>
          </cell>
          <cell r="AN447">
            <v>1100220</v>
          </cell>
          <cell r="AO447">
            <v>0</v>
          </cell>
          <cell r="AP447">
            <v>1100220</v>
          </cell>
          <cell r="AQ447" t="str">
            <v>Caravan Parks</v>
          </cell>
          <cell r="AR447" t="str">
            <v>NOWRA</v>
          </cell>
          <cell r="AS447" t="str">
            <v>South East</v>
          </cell>
          <cell r="AT447" t="str">
            <v>Y</v>
          </cell>
          <cell r="AU447">
            <v>2</v>
          </cell>
          <cell r="AV447">
            <v>2</v>
          </cell>
          <cell r="AZ447" t="str">
            <v>N</v>
          </cell>
          <cell r="BA447" t="str">
            <v>N</v>
          </cell>
          <cell r="BB447" t="str">
            <v>N</v>
          </cell>
          <cell r="BC447" t="str">
            <v>N</v>
          </cell>
          <cell r="BD447">
            <v>0</v>
          </cell>
          <cell r="BE447" t="str">
            <v>N</v>
          </cell>
          <cell r="BF447">
            <v>0</v>
          </cell>
          <cell r="BG447" t="str">
            <v>Y</v>
          </cell>
          <cell r="BI447" t="str">
            <v>Y</v>
          </cell>
          <cell r="BJ447" t="str">
            <v>Y</v>
          </cell>
          <cell r="BK447" t="str">
            <v>EAST</v>
          </cell>
          <cell r="BL447" t="str">
            <v>SHOALHAVEN</v>
          </cell>
          <cell r="BM447" t="str">
            <v>SOUTH COAST</v>
          </cell>
          <cell r="BN447" t="str">
            <v>Other - Regional</v>
          </cell>
          <cell r="BP447" t="str">
            <v>Prmfp Crown Lands Nowra</v>
          </cell>
          <cell r="BQ447" t="str">
            <v>PO Box 309</v>
          </cell>
          <cell r="BR447" t="str">
            <v>Nowra NSW 2541</v>
          </cell>
          <cell r="BU447" t="str">
            <v>R90744</v>
          </cell>
          <cell r="BV447" t="str">
            <v>F629942</v>
          </cell>
          <cell r="BW447" t="str">
            <v>21/05455</v>
          </cell>
          <cell r="BX447" t="str">
            <v>2021/22</v>
          </cell>
          <cell r="BY447" t="str">
            <v>No</v>
          </cell>
        </row>
        <row r="448">
          <cell r="A448">
            <v>211029</v>
          </cell>
          <cell r="B448" t="str">
            <v>GENERAL</v>
          </cell>
          <cell r="C448" t="str">
            <v>Y</v>
          </cell>
          <cell r="D448" t="str">
            <v>N</v>
          </cell>
          <cell r="E448" t="str">
            <v>Y</v>
          </cell>
          <cell r="F448">
            <v>11</v>
          </cell>
          <cell r="G448">
            <v>31695</v>
          </cell>
          <cell r="H448" t="str">
            <v>GEN &lt; 12  RAC NOT Recommended</v>
          </cell>
          <cell r="I448" t="str">
            <v>CRIFAC Funding NOT Recommended</v>
          </cell>
          <cell r="L448" t="str">
            <v>Rous Mill Recreation Reserve</v>
          </cell>
          <cell r="N448" t="str">
            <v>Rous Mill Recreation Reserve Land Manager</v>
          </cell>
          <cell r="P448" t="str">
            <v>Rous Mill Recreation Reserve Land Manager</v>
          </cell>
          <cell r="Q448" t="str">
            <v>Repair the tennis shed and provide water to users of the Reserve</v>
          </cell>
          <cell r="S448" t="str">
            <v>Rebecca Shaw</v>
          </cell>
          <cell r="T448" t="str">
            <v>Rebecca Shaw</v>
          </cell>
          <cell r="U448" t="str">
            <v>Rous Mill Recreation Reserve</v>
          </cell>
          <cell r="V448" t="str">
            <v>Secretary</v>
          </cell>
          <cell r="W448" t="str">
            <v>N</v>
          </cell>
          <cell r="X448">
            <v>20601604724</v>
          </cell>
          <cell r="Y448" t="str">
            <v>Yes</v>
          </cell>
          <cell r="Z448">
            <v>410528024</v>
          </cell>
          <cell r="AA448">
            <v>410528024</v>
          </cell>
          <cell r="AB448" t="str">
            <v>rkearn10@hotmail.com</v>
          </cell>
          <cell r="AC448" t="str">
            <v>Secretary</v>
          </cell>
          <cell r="AD448" t="str">
            <v>Rebecca Shaw</v>
          </cell>
          <cell r="AE448" t="str">
            <v>[FT] - D. Ryan - Remote area location quote exemption [DO - LH] Recommended [AM ¿ S. Sutherland] Application supported as recommended</v>
          </cell>
          <cell r="AF448" t="str">
            <v>[DO - LH] Repairs to the tennis shed will provide a safe and accessible weather proof building for users of the reserve to provide protection from sun and rain. Installation of the water tank is essential as the closest water supply is in the cattle yard at the end of the reserve and is not accessible to the public.</v>
          </cell>
          <cell r="AG448" t="str">
            <v>[DO - LH] High likelihood of achieving long-term outcomes, Inability to access alternative funds, Additional social, cultural or environmental factors (please detail): e.g. no alternative facilities in area, remote location, sun protection, water accessibility</v>
          </cell>
          <cell r="AH448">
            <v>0</v>
          </cell>
          <cell r="AI448">
            <v>3</v>
          </cell>
          <cell r="AJ448">
            <v>0</v>
          </cell>
          <cell r="AK448">
            <v>3</v>
          </cell>
          <cell r="AL448">
            <v>2</v>
          </cell>
          <cell r="AM448">
            <v>3</v>
          </cell>
          <cell r="AN448">
            <v>31695</v>
          </cell>
          <cell r="AO448">
            <v>0</v>
          </cell>
          <cell r="AP448">
            <v>31695</v>
          </cell>
          <cell r="AQ448" t="str">
            <v>Local Parks &amp; Reserves</v>
          </cell>
          <cell r="AR448" t="str">
            <v>GRAFTON</v>
          </cell>
          <cell r="AS448" t="str">
            <v>Far North Coast</v>
          </cell>
          <cell r="AT448" t="str">
            <v>Y</v>
          </cell>
          <cell r="AU448">
            <v>2</v>
          </cell>
          <cell r="AV448">
            <v>2</v>
          </cell>
          <cell r="AZ448" t="str">
            <v>Y</v>
          </cell>
          <cell r="BA448" t="str">
            <v>N</v>
          </cell>
          <cell r="BB448" t="str">
            <v>Y</v>
          </cell>
          <cell r="BC448" t="str">
            <v>N</v>
          </cell>
          <cell r="BD448">
            <v>0</v>
          </cell>
          <cell r="BE448" t="str">
            <v>Y</v>
          </cell>
          <cell r="BF448">
            <v>0</v>
          </cell>
          <cell r="BG448" t="str">
            <v>Y</v>
          </cell>
          <cell r="BI448" t="str">
            <v>Y</v>
          </cell>
          <cell r="BJ448" t="str">
            <v>Y</v>
          </cell>
          <cell r="BK448" t="str">
            <v>EAST</v>
          </cell>
          <cell r="BL448" t="str">
            <v>BALLINA</v>
          </cell>
          <cell r="BM448" t="str">
            <v>BALLINA</v>
          </cell>
          <cell r="BN448" t="str">
            <v>Other - Regional</v>
          </cell>
          <cell r="BO448" t="str">
            <v>30518,  ; {}</v>
          </cell>
          <cell r="BP448" t="str">
            <v>Rous Mill Recreation Reserve Land Manager</v>
          </cell>
          <cell r="BQ448" t="str">
            <v>C/- Mr S Robb</v>
          </cell>
          <cell r="BR448" t="str">
            <v>172-174 Whites Lane</v>
          </cell>
          <cell r="BS448" t="str">
            <v>ALSTONVILLE NSW 2477</v>
          </cell>
          <cell r="BU448" t="str">
            <v>R30518</v>
          </cell>
          <cell r="BV448" t="str">
            <v>F629509</v>
          </cell>
          <cell r="BW448" t="str">
            <v>21/05358</v>
          </cell>
          <cell r="BX448" t="str">
            <v>2021/22</v>
          </cell>
          <cell r="BY448" t="str">
            <v>No</v>
          </cell>
        </row>
        <row r="449">
          <cell r="A449">
            <v>211031</v>
          </cell>
          <cell r="B449" t="str">
            <v>GENERAL</v>
          </cell>
          <cell r="C449" t="str">
            <v>Y</v>
          </cell>
          <cell r="D449" t="str">
            <v>N</v>
          </cell>
          <cell r="E449" t="str">
            <v>Y</v>
          </cell>
          <cell r="F449">
            <v>12</v>
          </cell>
          <cell r="G449">
            <v>30200</v>
          </cell>
          <cell r="H449" t="str">
            <v>GEN &lt; 12  RAC NOT Recommended</v>
          </cell>
          <cell r="I449" t="str">
            <v>CRIFAC Funding NOT Recommended</v>
          </cell>
          <cell r="L449" t="str">
            <v>Kendall Community Centre</v>
          </cell>
          <cell r="N449" t="str">
            <v>Kendall Community Centre Reserve Land Manager</v>
          </cell>
          <cell r="P449" t="str">
            <v>Kendall Community Centre Reserve Land Manager</v>
          </cell>
          <cell r="Q449" t="str">
            <v>The project involves painting and repairs to the School of Arts Hall, the installation of solar panels, and purchasing a defibrillator, to assist in the process of the centre applying to become an official evacuation centre.</v>
          </cell>
          <cell r="S449">
            <v>0</v>
          </cell>
          <cell r="T449" t="str">
            <v>Alison Haylett</v>
          </cell>
          <cell r="U449" t="str">
            <v>Kendall Community Centre Reserve Land Manager</v>
          </cell>
          <cell r="V449" t="str">
            <v>Centre Manager</v>
          </cell>
          <cell r="W449" t="str">
            <v>N</v>
          </cell>
          <cell r="X449">
            <v>84257605398</v>
          </cell>
          <cell r="Y449" t="str">
            <v>Yes</v>
          </cell>
          <cell r="Z449">
            <v>408627750</v>
          </cell>
          <cell r="AA449">
            <v>265590055</v>
          </cell>
          <cell r="AB449" t="str">
            <v>kendallctc@bigpond.com.au</v>
          </cell>
          <cell r="AC449" t="str">
            <v>Centre Manager</v>
          </cell>
          <cell r="AD449" t="str">
            <v>Alison Haylett</v>
          </cell>
          <cell r="AE449" t="str">
            <v>[AM ¿ S. Sutherland] Application supported as recommended [RAC] - Supported by default (score &gt;=12 and below $100k).</v>
          </cell>
          <cell r="AG449" t="str">
            <v>Recommended.  Purchase of defibrilator will benefit Reserve users and in times of operating as an evacuation center during natural disasters.  Maintaining the Hall and saving on Electricity costs will be beneficial as it is a high use Reserve.</v>
          </cell>
          <cell r="AH449">
            <v>2</v>
          </cell>
          <cell r="AI449">
            <v>3</v>
          </cell>
          <cell r="AJ449">
            <v>0</v>
          </cell>
          <cell r="AK449">
            <v>3</v>
          </cell>
          <cell r="AL449">
            <v>2</v>
          </cell>
          <cell r="AM449">
            <v>2</v>
          </cell>
          <cell r="AN449">
            <v>30200</v>
          </cell>
          <cell r="AO449">
            <v>0</v>
          </cell>
          <cell r="AP449">
            <v>30200</v>
          </cell>
          <cell r="AQ449" t="str">
            <v>Local Parks &amp; Reserves</v>
          </cell>
          <cell r="AR449" t="str">
            <v>GRAFTON</v>
          </cell>
          <cell r="AS449" t="str">
            <v>Far North Coast</v>
          </cell>
          <cell r="AT449" t="str">
            <v>Y</v>
          </cell>
          <cell r="AU449">
            <v>2</v>
          </cell>
          <cell r="AV449">
            <v>2</v>
          </cell>
          <cell r="AZ449" t="str">
            <v>Y</v>
          </cell>
          <cell r="BA449" t="str">
            <v>N</v>
          </cell>
          <cell r="BB449" t="str">
            <v>Y</v>
          </cell>
          <cell r="BC449" t="str">
            <v>N</v>
          </cell>
          <cell r="BD449">
            <v>0</v>
          </cell>
          <cell r="BE449" t="str">
            <v>Y</v>
          </cell>
          <cell r="BF449">
            <v>0</v>
          </cell>
          <cell r="BG449" t="str">
            <v>Y</v>
          </cell>
          <cell r="BI449" t="str">
            <v>Y</v>
          </cell>
          <cell r="BJ449" t="str">
            <v>Y</v>
          </cell>
          <cell r="BK449" t="str">
            <v>EAST</v>
          </cell>
          <cell r="BL449" t="str">
            <v>PORT MACQUARIE-HASTINGS</v>
          </cell>
          <cell r="BM449" t="str">
            <v>PORT MACQUARIE</v>
          </cell>
          <cell r="BN449" t="str">
            <v>Other - Regional</v>
          </cell>
          <cell r="BO449" t="str">
            <v>98013,  ; {}</v>
          </cell>
          <cell r="BP449" t="str">
            <v>Kendall Community Centre Reserve Land Manager</v>
          </cell>
          <cell r="BQ449" t="str">
            <v>C/- Richard Wilson</v>
          </cell>
          <cell r="BR449" t="str">
            <v>16 Rosewood Ct</v>
          </cell>
          <cell r="BS449" t="str">
            <v>LAKEWOOD NSW 2443</v>
          </cell>
          <cell r="BU449" t="str">
            <v>R98013</v>
          </cell>
          <cell r="BV449" t="str">
            <v>F629796</v>
          </cell>
          <cell r="BW449" t="str">
            <v>21/05180</v>
          </cell>
          <cell r="BX449" t="str">
            <v>2021/22</v>
          </cell>
          <cell r="BY449" t="str">
            <v>No</v>
          </cell>
        </row>
        <row r="450">
          <cell r="A450">
            <v>211036</v>
          </cell>
          <cell r="B450" t="str">
            <v>WEED</v>
          </cell>
          <cell r="C450" t="str">
            <v>Y</v>
          </cell>
          <cell r="D450" t="str">
            <v>N</v>
          </cell>
          <cell r="E450" t="str">
            <v>Y</v>
          </cell>
          <cell r="F450">
            <v>23</v>
          </cell>
          <cell r="G450">
            <v>7200</v>
          </cell>
          <cell r="H450" t="str">
            <v>WEED &gt;=20 RAC Recommended</v>
          </cell>
          <cell r="I450" t="str">
            <v>CRIFAC Funding Recommended</v>
          </cell>
          <cell r="L450" t="str">
            <v>Melville TSR</v>
          </cell>
          <cell r="N450" t="str">
            <v>Lands Administration Ministerial Corporation</v>
          </cell>
          <cell r="P450" t="str">
            <v>Maitland City Council</v>
          </cell>
          <cell r="Q450" t="str">
            <v>Priority and environmental weed control at Melville TSR.</v>
          </cell>
          <cell r="R450" t="str">
            <v>control of weeds at Melville TSR</v>
          </cell>
          <cell r="S450">
            <v>0</v>
          </cell>
          <cell r="T450" t="str">
            <v>Robert Eyre</v>
          </cell>
          <cell r="U450" t="str">
            <v>Maitland City Council</v>
          </cell>
          <cell r="V450" t="str">
            <v>Acting Biosecurity &amp; Environmental Operations Advisor</v>
          </cell>
          <cell r="W450" t="str">
            <v>Y</v>
          </cell>
          <cell r="X450">
            <v>11596310805</v>
          </cell>
          <cell r="Y450" t="str">
            <v>Yes</v>
          </cell>
          <cell r="Z450">
            <v>427495458</v>
          </cell>
          <cell r="AA450" t="str">
            <v>02 4934 9637</v>
          </cell>
          <cell r="AB450" t="str">
            <v>robert.eyre@maitland.nsw.gov.au</v>
          </cell>
          <cell r="AC450" t="str">
            <v>Acting Biosecurity &amp; Environmental Operations Advisor</v>
          </cell>
          <cell r="AD450" t="str">
            <v>Robert Eyre</v>
          </cell>
          <cell r="AE450" t="str">
            <v>DO - M. Dawson - Application supported as will treat weed earmarked for listing to be eradicated in the Region. R Micheli, AM: supported [LSC - R. Butler: Application Supported; Total assessment score = 23, Weed Score = 11] [LSC - J. Richards]: Application supported - total score = 23  [RAC] - Supported (Weed Score &gt;=20).</v>
          </cell>
          <cell r="AF450" t="str">
            <v>DO - M Dawson - works are a folow up to initial treatment last year. Crown managed site that Crown lands are responsible for.</v>
          </cell>
          <cell r="AG450" t="str">
            <v>High likelihood of achieving long-term outcomes, Inability to access alternative funds</v>
          </cell>
          <cell r="AH450">
            <v>2</v>
          </cell>
          <cell r="AI450">
            <v>3</v>
          </cell>
          <cell r="AJ450">
            <v>0</v>
          </cell>
          <cell r="AK450">
            <v>2</v>
          </cell>
          <cell r="AL450">
            <v>3</v>
          </cell>
          <cell r="AM450">
            <v>2</v>
          </cell>
          <cell r="AN450">
            <v>7200</v>
          </cell>
          <cell r="AO450">
            <v>0</v>
          </cell>
          <cell r="AP450">
            <v>7200</v>
          </cell>
          <cell r="AQ450" t="str">
            <v>Local Parks &amp; Reserves</v>
          </cell>
          <cell r="AR450" t="str">
            <v>MAITLAND</v>
          </cell>
          <cell r="AS450" t="str">
            <v>Hunter</v>
          </cell>
          <cell r="AT450" t="str">
            <v>Y</v>
          </cell>
          <cell r="AU450">
            <v>2</v>
          </cell>
          <cell r="AV450">
            <v>2</v>
          </cell>
          <cell r="AZ450" t="str">
            <v>Y</v>
          </cell>
          <cell r="BA450" t="str">
            <v>Y</v>
          </cell>
          <cell r="BB450" t="str">
            <v>Y</v>
          </cell>
          <cell r="BC450" t="str">
            <v>N</v>
          </cell>
          <cell r="BD450">
            <v>0</v>
          </cell>
          <cell r="BE450" t="str">
            <v>Y</v>
          </cell>
          <cell r="BF450">
            <v>0</v>
          </cell>
          <cell r="BG450" t="str">
            <v>Y</v>
          </cell>
          <cell r="BI450" t="str">
            <v>Y</v>
          </cell>
          <cell r="BJ450" t="str">
            <v>Y</v>
          </cell>
          <cell r="BK450" t="str">
            <v>EAST</v>
          </cell>
          <cell r="BL450" t="str">
            <v>MAITLAND</v>
          </cell>
          <cell r="BM450" t="str">
            <v>MAITLAND</v>
          </cell>
          <cell r="BN450" t="str">
            <v>Other - Regional</v>
          </cell>
          <cell r="BO450" t="str">
            <v>71414,  ; {}</v>
          </cell>
          <cell r="BP450" t="str">
            <v>Maitland City Council</v>
          </cell>
          <cell r="BQ450" t="str">
            <v>PO Box 220</v>
          </cell>
          <cell r="BR450" t="str">
            <v>MAITLAND NSW 2320</v>
          </cell>
          <cell r="BU450" t="str">
            <v>R71414</v>
          </cell>
          <cell r="BV450" t="str">
            <v>F629557</v>
          </cell>
          <cell r="BW450" t="str">
            <v>21/05248</v>
          </cell>
          <cell r="BX450" t="str">
            <v>2021/22</v>
          </cell>
          <cell r="BY450" t="str">
            <v>No</v>
          </cell>
        </row>
        <row r="451">
          <cell r="A451">
            <v>211037</v>
          </cell>
          <cell r="B451" t="str">
            <v>GENERAL</v>
          </cell>
          <cell r="C451" t="str">
            <v>Y</v>
          </cell>
          <cell r="D451" t="str">
            <v>Y</v>
          </cell>
          <cell r="E451" t="str">
            <v>N</v>
          </cell>
          <cell r="F451">
            <v>12</v>
          </cell>
          <cell r="G451">
            <v>0</v>
          </cell>
          <cell r="H451" t="str">
            <v>Not Recommended Scores &lt; 13</v>
          </cell>
          <cell r="I451" t="str">
            <v>CRIFAC Funding NOT Recommended</v>
          </cell>
          <cell r="L451" t="str">
            <v>Saumarez Ponds Recreation Reserve (R25105) Reserve</v>
          </cell>
          <cell r="N451" t="str">
            <v>CLM</v>
          </cell>
          <cell r="P451" t="str">
            <v>Uralla Shire Council</v>
          </cell>
          <cell r="Q451" t="str">
            <v>Refurbishment and upgrade of reserve.</v>
          </cell>
          <cell r="S451" t="str">
            <v>Matt Clarkson</v>
          </cell>
          <cell r="T451" t="str">
            <v>Matt Clarkson</v>
          </cell>
          <cell r="U451" t="str">
            <v>Uralla Shire Council</v>
          </cell>
          <cell r="V451" t="str">
            <v>Manager of Development and Planning</v>
          </cell>
          <cell r="W451" t="str">
            <v>Y</v>
          </cell>
          <cell r="X451">
            <v>55868272018</v>
          </cell>
          <cell r="Y451" t="str">
            <v>Yes</v>
          </cell>
          <cell r="Z451">
            <v>419861719</v>
          </cell>
          <cell r="AA451">
            <v>267786310</v>
          </cell>
          <cell r="AB451" t="str">
            <v>mclarkson@uralla.nsw.gov.au</v>
          </cell>
          <cell r="AC451" t="str">
            <v>Manager of Development and Planning</v>
          </cell>
          <cell r="AD451" t="str">
            <v>Matt Clarkson</v>
          </cell>
          <cell r="AE451" t="str">
            <v>DO - R. O'Brien - Recognise benefit of works to the reserve but poor application with discrepancies throughout so not supported. AM - D. Young - Not supported based on unclear funding amount vs. quotes vs. Council estimate.</v>
          </cell>
          <cell r="AF451" t="str">
            <v>Incomplete ALC 30757 AM - D. Young - Issue with quotes vs funding amount.  Council cost estimate - $118,368 which includes contingency and project mgmt.  Quotes = $70k</v>
          </cell>
          <cell r="AG451" t="str">
            <v>Application lacks detail/ insufficient information provided to make a decision to support: Inconsistences in funding amount vs quotes and estimates make this difficult to support.</v>
          </cell>
          <cell r="AH451">
            <v>4</v>
          </cell>
          <cell r="AI451">
            <v>2</v>
          </cell>
          <cell r="AJ451">
            <v>0</v>
          </cell>
          <cell r="AK451">
            <v>2</v>
          </cell>
          <cell r="AL451">
            <v>2</v>
          </cell>
          <cell r="AM451">
            <v>2</v>
          </cell>
          <cell r="AN451">
            <v>131000</v>
          </cell>
          <cell r="AO451">
            <v>0</v>
          </cell>
          <cell r="AP451">
            <v>131000</v>
          </cell>
          <cell r="AQ451" t="str">
            <v>Local Parks &amp; Reserves</v>
          </cell>
          <cell r="AR451" t="str">
            <v>ARMIDALE</v>
          </cell>
          <cell r="AS451" t="str">
            <v>North West</v>
          </cell>
          <cell r="AT451" t="str">
            <v>Y</v>
          </cell>
          <cell r="AU451">
            <v>2</v>
          </cell>
          <cell r="AV451">
            <v>2</v>
          </cell>
          <cell r="AZ451" t="str">
            <v>N</v>
          </cell>
          <cell r="BA451" t="str">
            <v>N</v>
          </cell>
          <cell r="BB451" t="str">
            <v>Y</v>
          </cell>
          <cell r="BC451" t="str">
            <v>N</v>
          </cell>
          <cell r="BD451">
            <v>0</v>
          </cell>
          <cell r="BE451" t="str">
            <v>N</v>
          </cell>
          <cell r="BF451">
            <v>0</v>
          </cell>
          <cell r="BG451" t="str">
            <v>Y</v>
          </cell>
          <cell r="BI451" t="str">
            <v>Y</v>
          </cell>
          <cell r="BJ451" t="str">
            <v>Y</v>
          </cell>
          <cell r="BK451" t="str">
            <v>WEST</v>
          </cell>
          <cell r="BL451" t="str">
            <v>URALLA</v>
          </cell>
          <cell r="BM451" t="str">
            <v>NORTHERN TABLELANDS</v>
          </cell>
          <cell r="BN451" t="str">
            <v>Other - Regional</v>
          </cell>
          <cell r="BO451" t="str">
            <v>25105,  ; {}</v>
          </cell>
          <cell r="BP451" t="str">
            <v>Uralla Shire Council</v>
          </cell>
          <cell r="BQ451" t="str">
            <v>PO Box 106</v>
          </cell>
          <cell r="BR451" t="str">
            <v>URALLA NSW 2358</v>
          </cell>
          <cell r="BU451" t="str">
            <v>R25105</v>
          </cell>
          <cell r="BV451" t="str">
            <v>F629654</v>
          </cell>
          <cell r="BW451" t="str">
            <v>21/05369</v>
          </cell>
          <cell r="BX451" t="str">
            <v>2021/22</v>
          </cell>
          <cell r="BY451" t="str">
            <v>No</v>
          </cell>
        </row>
        <row r="452">
          <cell r="A452">
            <v>211038</v>
          </cell>
          <cell r="B452" t="str">
            <v>GENERAL</v>
          </cell>
          <cell r="C452" t="str">
            <v>Y</v>
          </cell>
          <cell r="D452" t="str">
            <v>N</v>
          </cell>
          <cell r="E452" t="str">
            <v>Y</v>
          </cell>
          <cell r="F452">
            <v>11</v>
          </cell>
          <cell r="G452">
            <v>15462</v>
          </cell>
          <cell r="H452" t="str">
            <v>GEN &lt; 12  RAC NOT Recommended</v>
          </cell>
          <cell r="I452" t="str">
            <v>CRIFAC Funding NOT Recommended</v>
          </cell>
          <cell r="L452" t="str">
            <v>Rous Mill Recreation Reserve</v>
          </cell>
          <cell r="N452" t="str">
            <v>Rous Mill Recreation Reserve Land Manager</v>
          </cell>
          <cell r="P452" t="str">
            <v>Rous Mill Recreation Reserve Land Manager</v>
          </cell>
          <cell r="Q452" t="str">
            <v>Purchase and install Portable Fencing Panels</v>
          </cell>
          <cell r="S452" t="str">
            <v>Rebecca Shaw</v>
          </cell>
          <cell r="T452" t="str">
            <v>Rebecca Shaw</v>
          </cell>
          <cell r="U452" t="str">
            <v>Rous Mill Recreation Reserve</v>
          </cell>
          <cell r="V452" t="str">
            <v>Secretary</v>
          </cell>
          <cell r="W452" t="str">
            <v>N</v>
          </cell>
          <cell r="X452">
            <v>20601604724</v>
          </cell>
          <cell r="Y452" t="str">
            <v>Yes</v>
          </cell>
          <cell r="Z452">
            <v>410528024</v>
          </cell>
          <cell r="AA452">
            <v>410528024</v>
          </cell>
          <cell r="AB452" t="str">
            <v>rkearn10@hotmail.com</v>
          </cell>
          <cell r="AC452" t="str">
            <v>Secretary</v>
          </cell>
          <cell r="AD452" t="str">
            <v>Rebecca Shaw</v>
          </cell>
          <cell r="AE452" t="str">
            <v>[DO - LH] Recommended [AM ¿ S. Sutherland] Application supported as recommended</v>
          </cell>
          <cell r="AF452" t="str">
            <v>[DO - LH] THe project will allow the public to have greater access to the reserve by fencing off the cattle. These fences will allow the community to use the reserve for horse events or school sporting events</v>
          </cell>
          <cell r="AG452" t="str">
            <v>[DO - LH] High likelihood of achieving long-term outcomes, Inability to access alternative funds, Additional social, cultural or environmental factors (please detail): e.g. no alternative facilities in area, remote location, give the public more access to the reserve</v>
          </cell>
          <cell r="AH452">
            <v>0</v>
          </cell>
          <cell r="AI452">
            <v>3</v>
          </cell>
          <cell r="AJ452">
            <v>0</v>
          </cell>
          <cell r="AK452">
            <v>3</v>
          </cell>
          <cell r="AL452">
            <v>2</v>
          </cell>
          <cell r="AM452">
            <v>3</v>
          </cell>
          <cell r="AN452">
            <v>15462</v>
          </cell>
          <cell r="AO452">
            <v>0</v>
          </cell>
          <cell r="AP452">
            <v>15462</v>
          </cell>
          <cell r="AQ452" t="str">
            <v>Local Parks &amp; Reserves</v>
          </cell>
          <cell r="AR452" t="str">
            <v>GRAFTON</v>
          </cell>
          <cell r="AS452" t="str">
            <v>Far North Coast</v>
          </cell>
          <cell r="AT452" t="str">
            <v>Y</v>
          </cell>
          <cell r="AU452">
            <v>2</v>
          </cell>
          <cell r="AV452">
            <v>2</v>
          </cell>
          <cell r="AZ452" t="str">
            <v>Y</v>
          </cell>
          <cell r="BA452" t="str">
            <v>N</v>
          </cell>
          <cell r="BB452" t="str">
            <v>Y</v>
          </cell>
          <cell r="BC452" t="str">
            <v>N</v>
          </cell>
          <cell r="BD452">
            <v>0</v>
          </cell>
          <cell r="BE452" t="str">
            <v>Y</v>
          </cell>
          <cell r="BF452">
            <v>0</v>
          </cell>
          <cell r="BG452" t="str">
            <v>Y</v>
          </cell>
          <cell r="BI452" t="str">
            <v>Y</v>
          </cell>
          <cell r="BJ452" t="str">
            <v>Y</v>
          </cell>
          <cell r="BK452" t="str">
            <v>EAST</v>
          </cell>
          <cell r="BL452" t="str">
            <v>BALLINA</v>
          </cell>
          <cell r="BM452" t="str">
            <v>BALLINA</v>
          </cell>
          <cell r="BN452" t="str">
            <v>Other - Regional</v>
          </cell>
          <cell r="BO452" t="str">
            <v>30518,  ; {}</v>
          </cell>
          <cell r="BP452" t="str">
            <v>Rous Mill Recreation Reserve Land Manager</v>
          </cell>
          <cell r="BQ452" t="str">
            <v>C/- Mr S Robb</v>
          </cell>
          <cell r="BR452" t="str">
            <v>172-174 Whites Lane</v>
          </cell>
          <cell r="BS452" t="str">
            <v>ALSTONVILLE NSW 2477</v>
          </cell>
          <cell r="BU452" t="str">
            <v>R30518</v>
          </cell>
          <cell r="BV452" t="str">
            <v>F629819</v>
          </cell>
          <cell r="BW452" t="str">
            <v>21/05359</v>
          </cell>
          <cell r="BX452" t="str">
            <v>2021/22</v>
          </cell>
          <cell r="BY452" t="str">
            <v>No</v>
          </cell>
        </row>
        <row r="453">
          <cell r="A453">
            <v>211039</v>
          </cell>
          <cell r="B453" t="str">
            <v>GENERAL</v>
          </cell>
          <cell r="C453" t="str">
            <v>Y</v>
          </cell>
          <cell r="D453" t="str">
            <v>N</v>
          </cell>
          <cell r="E453" t="str">
            <v>Y</v>
          </cell>
          <cell r="F453">
            <v>11</v>
          </cell>
          <cell r="G453">
            <v>22057</v>
          </cell>
          <cell r="H453" t="str">
            <v>GEN &lt; 12  RAC NOT Recommended</v>
          </cell>
          <cell r="I453" t="str">
            <v>CRIFAC Funding NOT Recommended</v>
          </cell>
          <cell r="L453" t="str">
            <v>Winmalee (Spingwood) Girl Guides</v>
          </cell>
          <cell r="N453" t="str">
            <v>CLM</v>
          </cell>
          <cell r="P453" t="str">
            <v>Girl Guides Association (New South Wales)</v>
          </cell>
          <cell r="Q453" t="str">
            <v>Upgrade of the kitchen to include much-needed storage and the installation of power and lights to our outside awning area.</v>
          </cell>
          <cell r="S453" t="str">
            <v>Suzanne a'Court</v>
          </cell>
          <cell r="T453" t="str">
            <v>Suzanne a'Court</v>
          </cell>
          <cell r="U453" t="str">
            <v>Girl Guides Association (New South Wales)</v>
          </cell>
          <cell r="V453" t="str">
            <v>Grants Administrator</v>
          </cell>
          <cell r="W453" t="str">
            <v>Y</v>
          </cell>
          <cell r="X453">
            <v>21366241150</v>
          </cell>
          <cell r="Y453" t="str">
            <v>Yes</v>
          </cell>
          <cell r="Z453">
            <v>0</v>
          </cell>
          <cell r="AA453" t="str">
            <v>02 8396 5211</v>
          </cell>
          <cell r="AB453" t="str">
            <v>grants@girlguides-nswactnt.org.au</v>
          </cell>
          <cell r="AC453" t="str">
            <v>Grants Administrator</v>
          </cell>
          <cell r="AD453" t="str">
            <v>Suzanne a'Court</v>
          </cell>
          <cell r="AE453" t="str">
            <v>DO - T.. Pereira. Funding is recommended as the proposal meets 6 CRIF objectives.Manage and renovate infrastructure and other assets on public reserves to optimise value to the community and comply with regulatory obligations, in particular to ensure public safety and work health and safety is maintained on Crown reserves. Risk is identified as 2 - Medium (tolerable) - The kitchen is very basic, One of the cupboards has become dangerous as the legs are uneven and the doors can fly open at any time.There is very little workbench space, they are using old wooden table for workbench space, but the height is not correct and its difficult to work on. There is a concrete slab outdoor and great for outdoor activities. Addition of lighting and security spotlight will make this space useable at night and power points will make it more effective. The up-grade will improve safety and make the area more user-friendly. They need to replace the wired smoke alarm in the equipment shed as it is no longer working. Funding Details: Total Cost (incl GST): $22057 and the trust is seeking CRIF funding for the entire total cost of $22057 1. Kitchen renovation:  Total Cost (incl GST): $17000 and the trust is seeking CRIF funding for the entire total cost of $17000 Quote: 210625 ¿ SW Kitchen DOC21/165603 2. Outdoor Lighting, power and replace smoke alarm  Total Cost (incl GST): $5057 and the trust is seeking CRIF funding for the entire total cost of $5057  Quote: 210618 ¿ Electrical Quote SW ¿ DOC21/165605 DO-C.Wright - concur recommend for approval AM - B.Tax - Ability to deliver score increased from 1-2. Small / simple project</v>
          </cell>
          <cell r="AF453" t="str">
            <v>DO - T. Pereira. Applicant: Winmalee (Springwood) Girl Guides. The proposals include The existing kitchen will be demolished and all waste will be removed from the site. A new kitchen will be installed with new doors, benches, and a protective splashback. The quote includes all required plumbing and electrical work</v>
          </cell>
          <cell r="AG453" t="str">
            <v>Additional social, cultural or environmental factors (please detail): e.g. no alternative facilities in area, remote location etc.,, High WHS or Public Safety Risk if not supported,, Inability to access alternative funds</v>
          </cell>
          <cell r="AH453">
            <v>2</v>
          </cell>
          <cell r="AI453">
            <v>2</v>
          </cell>
          <cell r="AJ453">
            <v>0</v>
          </cell>
          <cell r="AK453">
            <v>3</v>
          </cell>
          <cell r="AL453">
            <v>2</v>
          </cell>
          <cell r="AM453">
            <v>2</v>
          </cell>
          <cell r="AN453">
            <v>22057</v>
          </cell>
          <cell r="AO453">
            <v>0</v>
          </cell>
          <cell r="AP453">
            <v>22057</v>
          </cell>
          <cell r="AQ453" t="str">
            <v>Local Parks &amp; Reserves</v>
          </cell>
          <cell r="AR453" t="str">
            <v>METROPOLITAN</v>
          </cell>
          <cell r="AS453" t="str">
            <v>Sydney</v>
          </cell>
          <cell r="AT453" t="str">
            <v>Y</v>
          </cell>
          <cell r="AU453">
            <v>2</v>
          </cell>
          <cell r="AV453">
            <v>2</v>
          </cell>
          <cell r="AZ453" t="str">
            <v>Y</v>
          </cell>
          <cell r="BA453" t="str">
            <v>N</v>
          </cell>
          <cell r="BB453" t="str">
            <v>Y</v>
          </cell>
          <cell r="BC453" t="str">
            <v>N</v>
          </cell>
          <cell r="BD453">
            <v>0</v>
          </cell>
          <cell r="BE453" t="str">
            <v>Y</v>
          </cell>
          <cell r="BF453">
            <v>0</v>
          </cell>
          <cell r="BG453" t="str">
            <v>Y</v>
          </cell>
          <cell r="BI453" t="str">
            <v>Y</v>
          </cell>
          <cell r="BJ453" t="str">
            <v>Y</v>
          </cell>
          <cell r="BK453" t="str">
            <v>EAST</v>
          </cell>
          <cell r="BL453" t="str">
            <v>BLUE MOUNTAINS</v>
          </cell>
          <cell r="BM453" t="str">
            <v>BLUE MOUNTAINS</v>
          </cell>
          <cell r="BN453" t="str">
            <v>Greater Sydney</v>
          </cell>
          <cell r="BO453" t="str">
            <v>89887,  ; {}</v>
          </cell>
          <cell r="BP453" t="str">
            <v>Girl Guides Association (New South Wales)</v>
          </cell>
          <cell r="BQ453" t="str">
            <v>PO Box 950</v>
          </cell>
          <cell r="BR453" t="str">
            <v>STRAWBERRY HILLS NSW 2012</v>
          </cell>
          <cell r="BU453" t="str">
            <v>R89887</v>
          </cell>
          <cell r="BV453" t="str">
            <v>F629576</v>
          </cell>
          <cell r="BW453" t="str">
            <v>21/05510</v>
          </cell>
          <cell r="BX453" t="str">
            <v>2021/22</v>
          </cell>
          <cell r="BY453" t="str">
            <v>No</v>
          </cell>
        </row>
        <row r="454">
          <cell r="A454">
            <v>211044</v>
          </cell>
          <cell r="B454" t="str">
            <v>GENERAL</v>
          </cell>
          <cell r="C454" t="str">
            <v>Y</v>
          </cell>
          <cell r="D454" t="str">
            <v>N</v>
          </cell>
          <cell r="E454" t="str">
            <v>Y</v>
          </cell>
          <cell r="F454">
            <v>11</v>
          </cell>
          <cell r="G454">
            <v>112852</v>
          </cell>
          <cell r="H454" t="str">
            <v>GEN &lt; 12  RAC NOT Recommended</v>
          </cell>
          <cell r="I454" t="str">
            <v>CRIFAC Funding NOT Recommended</v>
          </cell>
          <cell r="L454" t="str">
            <v>Mylestom Reserve Trust oval</v>
          </cell>
          <cell r="N454" t="str">
            <v>CLM</v>
          </cell>
          <cell r="P454" t="str">
            <v>Bellingen Shire Council</v>
          </cell>
          <cell r="Q454" t="str">
            <v>The Mylestom community recreational spaces are two new infrastructure projects which includes new reserve shelters, electric BBQ¿s with hygiene station, lighting and power, waste/ water provision and bike rack on crown land recreational space.</v>
          </cell>
          <cell r="S454">
            <v>0</v>
          </cell>
          <cell r="T454" t="str">
            <v>Karen Wilson</v>
          </cell>
          <cell r="U454" t="str">
            <v>Mylestom Community Action Group Inc</v>
          </cell>
          <cell r="V454" t="str">
            <v>President</v>
          </cell>
          <cell r="W454" t="str">
            <v>Y</v>
          </cell>
          <cell r="X454" t="str">
            <v>26 066 993 265</v>
          </cell>
          <cell r="Y454" t="str">
            <v>Yes</v>
          </cell>
          <cell r="Z454">
            <v>408200296</v>
          </cell>
          <cell r="AA454">
            <v>266554333</v>
          </cell>
          <cell r="AB454" t="str">
            <v>karenw18@bigpond.com</v>
          </cell>
          <cell r="AC454" t="str">
            <v>President</v>
          </cell>
          <cell r="AD454" t="str">
            <v>Karen Wilson</v>
          </cell>
          <cell r="AE454" t="str">
            <v>[AM ¿ S. Sutherland] Application supported as recommended</v>
          </cell>
          <cell r="AG454" t="str">
            <v>Recommended. Will benefit school students and various user groups with new recreational facilities which are currently lacking. Will encourage use of the Reserve in the small community.</v>
          </cell>
          <cell r="AH454">
            <v>2</v>
          </cell>
          <cell r="AI454">
            <v>3</v>
          </cell>
          <cell r="AJ454">
            <v>0</v>
          </cell>
          <cell r="AK454">
            <v>2</v>
          </cell>
          <cell r="AL454">
            <v>2</v>
          </cell>
          <cell r="AM454">
            <v>2</v>
          </cell>
          <cell r="AN454">
            <v>112852</v>
          </cell>
          <cell r="AO454">
            <v>0</v>
          </cell>
          <cell r="AP454">
            <v>112852</v>
          </cell>
          <cell r="AQ454" t="str">
            <v>Local Parks &amp; Reserves</v>
          </cell>
          <cell r="AR454" t="str">
            <v>GRAFTON</v>
          </cell>
          <cell r="AS454" t="str">
            <v>Far North Coast</v>
          </cell>
          <cell r="AT454" t="str">
            <v>Y</v>
          </cell>
          <cell r="AU454">
            <v>2</v>
          </cell>
          <cell r="AV454">
            <v>2</v>
          </cell>
          <cell r="AZ454" t="str">
            <v>Y</v>
          </cell>
          <cell r="BA454" t="str">
            <v>N</v>
          </cell>
          <cell r="BB454" t="str">
            <v>Y</v>
          </cell>
          <cell r="BC454" t="str">
            <v>N</v>
          </cell>
          <cell r="BD454">
            <v>0</v>
          </cell>
          <cell r="BE454" t="str">
            <v>Y</v>
          </cell>
          <cell r="BF454">
            <v>0</v>
          </cell>
          <cell r="BG454" t="str">
            <v>Y</v>
          </cell>
          <cell r="BI454" t="str">
            <v>Y</v>
          </cell>
          <cell r="BJ454" t="str">
            <v>Y</v>
          </cell>
          <cell r="BK454" t="str">
            <v>EAST</v>
          </cell>
          <cell r="BL454" t="str">
            <v>BELLINGEN</v>
          </cell>
          <cell r="BM454" t="str">
            <v>OXLEY</v>
          </cell>
          <cell r="BN454" t="str">
            <v>Other - Regional</v>
          </cell>
          <cell r="BO454" t="str">
            <v>R66913</v>
          </cell>
          <cell r="BP454" t="str">
            <v>Bellingen Shire Council</v>
          </cell>
          <cell r="BQ454" t="str">
            <v>C/- Attention Accounts Payable</v>
          </cell>
          <cell r="BR454" t="str">
            <v>PO Box 117</v>
          </cell>
          <cell r="BS454" t="str">
            <v>BELLINGEN NSW 2454</v>
          </cell>
          <cell r="BU454" t="str">
            <v>R66913</v>
          </cell>
          <cell r="BV454" t="str">
            <v>F630079</v>
          </cell>
          <cell r="BW454" t="str">
            <v>21/05273</v>
          </cell>
          <cell r="BX454" t="str">
            <v>2021/22</v>
          </cell>
          <cell r="BY454" t="str">
            <v>No</v>
          </cell>
        </row>
        <row r="455">
          <cell r="A455">
            <v>211045</v>
          </cell>
          <cell r="B455" t="str">
            <v>WEED</v>
          </cell>
          <cell r="C455" t="str">
            <v>Y</v>
          </cell>
          <cell r="D455" t="str">
            <v>N</v>
          </cell>
          <cell r="E455" t="str">
            <v>Y</v>
          </cell>
          <cell r="F455">
            <v>22</v>
          </cell>
          <cell r="G455">
            <v>30000</v>
          </cell>
          <cell r="H455" t="str">
            <v>WEED &gt;=20 RAC Recommended</v>
          </cell>
          <cell r="I455" t="str">
            <v>CRIFAC Funding Recommended</v>
          </cell>
          <cell r="L455" t="str">
            <v>Lowesdale TSR</v>
          </cell>
          <cell r="N455" t="str">
            <v>Local Lands Services</v>
          </cell>
          <cell r="P455" t="str">
            <v>Local Lands Services</v>
          </cell>
          <cell r="Q455" t="str">
            <v>Treat Silverleaf nightshade (Solanum elaeagnifolium) incursions by applying herbicide on medium to high conservation valued Travelling Stock Reserves (TSRs).</v>
          </cell>
          <cell r="R455" t="str">
            <v>control of Silverleaf Nightshade at Lowesdale TSR</v>
          </cell>
          <cell r="S455" t="str">
            <v>Matt Walker</v>
          </cell>
          <cell r="T455" t="str">
            <v>Matt Walker</v>
          </cell>
          <cell r="U455" t="str">
            <v>Local Land Services</v>
          </cell>
          <cell r="V455" t="str">
            <v>Chief Financial Officer</v>
          </cell>
          <cell r="W455" t="str">
            <v>Y</v>
          </cell>
          <cell r="X455">
            <v>57867455969</v>
          </cell>
          <cell r="Y455" t="str">
            <v>Yes</v>
          </cell>
          <cell r="Z455">
            <v>438801360</v>
          </cell>
          <cell r="AA455">
            <v>438801360</v>
          </cell>
          <cell r="AB455" t="str">
            <v>matt.walker@lls.nsw.gov.au</v>
          </cell>
          <cell r="AC455" t="str">
            <v>Chief Financial Officer</v>
          </cell>
          <cell r="AD455" t="str">
            <v>Scott Sheather</v>
          </cell>
          <cell r="AE455" t="str">
            <v>[DO - R. Mattingly - Benefit to environment, users and neighbours] [LSC - R. Butler: Application Supported; Total assessment score = 22, Weed Score = 16] [LSC - J. Richards]: Application supported - total score = 22 [RAC] - Supported (Weed Score &gt;=20).</v>
          </cell>
          <cell r="AF455" t="str">
            <v xml:space="preserve">[DO - D Stapleton] - A review of the documentation attached to the relevant TSR applications shows that it would appear that a master document was forwarded regarding the Authorisation to Apply document. The 2021-22 Crown Reserve Improvement Fund Program Authorisation to apply document contained 41 sites listing multiple application and reserve numbers. The authorised person for signature was Matthew Walker Chief Financial Officer. Of all the reserves listed across the seven submissions only 10 are referenced in the Authorisation document leaving no authorisation for the remaining reserves included in the TSR submissions. Lowesdale TSR application number 211045 Reserves 39848 and 4318 are the only 2 reserves included of the 30 reserves included in the submission] </v>
          </cell>
          <cell r="AG455" t="str">
            <v>Additional social, cultural or environmental factors (please detail): Environmental Benefits and help prevent spread by syock movement</v>
          </cell>
          <cell r="AH455">
            <v>0</v>
          </cell>
          <cell r="AI455">
            <v>1</v>
          </cell>
          <cell r="AJ455">
            <v>0</v>
          </cell>
          <cell r="AK455">
            <v>0</v>
          </cell>
          <cell r="AL455">
            <v>2</v>
          </cell>
          <cell r="AM455">
            <v>3</v>
          </cell>
          <cell r="AN455">
            <v>30000</v>
          </cell>
          <cell r="AO455">
            <v>0</v>
          </cell>
          <cell r="AP455">
            <v>30000</v>
          </cell>
          <cell r="AQ455" t="str">
            <v>Commons</v>
          </cell>
          <cell r="AR455" t="str">
            <v>HAY</v>
          </cell>
          <cell r="AS455" t="str">
            <v>South West</v>
          </cell>
          <cell r="AT455" t="str">
            <v>Y</v>
          </cell>
          <cell r="AU455">
            <v>2</v>
          </cell>
          <cell r="AV455">
            <v>2</v>
          </cell>
          <cell r="AZ455" t="str">
            <v>Y</v>
          </cell>
          <cell r="BA455" t="str">
            <v>Y</v>
          </cell>
          <cell r="BB455" t="str">
            <v>Y</v>
          </cell>
          <cell r="BC455" t="str">
            <v>N</v>
          </cell>
          <cell r="BD455">
            <v>0</v>
          </cell>
          <cell r="BE455" t="str">
            <v>Y</v>
          </cell>
          <cell r="BF455">
            <v>0</v>
          </cell>
          <cell r="BG455" t="str">
            <v>Y</v>
          </cell>
          <cell r="BI455" t="str">
            <v>Y</v>
          </cell>
          <cell r="BJ455" t="str">
            <v>Y</v>
          </cell>
          <cell r="BK455" t="str">
            <v>WEST</v>
          </cell>
          <cell r="BL455" t="str">
            <v>BERRIGAN</v>
          </cell>
          <cell r="BM455" t="str">
            <v>MURRAY</v>
          </cell>
          <cell r="BN455" t="str">
            <v>Other - Regional</v>
          </cell>
          <cell r="BP455" t="str">
            <v>Local Lands Services</v>
          </cell>
          <cell r="BQ455" t="str">
            <v>PRIVATE BAG 2010</v>
          </cell>
          <cell r="BR455" t="str">
            <v>PATERSON NSW 2421</v>
          </cell>
          <cell r="BU455" t="str">
            <v>R4318</v>
          </cell>
          <cell r="BV455" t="str">
            <v>F629862</v>
          </cell>
          <cell r="BW455" t="str">
            <v>21/05218</v>
          </cell>
          <cell r="BX455" t="str">
            <v>2021/22</v>
          </cell>
          <cell r="BY455" t="str">
            <v>No</v>
          </cell>
        </row>
        <row r="456">
          <cell r="A456">
            <v>211046</v>
          </cell>
          <cell r="B456" t="str">
            <v>GENERAL</v>
          </cell>
          <cell r="C456" t="str">
            <v>Y</v>
          </cell>
          <cell r="D456" t="str">
            <v>N</v>
          </cell>
          <cell r="E456" t="str">
            <v>Y</v>
          </cell>
          <cell r="F456">
            <v>16</v>
          </cell>
          <cell r="G456">
            <v>194520</v>
          </cell>
          <cell r="H456" t="str">
            <v>GEN &gt;14 RAC Recommended</v>
          </cell>
          <cell r="I456" t="str">
            <v>CRIFAC Funding Recommended</v>
          </cell>
          <cell r="J456" t="str">
            <v>Showground</v>
          </cell>
          <cell r="K456" t="str">
            <v>No</v>
          </cell>
          <cell r="L456" t="str">
            <v>Coolah Showground And  Recreation Reserve Trust</v>
          </cell>
          <cell r="N456" t="str">
            <v>Coolah Showground And Recreation Reserve Land Manager</v>
          </cell>
          <cell r="P456" t="str">
            <v>Coolah Showground And Recreation Reserve Land Manager</v>
          </cell>
          <cell r="Q456" t="str">
            <v>Construct a new Multi-User Office and Storage Facility with Unisex toilets to the Eastern side of the main arena featuring: a. Arena Office with Mezzanine Floor (Announcer/time-keeper arena viewing area) and kitchenette b. 3 bay Pony Club Storage facility with drive through capability for storage of jumps equipment c. 2 bays shared storage space eg. Polocrosse, Team Penning, Rodeo, Campdraft and Land Managers  d. 3x unisex toilets, 1 unisex disabled toilet  e. Provision for storage bays to be converted and utilised as a pavilion for future shows f.      Install water tank for increased water harvesting Install 600m of new internal reserve fencing for a livestock holding paddock.</v>
          </cell>
          <cell r="R456" t="str">
            <v xml:space="preserve">construction of new office and storage Facility at Coolah Showground including office with acessible toilets, kitchenette, storage facilities for various users, water tank and fencing for livestock holding paddock </v>
          </cell>
          <cell r="S456" t="str">
            <v>Sal Edwards</v>
          </cell>
          <cell r="T456" t="str">
            <v>Sally Edwards</v>
          </cell>
          <cell r="U456" t="str">
            <v>Coolah District Development Group</v>
          </cell>
          <cell r="V456" t="str">
            <v>Coolah Community Development Coordinator</v>
          </cell>
          <cell r="W456" t="str">
            <v>N</v>
          </cell>
          <cell r="X456">
            <v>26954293277</v>
          </cell>
          <cell r="Y456" t="str">
            <v>Yes</v>
          </cell>
          <cell r="Z456" t="str">
            <v>0458 774 519</v>
          </cell>
          <cell r="AA456">
            <v>458774519</v>
          </cell>
          <cell r="AB456" t="str">
            <v>sal.cddgcoord@activ8.net.au</v>
          </cell>
          <cell r="AC456" t="str">
            <v>Coolah Community Development Coordinator</v>
          </cell>
          <cell r="AD456" t="str">
            <v>Sal  Edwards</v>
          </cell>
          <cell r="AE456" t="str">
            <v>DO - J. Wiblin - Very active CLM that has done an enormous amount of improvements to the facility for the benefit of the community.  Project supported. AM - D. Young - Support the concept for this project but query if it could be staged to reduce overall cost impost.  If necessary based on funding shortfalls - could consider grant of $124900 this year as first stage of project (shed construction and fitout). [RAC] Supported</v>
          </cell>
          <cell r="AF456" t="str">
            <v>No ALC.</v>
          </cell>
          <cell r="AG456" t="str">
            <v>Additional social, cultural or environmental factors (please detail): e.g. no alternative facilities in area, large user group base, High likelihood of achieving long-term outcomes, Inability to access alternative funds</v>
          </cell>
          <cell r="AH456">
            <v>4</v>
          </cell>
          <cell r="AI456">
            <v>3</v>
          </cell>
          <cell r="AJ456">
            <v>1</v>
          </cell>
          <cell r="AK456">
            <v>3</v>
          </cell>
          <cell r="AL456">
            <v>3</v>
          </cell>
          <cell r="AM456">
            <v>2</v>
          </cell>
          <cell r="AN456">
            <v>194520</v>
          </cell>
          <cell r="AO456">
            <v>0</v>
          </cell>
          <cell r="AP456">
            <v>194520</v>
          </cell>
          <cell r="AQ456" t="str">
            <v>Showgrounds</v>
          </cell>
          <cell r="AR456" t="str">
            <v>DUBBO</v>
          </cell>
          <cell r="AS456" t="str">
            <v>North West</v>
          </cell>
          <cell r="AT456" t="str">
            <v>Y</v>
          </cell>
          <cell r="AU456">
            <v>2</v>
          </cell>
          <cell r="AV456">
            <v>2</v>
          </cell>
          <cell r="AZ456" t="str">
            <v>Y</v>
          </cell>
          <cell r="BA456" t="str">
            <v>N</v>
          </cell>
          <cell r="BB456" t="str">
            <v>Y</v>
          </cell>
          <cell r="BC456" t="str">
            <v>N</v>
          </cell>
          <cell r="BD456">
            <v>0</v>
          </cell>
          <cell r="BE456" t="str">
            <v>Y</v>
          </cell>
          <cell r="BF456">
            <v>0</v>
          </cell>
          <cell r="BG456" t="str">
            <v>Y</v>
          </cell>
          <cell r="BI456" t="str">
            <v>Y</v>
          </cell>
          <cell r="BJ456" t="str">
            <v>Y</v>
          </cell>
          <cell r="BK456" t="str">
            <v>WEST</v>
          </cell>
          <cell r="BL456" t="str">
            <v>WARRUMBUNGLE</v>
          </cell>
          <cell r="BM456" t="str">
            <v>BARWON</v>
          </cell>
          <cell r="BN456" t="str">
            <v>Other - Regional</v>
          </cell>
          <cell r="BP456" t="str">
            <v>Coolah Showground And Recreation Reserve Land Manager</v>
          </cell>
          <cell r="BQ456" t="str">
            <v>PO Box 16</v>
          </cell>
          <cell r="BR456" t="str">
            <v>COOLAH NSW 2843</v>
          </cell>
          <cell r="BU456" t="str">
            <v>R72295</v>
          </cell>
          <cell r="BV456" t="str">
            <v>F629513</v>
          </cell>
          <cell r="BW456" t="str">
            <v>21/05009</v>
          </cell>
          <cell r="BX456" t="str">
            <v>2021/22</v>
          </cell>
          <cell r="BY456" t="str">
            <v>No</v>
          </cell>
        </row>
        <row r="457">
          <cell r="A457">
            <v>211047</v>
          </cell>
          <cell r="B457" t="str">
            <v>GENERAL</v>
          </cell>
          <cell r="C457" t="str">
            <v>Y</v>
          </cell>
          <cell r="D457" t="str">
            <v>N</v>
          </cell>
          <cell r="E457" t="str">
            <v>Y</v>
          </cell>
          <cell r="F457">
            <v>15</v>
          </cell>
          <cell r="G457">
            <v>87675.5</v>
          </cell>
          <cell r="H457" t="str">
            <v>GEN &gt;14 RAC Recommended</v>
          </cell>
          <cell r="I457" t="str">
            <v>CRIFAC Funding Recommended</v>
          </cell>
          <cell r="J457" t="str">
            <v>Showground</v>
          </cell>
          <cell r="K457" t="str">
            <v>No</v>
          </cell>
          <cell r="L457" t="str">
            <v>Warren Showground And Racecourse</v>
          </cell>
          <cell r="N457" t="str">
            <v>CLM</v>
          </cell>
          <cell r="P457" t="str">
            <v>Warren Shire Council</v>
          </cell>
          <cell r="Q457" t="str">
            <v>Upgrade existing toilet facility and install a pre fabricated all access toilet facility for the Warren Pony Club.</v>
          </cell>
          <cell r="R457" t="str">
            <v>upgrade to existing toilet facility and installation of pre-fabricated amenities facility for the Warren Pony Club at Warren Showgorund and Racecourse</v>
          </cell>
          <cell r="S457" t="str">
            <v>Kerry Jones</v>
          </cell>
          <cell r="T457" t="str">
            <v>Gary Woodman</v>
          </cell>
          <cell r="U457" t="str">
            <v>Warren Shire Council</v>
          </cell>
          <cell r="V457" t="str">
            <v>General Manager</v>
          </cell>
          <cell r="W457" t="str">
            <v>Y</v>
          </cell>
          <cell r="X457" t="str">
            <v>87 198 932 652</v>
          </cell>
          <cell r="Y457" t="str">
            <v>Yes</v>
          </cell>
          <cell r="Z457" t="str">
            <v>0419 409 439</v>
          </cell>
          <cell r="AA457" t="str">
            <v>02 6847 6600</v>
          </cell>
          <cell r="AB457" t="str">
            <v>gary.woodman@warren.nsw.gov.au</v>
          </cell>
          <cell r="AC457" t="str">
            <v>General Manager</v>
          </cell>
          <cell r="AD457" t="str">
            <v>Kerry Jones</v>
          </cell>
          <cell r="AE457" t="str">
            <v>[FT] - D.Ryan - remote area location quote exemption DO - J. Wiblin - Support project to upgrade toilet facility to appropriate standard. AM - D. Young - Project supported but note quotes do not match funnding amount.  Recommend funding $87675.50 which is the quoted value of works. [RAC] - Supported by default (score &gt;=12 and below $100k).</v>
          </cell>
          <cell r="AF457" t="str">
            <v>No ALC.</v>
          </cell>
          <cell r="AG457" t="str">
            <v>High WHS or Public Safety Risk if not supported, High likelihood of achieving long-term outcomes, Additional social, cultural or environmental factors (please detail): e.g. no alternative facilities in area, remote location</v>
          </cell>
          <cell r="AH457">
            <v>4</v>
          </cell>
          <cell r="AI457">
            <v>2</v>
          </cell>
          <cell r="AJ457">
            <v>0</v>
          </cell>
          <cell r="AK457">
            <v>3</v>
          </cell>
          <cell r="AL457">
            <v>3</v>
          </cell>
          <cell r="AM457">
            <v>3</v>
          </cell>
          <cell r="AN457">
            <v>100000</v>
          </cell>
          <cell r="AO457">
            <v>0</v>
          </cell>
          <cell r="AP457">
            <v>100000</v>
          </cell>
          <cell r="AQ457" t="str">
            <v>Showgrounds</v>
          </cell>
          <cell r="AR457" t="str">
            <v>DUBBO</v>
          </cell>
          <cell r="AS457" t="str">
            <v>North West</v>
          </cell>
          <cell r="AT457" t="str">
            <v>Y</v>
          </cell>
          <cell r="AU457">
            <v>2</v>
          </cell>
          <cell r="AV457">
            <v>2</v>
          </cell>
          <cell r="AZ457" t="str">
            <v>N</v>
          </cell>
          <cell r="BA457" t="str">
            <v>N</v>
          </cell>
          <cell r="BB457" t="str">
            <v>Y</v>
          </cell>
          <cell r="BC457" t="str">
            <v>N</v>
          </cell>
          <cell r="BD457">
            <v>0</v>
          </cell>
          <cell r="BE457" t="str">
            <v>N</v>
          </cell>
          <cell r="BF457">
            <v>87675.5</v>
          </cell>
          <cell r="BG457" t="str">
            <v>Y</v>
          </cell>
          <cell r="BI457" t="str">
            <v>Y</v>
          </cell>
          <cell r="BJ457" t="str">
            <v>Y</v>
          </cell>
          <cell r="BK457" t="str">
            <v>WEST</v>
          </cell>
          <cell r="BL457" t="str">
            <v>WARREN</v>
          </cell>
          <cell r="BM457" t="str">
            <v>BARWON</v>
          </cell>
          <cell r="BN457" t="str">
            <v>Other - Regional</v>
          </cell>
          <cell r="BO457" t="str">
            <v>82236,  ; {}</v>
          </cell>
          <cell r="BP457" t="str">
            <v>Warren Shire Council</v>
          </cell>
          <cell r="BQ457" t="str">
            <v>PO Box 6</v>
          </cell>
          <cell r="BR457" t="str">
            <v>WARREN NSW 2824</v>
          </cell>
          <cell r="BU457" t="str">
            <v>R82236</v>
          </cell>
          <cell r="BV457" t="str">
            <v>F629858</v>
          </cell>
          <cell r="BW457" t="str">
            <v>21/05485</v>
          </cell>
          <cell r="BX457" t="str">
            <v>2021/22</v>
          </cell>
          <cell r="BY457" t="str">
            <v>No</v>
          </cell>
        </row>
        <row r="458">
          <cell r="A458">
            <v>211048</v>
          </cell>
          <cell r="B458" t="str">
            <v>GENERAL</v>
          </cell>
          <cell r="C458" t="str">
            <v>Y</v>
          </cell>
          <cell r="D458" t="str">
            <v>N</v>
          </cell>
          <cell r="E458" t="str">
            <v>Y</v>
          </cell>
          <cell r="F458">
            <v>11</v>
          </cell>
          <cell r="G458">
            <v>68200</v>
          </cell>
          <cell r="H458" t="str">
            <v>GEN &lt; 12  RAC NOT Recommended</v>
          </cell>
          <cell r="I458" t="str">
            <v>CRIFAC Funding NOT Recommended</v>
          </cell>
          <cell r="L458" t="str">
            <v>Rous Mill Recreation Reserve</v>
          </cell>
          <cell r="N458" t="str">
            <v>Rous Mill Recreation Reserve Land Manager</v>
          </cell>
          <cell r="P458" t="str">
            <v>Rous Mill Recreation Reserve Land Manager</v>
          </cell>
          <cell r="Q458" t="str">
            <v>Restoration of Tennis Court</v>
          </cell>
          <cell r="S458" t="str">
            <v>Rebecca Shaw</v>
          </cell>
          <cell r="T458" t="str">
            <v>Rebecca Shaw</v>
          </cell>
          <cell r="U458" t="str">
            <v>Rous Mill Recreation Reserve</v>
          </cell>
          <cell r="V458" t="str">
            <v>Secretary</v>
          </cell>
          <cell r="W458" t="str">
            <v>N</v>
          </cell>
          <cell r="X458">
            <v>20601604724</v>
          </cell>
          <cell r="Y458" t="str">
            <v>Yes</v>
          </cell>
          <cell r="Z458">
            <v>410528024</v>
          </cell>
          <cell r="AA458">
            <v>410528024</v>
          </cell>
          <cell r="AB458" t="str">
            <v>rkearn10@hotmail.com</v>
          </cell>
          <cell r="AC458" t="str">
            <v>Secretary</v>
          </cell>
          <cell r="AD458" t="str">
            <v>Rebecca Shaw</v>
          </cell>
          <cell r="AE458" t="str">
            <v>[DO - LH] Recommended [AM ¿ S. Sutherland] Application supported as recommended</v>
          </cell>
          <cell r="AF458" t="str">
            <v>[DO - LH] Restoration of the tennis court will promote more use of the reserve by the community / local school. The restoration will also be able to be rented out to generate more income for the reserve.</v>
          </cell>
          <cell r="AG458" t="str">
            <v>High likelihood of achieving long-term outcomes, Inability to access alternative funds, Additional social, cultural or environmental factors (please detail): e.g. no alternative facilities in area, remote location, bringing more people to the reserve</v>
          </cell>
          <cell r="AH458">
            <v>0</v>
          </cell>
          <cell r="AI458">
            <v>3</v>
          </cell>
          <cell r="AJ458">
            <v>0</v>
          </cell>
          <cell r="AK458">
            <v>3</v>
          </cell>
          <cell r="AL458">
            <v>2</v>
          </cell>
          <cell r="AM458">
            <v>3</v>
          </cell>
          <cell r="AN458">
            <v>68200</v>
          </cell>
          <cell r="AO458">
            <v>0</v>
          </cell>
          <cell r="AP458">
            <v>68200</v>
          </cell>
          <cell r="AQ458" t="str">
            <v>Local Parks &amp; Reserves</v>
          </cell>
          <cell r="AR458" t="str">
            <v>GRAFTON</v>
          </cell>
          <cell r="AS458" t="str">
            <v>Far North Coast</v>
          </cell>
          <cell r="AT458" t="str">
            <v>Y</v>
          </cell>
          <cell r="AU458">
            <v>2</v>
          </cell>
          <cell r="AV458">
            <v>2</v>
          </cell>
          <cell r="AZ458" t="str">
            <v>Y</v>
          </cell>
          <cell r="BA458" t="str">
            <v>N</v>
          </cell>
          <cell r="BB458" t="str">
            <v>Y</v>
          </cell>
          <cell r="BC458" t="str">
            <v>N</v>
          </cell>
          <cell r="BD458">
            <v>0</v>
          </cell>
          <cell r="BE458" t="str">
            <v>Y</v>
          </cell>
          <cell r="BF458">
            <v>0</v>
          </cell>
          <cell r="BG458" t="str">
            <v>Y</v>
          </cell>
          <cell r="BI458" t="str">
            <v>Y</v>
          </cell>
          <cell r="BJ458" t="str">
            <v>Y</v>
          </cell>
          <cell r="BK458" t="str">
            <v>EAST</v>
          </cell>
          <cell r="BL458" t="str">
            <v>BALLINA</v>
          </cell>
          <cell r="BM458" t="str">
            <v>BALLINA</v>
          </cell>
          <cell r="BN458" t="str">
            <v>Other - Regional</v>
          </cell>
          <cell r="BO458" t="str">
            <v>30518,  ; {}</v>
          </cell>
          <cell r="BP458" t="str">
            <v>Rous Mill Recreation Reserve Land Manager</v>
          </cell>
          <cell r="BQ458" t="str">
            <v>C/- Mr S Robb</v>
          </cell>
          <cell r="BR458" t="str">
            <v>172-174 Whites Lane</v>
          </cell>
          <cell r="BS458" t="str">
            <v>ALSTONVILLE NSW 2477</v>
          </cell>
          <cell r="BU458" t="str">
            <v>R30518</v>
          </cell>
          <cell r="BV458" t="str">
            <v>F629536</v>
          </cell>
          <cell r="BW458" t="str">
            <v>21/05360</v>
          </cell>
          <cell r="BX458" t="str">
            <v>2021/22</v>
          </cell>
          <cell r="BY458" t="str">
            <v>No</v>
          </cell>
        </row>
        <row r="459">
          <cell r="A459">
            <v>211049</v>
          </cell>
          <cell r="B459" t="str">
            <v>GENERAL</v>
          </cell>
          <cell r="C459" t="str">
            <v>Y</v>
          </cell>
          <cell r="D459" t="str">
            <v>N</v>
          </cell>
          <cell r="E459" t="str">
            <v>Y</v>
          </cell>
          <cell r="F459">
            <v>11</v>
          </cell>
          <cell r="G459">
            <v>25657</v>
          </cell>
          <cell r="H459" t="str">
            <v>GEN &lt; 12  RAC NOT Recommended</v>
          </cell>
          <cell r="I459" t="str">
            <v>CRIFAC Funding NOT Recommended</v>
          </cell>
          <cell r="L459" t="str">
            <v>Cranky Rock Reserve</v>
          </cell>
          <cell r="N459" t="str">
            <v>CLM</v>
          </cell>
          <cell r="P459" t="str">
            <v>Gwydir Shire Council</v>
          </cell>
          <cell r="Q459" t="str">
            <v>Replacement of aged and non compliant shelters, seating and two barbecues. PLEASE NOTE IF THIS APPLICATION IS FOR TOO MUCH, COUNCIL IS HAPPY TO ACCEPT A SMALLER AMOUNT - CRANKY ROCK IS SUCH AN IMPORTANT INDIGENOUS SITE WE WOULD WELCOME ANY OPPORTUNITY TO PRESENT THE RESERVE IN A MORE MODERN, USER FRIENDLY, SAFE AND CULTURALLY RESPECTFUL MANNER. THANK YOU</v>
          </cell>
          <cell r="S459" t="str">
            <v>Carmen Southwell</v>
          </cell>
          <cell r="T459" t="str">
            <v>Carmen Southwell</v>
          </cell>
          <cell r="U459" t="str">
            <v>Gwydir Shire Council</v>
          </cell>
          <cell r="V459" t="str">
            <v>Community Assets Manager</v>
          </cell>
          <cell r="W459" t="str">
            <v>Y</v>
          </cell>
          <cell r="X459">
            <v>11636419850</v>
          </cell>
          <cell r="Y459" t="str">
            <v>Yes</v>
          </cell>
          <cell r="Z459" t="str">
            <v>0428 241542</v>
          </cell>
          <cell r="AA459" t="str">
            <v>02 6724 2000</v>
          </cell>
          <cell r="AB459" t="str">
            <v>csouthwell@gwydir.nsw.gov.au</v>
          </cell>
          <cell r="AC459" t="str">
            <v>Community Assets Manager</v>
          </cell>
          <cell r="AD459" t="str">
            <v>Carmen Southwell</v>
          </cell>
          <cell r="AE459" t="str">
            <v>DO - R, O'Brien - Important cultural and recreational site.  Proposed works are supported noting Council will be contributing to this but have not costed it in the application. AM - D. Young - Project supported.  Low cost for substantive improvements to facilities at the site.</v>
          </cell>
          <cell r="AF459" t="str">
            <v>Incomplete ALC - no impact on proposal</v>
          </cell>
          <cell r="AG459" t="str">
            <v>High likelihood of achieving long-term outcomes, Additional social, cultural or environmental factors (please detail): e.g. popular recreation site in isolated area..</v>
          </cell>
          <cell r="AH459">
            <v>2</v>
          </cell>
          <cell r="AI459">
            <v>2</v>
          </cell>
          <cell r="AJ459">
            <v>0</v>
          </cell>
          <cell r="AK459">
            <v>2</v>
          </cell>
          <cell r="AL459">
            <v>3</v>
          </cell>
          <cell r="AM459">
            <v>2</v>
          </cell>
          <cell r="AN459">
            <v>25657</v>
          </cell>
          <cell r="AO459">
            <v>0</v>
          </cell>
          <cell r="AP459">
            <v>25657</v>
          </cell>
          <cell r="AQ459" t="str">
            <v>Local Parks &amp; Reserves</v>
          </cell>
          <cell r="AR459" t="str">
            <v>MOREE</v>
          </cell>
          <cell r="AS459" t="str">
            <v>North West</v>
          </cell>
          <cell r="AT459" t="str">
            <v>Y</v>
          </cell>
          <cell r="AU459">
            <v>2</v>
          </cell>
          <cell r="AV459">
            <v>2</v>
          </cell>
          <cell r="AZ459" t="str">
            <v>Y</v>
          </cell>
          <cell r="BA459" t="str">
            <v>N</v>
          </cell>
          <cell r="BB459" t="str">
            <v>Y</v>
          </cell>
          <cell r="BC459" t="str">
            <v>N</v>
          </cell>
          <cell r="BD459">
            <v>0</v>
          </cell>
          <cell r="BE459" t="str">
            <v>Y</v>
          </cell>
          <cell r="BF459">
            <v>0</v>
          </cell>
          <cell r="BG459" t="str">
            <v>Y</v>
          </cell>
          <cell r="BI459" t="str">
            <v>Y</v>
          </cell>
          <cell r="BJ459" t="str">
            <v>Y</v>
          </cell>
          <cell r="BK459" t="str">
            <v>WEST</v>
          </cell>
          <cell r="BL459" t="str">
            <v>GWYDIR</v>
          </cell>
          <cell r="BM459" t="str">
            <v>NORTHERN TABLELANDS</v>
          </cell>
          <cell r="BN459" t="str">
            <v>Other - Regional</v>
          </cell>
          <cell r="BO459" t="str">
            <v>87886, 87886, 87886, 87886, 87886, 87886, 87886,  ; {} ; {} ; {} ; {} ; {} ; {}</v>
          </cell>
          <cell r="BP459" t="str">
            <v>Gwydir Shire Council</v>
          </cell>
          <cell r="BQ459" t="str">
            <v>LB 5</v>
          </cell>
          <cell r="BR459" t="str">
            <v>BINGARA NSW 2404</v>
          </cell>
          <cell r="BU459" t="str">
            <v>R87886</v>
          </cell>
          <cell r="BV459" t="str">
            <v>F629695</v>
          </cell>
          <cell r="BW459" t="str">
            <v>21/05026</v>
          </cell>
          <cell r="BX459" t="str">
            <v>2021/22</v>
          </cell>
          <cell r="BY459" t="str">
            <v>No</v>
          </cell>
        </row>
        <row r="460">
          <cell r="A460">
            <v>211053</v>
          </cell>
          <cell r="B460" t="str">
            <v>PEST</v>
          </cell>
          <cell r="C460" t="str">
            <v>Y</v>
          </cell>
          <cell r="D460" t="str">
            <v>N</v>
          </cell>
          <cell r="E460" t="str">
            <v>Y</v>
          </cell>
          <cell r="F460">
            <v>22</v>
          </cell>
          <cell r="G460">
            <v>29454</v>
          </cell>
          <cell r="H460" t="str">
            <v>Pest &gt;=21 RAC Recommended</v>
          </cell>
          <cell r="I460" t="str">
            <v>CRIFAC Funding Recommended</v>
          </cell>
          <cell r="L460" t="str">
            <v>Tweed Coast Reserve</v>
          </cell>
          <cell r="N460" t="str">
            <v>CLM</v>
          </cell>
          <cell r="P460" t="str">
            <v>Tweed Shire Council</v>
          </cell>
          <cell r="Q460" t="str">
            <v>Tweed Shire Council (TSC) proposes to build on programs from previous years through the monitoring and control of five priority pest species (wild dogs, foxes, feral cats, rabbits, and hares) within the Tweed Coast Regional Crown Reserve (TCRCR), to reduce impacts on the social, built, and natural environments (including threatened fauna). Emerging pest species on the Tweed Coast, such as feral deer, will also be included in this management program.</v>
          </cell>
          <cell r="R460" t="str">
            <v>control of wild dogs, foxes, feral cats, rabits and hares at Tweed Coast Reserve</v>
          </cell>
          <cell r="S460">
            <v>0</v>
          </cell>
          <cell r="T460" t="str">
            <v>Emily Clarke</v>
          </cell>
          <cell r="U460" t="str">
            <v>Tweed Shire Council</v>
          </cell>
          <cell r="V460" t="str">
            <v>Project Officer - Wildlife Protection. Responsible for pest animal management and wildlife protection on Council-managed Crown land</v>
          </cell>
          <cell r="W460" t="str">
            <v>Y</v>
          </cell>
          <cell r="X460">
            <v>90178732496</v>
          </cell>
          <cell r="Y460" t="str">
            <v>Yes</v>
          </cell>
          <cell r="Z460" t="str">
            <v>0428 628 434</v>
          </cell>
          <cell r="AA460" t="str">
            <v>07 6670 2419</v>
          </cell>
          <cell r="AB460" t="str">
            <v>eclarke@tweed.nsw.gov.au</v>
          </cell>
          <cell r="AC460" t="str">
            <v>Project Officer - Wildlife Protection. Responsible for pest animal management and wildlife protection on Council-managed Crown land</v>
          </cell>
          <cell r="AD460" t="str">
            <v>Emily Clarke</v>
          </cell>
          <cell r="AE460" t="str">
            <v>[LSC- R. Butler: Application Supported; Total assessment score = 22, Pest Score = 9] [LSC- J. Richards] Application supported, Total score = 22  [RAC] - Supported (Pest Score &gt;=21).</v>
          </cell>
          <cell r="AF460" t="str">
            <v>[Panel - Q.Hart: Application seems disjointed. Rabbit and fox control not best practice and relies to heavily on ground shooting. hard to assess costings]</v>
          </cell>
          <cell r="AG460" t="str">
            <v>Additional social, cultural or environmental factors - Statutory pest control activities. High cash and in-kind contribution</v>
          </cell>
          <cell r="AH460">
            <v>2</v>
          </cell>
          <cell r="AI460">
            <v>2</v>
          </cell>
          <cell r="AJ460">
            <v>3</v>
          </cell>
          <cell r="AK460">
            <v>2</v>
          </cell>
          <cell r="AL460">
            <v>2</v>
          </cell>
          <cell r="AM460">
            <v>2</v>
          </cell>
          <cell r="AN460">
            <v>29454</v>
          </cell>
          <cell r="AO460">
            <v>0</v>
          </cell>
          <cell r="AP460">
            <v>29454</v>
          </cell>
          <cell r="AQ460" t="str">
            <v>Local Parks &amp; Reserves</v>
          </cell>
          <cell r="AR460" t="str">
            <v>GRAFTON</v>
          </cell>
          <cell r="AS460" t="str">
            <v>Far North Coast</v>
          </cell>
          <cell r="AT460" t="str">
            <v>Y</v>
          </cell>
          <cell r="AU460">
            <v>2</v>
          </cell>
          <cell r="AV460">
            <v>2</v>
          </cell>
          <cell r="AZ460" t="str">
            <v>Y</v>
          </cell>
          <cell r="BA460" t="str">
            <v>Y</v>
          </cell>
          <cell r="BB460" t="str">
            <v>Y</v>
          </cell>
          <cell r="BC460" t="str">
            <v>N</v>
          </cell>
          <cell r="BD460">
            <v>0</v>
          </cell>
          <cell r="BE460" t="str">
            <v>Y</v>
          </cell>
          <cell r="BF460">
            <v>0</v>
          </cell>
          <cell r="BG460" t="str">
            <v>Y</v>
          </cell>
          <cell r="BI460" t="str">
            <v>Y</v>
          </cell>
          <cell r="BJ460" t="str">
            <v>Y</v>
          </cell>
          <cell r="BK460" t="str">
            <v>EAST</v>
          </cell>
          <cell r="BL460" t="str">
            <v>TWEED</v>
          </cell>
          <cell r="BM460" t="str">
            <v>TWEED</v>
          </cell>
          <cell r="BN460" t="str">
            <v>Other - Regional</v>
          </cell>
          <cell r="BO460" t="str">
            <v>1001008, 1221, 140037, 91482, 93923, 88961,  ; {} ; {} ; {} ; {} ; {} ; {}</v>
          </cell>
          <cell r="BP460" t="str">
            <v>Tweed Shire Council</v>
          </cell>
          <cell r="BQ460" t="str">
            <v>PO Box 816</v>
          </cell>
          <cell r="BR460" t="str">
            <v>MURWILLUMBAH NSW 2484</v>
          </cell>
          <cell r="BU460" t="str">
            <v>R1001008</v>
          </cell>
          <cell r="BV460" t="str">
            <v>F629781</v>
          </cell>
          <cell r="BW460" t="str">
            <v>21/05448</v>
          </cell>
          <cell r="BX460" t="str">
            <v>2021/22</v>
          </cell>
          <cell r="BY460" t="str">
            <v>No</v>
          </cell>
        </row>
        <row r="461">
          <cell r="A461">
            <v>211055</v>
          </cell>
          <cell r="B461" t="str">
            <v>GENERAL</v>
          </cell>
          <cell r="C461" t="str">
            <v>Y</v>
          </cell>
          <cell r="D461" t="str">
            <v>N</v>
          </cell>
          <cell r="E461" t="str">
            <v>Y</v>
          </cell>
          <cell r="F461">
            <v>15</v>
          </cell>
          <cell r="G461">
            <v>300000</v>
          </cell>
          <cell r="H461" t="str">
            <v>GEN &gt;14 RAC Recommended</v>
          </cell>
          <cell r="I461" t="str">
            <v>CRIFAC Funding Recommended</v>
          </cell>
          <cell r="J461" t="str">
            <v>Rec Reserve</v>
          </cell>
          <cell r="K461" t="str">
            <v>No</v>
          </cell>
          <cell r="L461" t="str">
            <v>Barton Park</v>
          </cell>
          <cell r="N461" t="str">
            <v>CLM</v>
          </cell>
          <cell r="P461" t="str">
            <v>Bayside Council</v>
          </cell>
          <cell r="Q461" t="str">
            <v>Construct a replacement pedestrian and cycle bridge to the north of Barton Park where the share path crosses the Spring street drain to Riverine Park (to the north).</v>
          </cell>
          <cell r="R461" t="str">
            <v>construction of a replacement pedestrian and cycle bridge to the north of Barton Park, crossing Spring Street drain to Riverine Park</v>
          </cell>
          <cell r="S461">
            <v>0</v>
          </cell>
          <cell r="T461" t="str">
            <v>Debbie Fransen</v>
          </cell>
          <cell r="U461" t="str">
            <v>Bayside Council</v>
          </cell>
          <cell r="V461" t="str">
            <v>Coordinator Asset Planning</v>
          </cell>
          <cell r="W461" t="str">
            <v>Y</v>
          </cell>
          <cell r="X461" t="str">
            <v>80 690 785 443 22</v>
          </cell>
          <cell r="Y461" t="str">
            <v>Yes</v>
          </cell>
          <cell r="Z461">
            <v>426807259</v>
          </cell>
          <cell r="AA461">
            <v>295621681</v>
          </cell>
          <cell r="AB461" t="str">
            <v>Debbie.fransen@bayside.nsw.gov.au</v>
          </cell>
          <cell r="AC461" t="str">
            <v>Coordinator Asset Planning</v>
          </cell>
          <cell r="AD461" t="str">
            <v>Debbie Fransen</v>
          </cell>
          <cell r="AE461" t="str">
            <v>[FT] - D.Ryan - Accept Council Estimate and specialised builder required so not going to Public Tender. DO - S.Hony - Replacement of the unsafe and deteriorated bridge is critical in maintaining a safe route for walkers and cyclists, connecting two adjoining parks within a Crown reserve. The applicant provides data of usage of the bridge. A procurement approach has been considered in accordance with Council policy and Council's ability to deliver is considered HIGH. The project assists in removing cyclists from busy roads and contributes to road safety, and is therefore considered to provide broad benefits to the local community. The project is recommended for approval. DO-C.Wright - concur recommend for approval AM - B.Tax - $600k project. COuncil contributing more 50% when considering PM. Application supported [RAC] Supported</v>
          </cell>
          <cell r="AF461" t="str">
            <v>DO - S.Hony. The application indicates two CRIF objectives are met. Assessment of the application reveals three CRIF objectives will be met (scoring of this criteria remains unaffected however). The WHS risk assessment is considered to be HIGH (considered unsafe and elements have deteriorated, however no evidence is provided that the bridge has been condemned).</v>
          </cell>
          <cell r="AG461" t="str">
            <v>Additional social, cultural or environmental factors (The route is highly utilised by cyclists due to alternatives being limited by the presence of busy roads with heavy traffic), High WHS or Public Safety Risk if not supported, High cash and in-kind contribution, High likelihood of achieving long-term outcomes.</v>
          </cell>
          <cell r="AH461">
            <v>4</v>
          </cell>
          <cell r="AI461">
            <v>1</v>
          </cell>
          <cell r="AJ461">
            <v>2</v>
          </cell>
          <cell r="AK461">
            <v>2</v>
          </cell>
          <cell r="AL461">
            <v>3</v>
          </cell>
          <cell r="AM461">
            <v>3</v>
          </cell>
          <cell r="AN461">
            <v>300000</v>
          </cell>
          <cell r="AO461">
            <v>0</v>
          </cell>
          <cell r="AP461">
            <v>300000</v>
          </cell>
          <cell r="AQ461" t="str">
            <v>Local Parks &amp; Reserves</v>
          </cell>
          <cell r="AR461" t="str">
            <v>METROPOLITAN</v>
          </cell>
          <cell r="AS461" t="str">
            <v>Sydney</v>
          </cell>
          <cell r="AT461" t="str">
            <v>Y</v>
          </cell>
          <cell r="AU461">
            <v>2</v>
          </cell>
          <cell r="AV461">
            <v>2</v>
          </cell>
          <cell r="AZ461" t="str">
            <v>Y</v>
          </cell>
          <cell r="BA461" t="str">
            <v>N</v>
          </cell>
          <cell r="BB461" t="str">
            <v>Y</v>
          </cell>
          <cell r="BC461" t="str">
            <v>N</v>
          </cell>
          <cell r="BD461">
            <v>0</v>
          </cell>
          <cell r="BE461" t="str">
            <v>Y</v>
          </cell>
          <cell r="BF461">
            <v>0</v>
          </cell>
          <cell r="BG461" t="str">
            <v>Y</v>
          </cell>
          <cell r="BI461" t="str">
            <v>Y</v>
          </cell>
          <cell r="BJ461" t="str">
            <v>Y</v>
          </cell>
          <cell r="BK461" t="str">
            <v>EAST</v>
          </cell>
          <cell r="BL461" t="str">
            <v>BAYSIDE</v>
          </cell>
          <cell r="BM461" t="str">
            <v>ROCKDALE</v>
          </cell>
          <cell r="BN461" t="str">
            <v>Greater Sydney</v>
          </cell>
          <cell r="BO461" t="str">
            <v>62644,  ; {}</v>
          </cell>
          <cell r="BP461" t="str">
            <v>Bayside Council</v>
          </cell>
          <cell r="BQ461" t="str">
            <v>PO Box 21</v>
          </cell>
          <cell r="BR461" t="str">
            <v>ROCKDALE NSW 2216</v>
          </cell>
          <cell r="BU461" t="str">
            <v>R62644</v>
          </cell>
          <cell r="BV461" t="str">
            <v>F630048</v>
          </cell>
          <cell r="BW461" t="str">
            <v>21/04888</v>
          </cell>
          <cell r="BX461" t="str">
            <v>2021/22</v>
          </cell>
          <cell r="BY461" t="str">
            <v>No</v>
          </cell>
        </row>
        <row r="462">
          <cell r="A462">
            <v>211056</v>
          </cell>
          <cell r="B462" t="str">
            <v>GENERAL</v>
          </cell>
          <cell r="C462" t="str">
            <v>Y</v>
          </cell>
          <cell r="D462" t="str">
            <v>N</v>
          </cell>
          <cell r="E462" t="str">
            <v>Y</v>
          </cell>
          <cell r="F462">
            <v>8</v>
          </cell>
          <cell r="G462">
            <v>71691</v>
          </cell>
          <cell r="H462" t="str">
            <v>GEN &lt; 12  RAC NOT Recommended</v>
          </cell>
          <cell r="I462" t="str">
            <v>CRIFAC Funding NOT Recommended</v>
          </cell>
          <cell r="L462" t="str">
            <v>Henty Showground</v>
          </cell>
          <cell r="N462" t="str">
            <v>CLM</v>
          </cell>
          <cell r="P462" t="str">
            <v>Greater Hume Shire Council</v>
          </cell>
          <cell r="Q462" t="str">
            <v>Install bitumen road surfacing to eh internal roads within the reserve to create better outcomes in regard to safety, environmental, access, reserve use and amenity.</v>
          </cell>
          <cell r="S462" t="str">
            <v>ADRIAN O'BRIEN O'BRIEN</v>
          </cell>
          <cell r="T462" t="str">
            <v>ADRIAN O'BRIEN O'BRIEN</v>
          </cell>
          <cell r="U462" t="str">
            <v>Chair Henty Sports/Showground Committee</v>
          </cell>
          <cell r="V462" t="str">
            <v>Chairperson Henty Sportsground Management Committee</v>
          </cell>
          <cell r="W462" t="str">
            <v>Y</v>
          </cell>
          <cell r="X462">
            <v>44970341154</v>
          </cell>
          <cell r="Y462" t="str">
            <v>Yes</v>
          </cell>
          <cell r="Z462">
            <v>427351773</v>
          </cell>
          <cell r="AA462">
            <v>427351773</v>
          </cell>
          <cell r="AB462" t="str">
            <v>adrianobrien@agnvet.com.au</v>
          </cell>
          <cell r="AC462" t="str">
            <v>Chairperson Henty Sportsground Management Committee</v>
          </cell>
          <cell r="AD462" t="str">
            <v>ADRIAN O'BRIEN O'BRIEN</v>
          </cell>
          <cell r="AE462" t="str">
            <v>[FT] - D.Ryan - Accept Works Est in Remote Location (DO - S.Cowley) Sealed road to supress dust. No contribution. Objectives 1,3,9.</v>
          </cell>
          <cell r="AF462" t="str">
            <v>[DO - G.Maginness] No ALC as at the 4 August 2021.   [DO - G.Maginness] - Greater Hume Shire Council does not have an adopted PoM for R 620069 for showground, however the project is applicable under the reserve purpose.</v>
          </cell>
          <cell r="AG462" t="str">
            <v>Additional social, cultural or environmental factors (please detail): Supporting showgrounds</v>
          </cell>
          <cell r="AH462">
            <v>0</v>
          </cell>
          <cell r="AI462">
            <v>1</v>
          </cell>
          <cell r="AJ462">
            <v>0</v>
          </cell>
          <cell r="AK462">
            <v>2</v>
          </cell>
          <cell r="AL462">
            <v>3</v>
          </cell>
          <cell r="AM462">
            <v>2</v>
          </cell>
          <cell r="AN462">
            <v>71691</v>
          </cell>
          <cell r="AO462">
            <v>0</v>
          </cell>
          <cell r="AP462">
            <v>71691</v>
          </cell>
          <cell r="AQ462" t="str">
            <v>Showgrounds</v>
          </cell>
          <cell r="AR462" t="str">
            <v>WAGGA WAGGA</v>
          </cell>
          <cell r="AS462" t="str">
            <v>South West</v>
          </cell>
          <cell r="AT462" t="str">
            <v>Y</v>
          </cell>
          <cell r="AU462">
            <v>3</v>
          </cell>
          <cell r="AV462">
            <v>3</v>
          </cell>
          <cell r="AZ462" t="str">
            <v>N</v>
          </cell>
          <cell r="BA462" t="str">
            <v>N</v>
          </cell>
          <cell r="BB462" t="str">
            <v>Y</v>
          </cell>
          <cell r="BC462" t="str">
            <v>N</v>
          </cell>
          <cell r="BD462">
            <v>0</v>
          </cell>
          <cell r="BE462" t="str">
            <v>Y</v>
          </cell>
          <cell r="BF462">
            <v>0</v>
          </cell>
          <cell r="BG462" t="str">
            <v>Y</v>
          </cell>
          <cell r="BI462" t="str">
            <v>Y</v>
          </cell>
          <cell r="BJ462" t="str">
            <v>Y</v>
          </cell>
          <cell r="BK462" t="str">
            <v>WEST</v>
          </cell>
          <cell r="BL462" t="str">
            <v>GREATER HUME SHIRE</v>
          </cell>
          <cell r="BM462" t="str">
            <v>ALBURY</v>
          </cell>
          <cell r="BN462" t="str">
            <v>Other - Regional</v>
          </cell>
          <cell r="BP462" t="str">
            <v>Greater Hume Shire Council</v>
          </cell>
          <cell r="BQ462" t="str">
            <v>PO Box 99</v>
          </cell>
          <cell r="BR462" t="str">
            <v>HOLBROOK NSW 2644</v>
          </cell>
          <cell r="BU462" t="str">
            <v>R620069</v>
          </cell>
          <cell r="BV462" t="str">
            <v>F629607</v>
          </cell>
          <cell r="BW462" t="str">
            <v>21/05144</v>
          </cell>
          <cell r="BX462" t="str">
            <v>2021/22</v>
          </cell>
          <cell r="BY462" t="str">
            <v>No</v>
          </cell>
        </row>
        <row r="463">
          <cell r="A463">
            <v>211058</v>
          </cell>
          <cell r="B463" t="str">
            <v>GENERAL</v>
          </cell>
          <cell r="C463" t="str">
            <v>N</v>
          </cell>
          <cell r="D463" t="str">
            <v>N</v>
          </cell>
          <cell r="E463" t="str">
            <v>N</v>
          </cell>
          <cell r="F463">
            <v>0</v>
          </cell>
          <cell r="G463">
            <v>0</v>
          </cell>
          <cell r="H463" t="str">
            <v>Ineligible - Overdue FPRs</v>
          </cell>
          <cell r="I463" t="str">
            <v>CRIFAC Funding NOT Recommended</v>
          </cell>
          <cell r="L463" t="str">
            <v>Mangrove Mountain Recreation Reserve</v>
          </cell>
          <cell r="N463" t="str">
            <v>Mangrove Mountain Recreation Reserve Land Manager</v>
          </cell>
          <cell r="P463" t="str">
            <v>Mangrove Mountain Recreation Reserve Land Manager</v>
          </cell>
          <cell r="Q463" t="str">
            <v>The project will remove some potential hazards to reserve users and the purchase and upgrade of maintenance equipment will assist in upkeep of the Reserve to enhance its visual appeal.</v>
          </cell>
          <cell r="S463" t="str">
            <v>Neil Podlich</v>
          </cell>
          <cell r="T463" t="str">
            <v>Neil Podlich</v>
          </cell>
          <cell r="U463" t="str">
            <v>Mangrove Mountain Recreation Reserve Crown Land Manager</v>
          </cell>
          <cell r="V463" t="str">
            <v>Chairperson</v>
          </cell>
          <cell r="W463" t="str">
            <v>N</v>
          </cell>
          <cell r="X463">
            <v>48916138240</v>
          </cell>
          <cell r="Y463" t="str">
            <v>Yes</v>
          </cell>
          <cell r="Z463">
            <v>402109561</v>
          </cell>
          <cell r="AA463" t="str">
            <v>02 43741073</v>
          </cell>
          <cell r="AB463" t="str">
            <v>neil.podlich@gmail.com</v>
          </cell>
          <cell r="AC463" t="str">
            <v>Chairperson</v>
          </cell>
          <cell r="AD463" t="str">
            <v>Neil Podlich</v>
          </cell>
          <cell r="AE463" t="str">
            <v>[FT] - D.Ryan - INELIGIBLE - overdue Final Project Reports -  Do not assess</v>
          </cell>
          <cell r="AH463">
            <v>0</v>
          </cell>
          <cell r="AI463">
            <v>0</v>
          </cell>
          <cell r="AJ463">
            <v>0</v>
          </cell>
          <cell r="AK463">
            <v>0</v>
          </cell>
          <cell r="AL463">
            <v>0</v>
          </cell>
          <cell r="AM463">
            <v>0</v>
          </cell>
          <cell r="AN463">
            <v>24289</v>
          </cell>
          <cell r="AO463">
            <v>0</v>
          </cell>
          <cell r="AP463">
            <v>24289</v>
          </cell>
          <cell r="AQ463" t="str">
            <v>Local Parks &amp; Reserves</v>
          </cell>
          <cell r="AR463" t="str">
            <v>MAITLAND</v>
          </cell>
          <cell r="AS463" t="str">
            <v>Hunter</v>
          </cell>
          <cell r="AT463" t="str">
            <v>Y</v>
          </cell>
          <cell r="AZ463" t="str">
            <v>N</v>
          </cell>
          <cell r="BA463" t="str">
            <v>N</v>
          </cell>
          <cell r="BB463" t="str">
            <v>N</v>
          </cell>
          <cell r="BC463" t="str">
            <v>N</v>
          </cell>
          <cell r="BD463">
            <v>0</v>
          </cell>
          <cell r="BE463" t="str">
            <v>N</v>
          </cell>
          <cell r="BF463">
            <v>0</v>
          </cell>
          <cell r="BG463" t="str">
            <v>Y</v>
          </cell>
          <cell r="BI463" t="str">
            <v>Y</v>
          </cell>
          <cell r="BJ463" t="str">
            <v>Y</v>
          </cell>
          <cell r="BK463" t="str">
            <v>EAST</v>
          </cell>
          <cell r="BL463" t="str">
            <v>CENTRAL COAST</v>
          </cell>
          <cell r="BM463" t="str">
            <v>GOSFORD</v>
          </cell>
          <cell r="BN463" t="str">
            <v>Other - Regional</v>
          </cell>
          <cell r="BO463" t="str">
            <v>71118,  ; {}</v>
          </cell>
          <cell r="BP463" t="str">
            <v>Mangrove Mountain Recreation Reserve Land Manager</v>
          </cell>
          <cell r="BQ463" t="str">
            <v>150 Niclins Rd</v>
          </cell>
          <cell r="BR463" t="str">
            <v>MANGROVE MOUNTAIN NSW 2250</v>
          </cell>
          <cell r="BU463" t="str">
            <v>R71118</v>
          </cell>
          <cell r="BV463" t="str">
            <v>F629691</v>
          </cell>
          <cell r="BW463" t="str">
            <v>21/05237</v>
          </cell>
          <cell r="BX463" t="str">
            <v>2021/22</v>
          </cell>
          <cell r="BY463" t="str">
            <v>No</v>
          </cell>
        </row>
        <row r="464">
          <cell r="A464">
            <v>211060</v>
          </cell>
          <cell r="B464" t="str">
            <v>WEED</v>
          </cell>
          <cell r="C464" t="str">
            <v>Y</v>
          </cell>
          <cell r="D464" t="str">
            <v>N</v>
          </cell>
          <cell r="E464" t="str">
            <v>Y</v>
          </cell>
          <cell r="F464">
            <v>24</v>
          </cell>
          <cell r="G464">
            <v>8470</v>
          </cell>
          <cell r="H464" t="str">
            <v>WEED &gt;=20 RAC Recommended</v>
          </cell>
          <cell r="I464" t="str">
            <v>CRIFAC Funding Recommended</v>
          </cell>
          <cell r="L464" t="str">
            <v>Kyogle Recreation Area</v>
          </cell>
          <cell r="N464" t="str">
            <v>CLM</v>
          </cell>
          <cell r="P464" t="str">
            <v>Kyogle Council</v>
          </cell>
          <cell r="Q464" t="str">
            <v>Improve the natural environment and habitat value within Kyogle Recreation Reserve, including Fawcetts Creek riparian area, through best practice weed control methods.</v>
          </cell>
          <cell r="R464" t="str">
            <v>control of weeds at Kyogle Recreation Area</v>
          </cell>
          <cell r="S464" t="str">
            <v>Graham Kennett</v>
          </cell>
          <cell r="T464" t="str">
            <v>Shane Noon</v>
          </cell>
          <cell r="U464" t="str">
            <v>Kyogle Council</v>
          </cell>
          <cell r="V464" t="str">
            <v>Urban Services Manager</v>
          </cell>
          <cell r="W464" t="str">
            <v>Y</v>
          </cell>
          <cell r="X464">
            <v>15726771237</v>
          </cell>
          <cell r="Y464" t="str">
            <v>Yes</v>
          </cell>
          <cell r="Z464" t="str">
            <v>0418 501 357</v>
          </cell>
          <cell r="AA464" t="str">
            <v>02 6632 0220</v>
          </cell>
          <cell r="AB464" t="str">
            <v>shane.noon@kyogle.nsw.gov.au</v>
          </cell>
          <cell r="AC464" t="str">
            <v>Urban Services Manager</v>
          </cell>
          <cell r="AD464" t="str">
            <v>Shane Noon</v>
          </cell>
          <cell r="AE464" t="str">
            <v>DO - K. Luckie. Recommended. [LSC - R. Butler: Application Supported; Total assessment score = 24, Weed Score = 13] [LSC - J. Richards]: Application supported - total score = 24 [RAC] - Supported (Weed Score &gt;=20).</v>
          </cell>
          <cell r="AF464" t="str">
            <v>DO - K.Luckie. Quote consistent with costs to remove mature trees.</v>
          </cell>
          <cell r="AG464" t="str">
            <v>DO - K. Luckie. Project supported to tackle low numbers of camphor laurel in this area. Supports a threatened species flying fox community. Jointly managed and supported by other groups. Inkind support to manage weeds at site after initial treatment.</v>
          </cell>
          <cell r="AH464">
            <v>0</v>
          </cell>
          <cell r="AI464">
            <v>3</v>
          </cell>
          <cell r="AJ464">
            <v>2</v>
          </cell>
          <cell r="AK464">
            <v>3</v>
          </cell>
          <cell r="AL464">
            <v>1</v>
          </cell>
          <cell r="AM464">
            <v>2</v>
          </cell>
          <cell r="AN464">
            <v>8470</v>
          </cell>
          <cell r="AO464">
            <v>0</v>
          </cell>
          <cell r="AP464">
            <v>8470</v>
          </cell>
          <cell r="AQ464" t="str">
            <v>Local Parks &amp; Reserves</v>
          </cell>
          <cell r="AR464" t="str">
            <v>GRAFTON</v>
          </cell>
          <cell r="AS464" t="str">
            <v>Far North Coast</v>
          </cell>
          <cell r="AT464" t="str">
            <v>Y</v>
          </cell>
          <cell r="AU464">
            <v>2</v>
          </cell>
          <cell r="AV464">
            <v>2</v>
          </cell>
          <cell r="AZ464" t="str">
            <v>Y</v>
          </cell>
          <cell r="BA464" t="str">
            <v>Y</v>
          </cell>
          <cell r="BB464" t="str">
            <v>Y</v>
          </cell>
          <cell r="BC464" t="str">
            <v>N</v>
          </cell>
          <cell r="BD464">
            <v>0</v>
          </cell>
          <cell r="BE464" t="str">
            <v>Y</v>
          </cell>
          <cell r="BF464">
            <v>0</v>
          </cell>
          <cell r="BG464" t="str">
            <v>Y</v>
          </cell>
          <cell r="BI464" t="str">
            <v>Y</v>
          </cell>
          <cell r="BJ464" t="str">
            <v>Y</v>
          </cell>
          <cell r="BK464" t="str">
            <v>EAST</v>
          </cell>
          <cell r="BL464" t="str">
            <v>KYOGLE</v>
          </cell>
          <cell r="BM464" t="str">
            <v>LISMORE</v>
          </cell>
          <cell r="BN464" t="str">
            <v>Other - Regional</v>
          </cell>
          <cell r="BO464" t="str">
            <v>69556,  ; {}</v>
          </cell>
          <cell r="BP464" t="str">
            <v>Kyogle Council</v>
          </cell>
          <cell r="BQ464" t="str">
            <v>PO Box 11</v>
          </cell>
          <cell r="BR464" t="str">
            <v>KYOGLE NSW 2474</v>
          </cell>
          <cell r="BU464" t="str">
            <v>R69556</v>
          </cell>
          <cell r="BV464" t="str">
            <v>F629565</v>
          </cell>
          <cell r="BW464" t="str">
            <v>21/05189</v>
          </cell>
          <cell r="BX464" t="str">
            <v>2021/22</v>
          </cell>
          <cell r="BY464" t="str">
            <v>No</v>
          </cell>
        </row>
        <row r="465">
          <cell r="A465">
            <v>211061</v>
          </cell>
          <cell r="B465" t="str">
            <v>GENERAL</v>
          </cell>
          <cell r="C465" t="str">
            <v>Y</v>
          </cell>
          <cell r="D465" t="str">
            <v>N</v>
          </cell>
          <cell r="E465" t="str">
            <v>Y</v>
          </cell>
          <cell r="F465">
            <v>12</v>
          </cell>
          <cell r="G465">
            <v>31390</v>
          </cell>
          <cell r="H465" t="str">
            <v>GEN &lt; 13  RAC NOT Recommended</v>
          </cell>
          <cell r="I465" t="str">
            <v>CRIFAC Funding NOT Recommended</v>
          </cell>
          <cell r="L465" t="str">
            <v>Forster Boy Scouts</v>
          </cell>
          <cell r="N465" t="str">
            <v>CLM</v>
          </cell>
          <cell r="P465" t="str">
            <v>The Scout Association of Australia New South Wales Branch</v>
          </cell>
          <cell r="Q465" t="str">
            <v>Upgrade of facilities through removal of damaged boat shed and concreting and installation of landscaping to provide much needed areas for Group activities and amenities for public hire and use as well as providing better access for disability groups.</v>
          </cell>
          <cell r="S465">
            <v>0</v>
          </cell>
          <cell r="T465" t="str">
            <v>Leanne Richardson</v>
          </cell>
          <cell r="U465" t="str">
            <v>Scout Association of Australia NSW Branch 1st Forster Tuncurry Scout Group</v>
          </cell>
          <cell r="V465" t="str">
            <v>Group Leader</v>
          </cell>
          <cell r="W465" t="str">
            <v>Y</v>
          </cell>
          <cell r="X465" t="str">
            <v>42 460 434 054</v>
          </cell>
          <cell r="Y465" t="str">
            <v>Yes</v>
          </cell>
          <cell r="Z465">
            <v>438180394</v>
          </cell>
          <cell r="AA465">
            <v>438180394</v>
          </cell>
          <cell r="AB465" t="str">
            <v>leanne.richardson@nsw.scouts.com.au</v>
          </cell>
          <cell r="AC465" t="str">
            <v>Group Leader</v>
          </cell>
          <cell r="AD465" t="str">
            <v>Leanne Richardson</v>
          </cell>
          <cell r="AE465" t="str">
            <v>R Micheli, AM: Recommended - some improvements to disabled access. Essential building maintenance and asbestos removal. Improvements to external areas and landscaping on busy road will increase reserve usability. [RAC] - Supported by default (score &gt;=12 and below $100k).</v>
          </cell>
          <cell r="AF465" t="str">
            <v>DO - M Dawson - No ALC - Addresses WHS issue, works will improve reserve in line with its purpose</v>
          </cell>
          <cell r="AG465" t="str">
            <v>Inability to access alternative funds, High likelihood of achieving long-term outcomes</v>
          </cell>
          <cell r="AH465">
            <v>4</v>
          </cell>
          <cell r="AI465">
            <v>2</v>
          </cell>
          <cell r="AJ465">
            <v>0</v>
          </cell>
          <cell r="AK465">
            <v>2</v>
          </cell>
          <cell r="AL465">
            <v>2</v>
          </cell>
          <cell r="AM465">
            <v>2</v>
          </cell>
          <cell r="AN465">
            <v>31390</v>
          </cell>
          <cell r="AO465">
            <v>0</v>
          </cell>
          <cell r="AP465">
            <v>31390</v>
          </cell>
          <cell r="AQ465" t="str">
            <v>Local Parks &amp; Reserves</v>
          </cell>
          <cell r="AR465" t="str">
            <v>MAITLAND</v>
          </cell>
          <cell r="AS465" t="str">
            <v>Hunter</v>
          </cell>
          <cell r="AT465" t="str">
            <v>Y</v>
          </cell>
          <cell r="AU465">
            <v>2</v>
          </cell>
          <cell r="AV465">
            <v>2</v>
          </cell>
          <cell r="AZ465" t="str">
            <v>Y</v>
          </cell>
          <cell r="BA465" t="str">
            <v>N</v>
          </cell>
          <cell r="BB465" t="str">
            <v>N</v>
          </cell>
          <cell r="BC465" t="str">
            <v>N</v>
          </cell>
          <cell r="BD465">
            <v>0</v>
          </cell>
          <cell r="BE465" t="str">
            <v>Y</v>
          </cell>
          <cell r="BF465">
            <v>0</v>
          </cell>
          <cell r="BG465" t="str">
            <v>Y</v>
          </cell>
          <cell r="BI465" t="str">
            <v>Y</v>
          </cell>
          <cell r="BJ465" t="str">
            <v>Y</v>
          </cell>
          <cell r="BK465" t="str">
            <v>EAST</v>
          </cell>
          <cell r="BL465" t="str">
            <v>MID-COAST</v>
          </cell>
          <cell r="BM465" t="str">
            <v>MYALL LAKES</v>
          </cell>
          <cell r="BN465" t="str">
            <v>Other - Regional</v>
          </cell>
          <cell r="BP465" t="str">
            <v>The Scout Association of Australia New South Wales Branch</v>
          </cell>
          <cell r="BQ465" t="str">
            <v>PO Box 125</v>
          </cell>
          <cell r="BR465" t="str">
            <v>LIDCOMBE NSW 1825</v>
          </cell>
          <cell r="BU465" t="str">
            <v>R90084</v>
          </cell>
          <cell r="BV465" t="str">
            <v>F630040</v>
          </cell>
          <cell r="BW465" t="str">
            <v>21/05073</v>
          </cell>
          <cell r="BX465" t="str">
            <v>2021/22</v>
          </cell>
          <cell r="BY465" t="str">
            <v>No</v>
          </cell>
        </row>
        <row r="466">
          <cell r="A466">
            <v>211062</v>
          </cell>
          <cell r="B466" t="str">
            <v>WEED</v>
          </cell>
          <cell r="C466" t="str">
            <v>Y</v>
          </cell>
          <cell r="D466" t="str">
            <v>N</v>
          </cell>
          <cell r="E466" t="str">
            <v>Y</v>
          </cell>
          <cell r="F466">
            <v>23</v>
          </cell>
          <cell r="G466">
            <v>30000</v>
          </cell>
          <cell r="H466" t="str">
            <v>WEED &gt;=20 RAC Recommended</v>
          </cell>
          <cell r="I466" t="str">
            <v>CRIFAC Funding Recommended</v>
          </cell>
          <cell r="L466" t="str">
            <v>Eastern Murray TSR</v>
          </cell>
          <cell r="N466" t="str">
            <v>Local Lands Services</v>
          </cell>
          <cell r="P466" t="str">
            <v>Local Lands Services</v>
          </cell>
          <cell r="Q466" t="str">
            <v>Undertake herbicide treatment of priority and environmental weeds on 30 Travelling Stock Reserves (TSR) in the Eastern Murray area.</v>
          </cell>
          <cell r="R466" t="str">
            <v>control of weeds at Eastern Murray TSRs</v>
          </cell>
          <cell r="S466" t="str">
            <v>Matt Walker</v>
          </cell>
          <cell r="T466" t="str">
            <v>Matt Walker</v>
          </cell>
          <cell r="U466" t="str">
            <v>Local Land Services</v>
          </cell>
          <cell r="V466" t="str">
            <v>Chief Financial Officer</v>
          </cell>
          <cell r="W466" t="str">
            <v>Y</v>
          </cell>
          <cell r="X466">
            <v>57867455969</v>
          </cell>
          <cell r="Y466" t="str">
            <v>Yes</v>
          </cell>
          <cell r="Z466">
            <v>438801360</v>
          </cell>
          <cell r="AA466">
            <v>438801360</v>
          </cell>
          <cell r="AB466" t="str">
            <v>matt.walker@lls.nsw.gov.au</v>
          </cell>
          <cell r="AC466" t="str">
            <v>Chief Financial Officer</v>
          </cell>
          <cell r="AD466" t="str">
            <v>Scott Sheather</v>
          </cell>
          <cell r="AE466" t="str">
            <v>[DO - R Mattingly] - High likelihood of success. [LSC - R. Butler: Application Supported; Total assessment score = 23, Weed Score = 13] [LSC - J. Richards]: Application supported - total score = 23 [RAC] - Supported (Weed Score &gt;=20).</v>
          </cell>
          <cell r="AF466" t="str">
            <v>[DO - D Stapleton] - A review of the documentation attached to the relevant TSR applications shows that it would appear that a master document was forwarded regarding the Authorisation to Apply document. The 2021-22 Crown Reserve Improvement Fund Program Authorisation to apply document contained 41 sites listing multiple application and reserve numbers. The authorised person for signature was Matthew Walker Chief Financial Officer. Of all the reserves listed across the seven submissions only 10 are referenced in the Authorisation document leaving no authorisation for the remaining reserves included in the TSR submissions. Eastern Murray TSR R51283 application number 211062, Reserves 33850 and 51283 are the only reserves referenced in a total of 31 reserves included in the submission. ALC - Multiple]</v>
          </cell>
          <cell r="AG466" t="str">
            <v>Additional social, cultural or environmental factors (please detail): Environmental benefits due to controlling priority weeds on 30 Travelling Stock Reserves that can be easily spread]</v>
          </cell>
          <cell r="AH466">
            <v>0</v>
          </cell>
          <cell r="AI466">
            <v>1</v>
          </cell>
          <cell r="AJ466">
            <v>1</v>
          </cell>
          <cell r="AK466">
            <v>3</v>
          </cell>
          <cell r="AL466">
            <v>2</v>
          </cell>
          <cell r="AM466">
            <v>3</v>
          </cell>
          <cell r="AN466">
            <v>30000</v>
          </cell>
          <cell r="AO466">
            <v>0</v>
          </cell>
          <cell r="AP466">
            <v>30000</v>
          </cell>
          <cell r="AQ466" t="str">
            <v>Commons</v>
          </cell>
          <cell r="AR466" t="str">
            <v>WAGGA WAGGA</v>
          </cell>
          <cell r="AS466" t="str">
            <v>South West</v>
          </cell>
          <cell r="AT466" t="str">
            <v>Y</v>
          </cell>
          <cell r="AU466">
            <v>2</v>
          </cell>
          <cell r="AV466">
            <v>2</v>
          </cell>
          <cell r="AZ466" t="str">
            <v>Y</v>
          </cell>
          <cell r="BA466" t="str">
            <v>Y</v>
          </cell>
          <cell r="BB466" t="str">
            <v>Y</v>
          </cell>
          <cell r="BC466" t="str">
            <v>N</v>
          </cell>
          <cell r="BD466">
            <v>0</v>
          </cell>
          <cell r="BE466" t="str">
            <v>Y</v>
          </cell>
          <cell r="BF466">
            <v>0</v>
          </cell>
          <cell r="BG466" t="str">
            <v>Y</v>
          </cell>
          <cell r="BI466" t="str">
            <v>Y</v>
          </cell>
          <cell r="BJ466" t="str">
            <v>Y</v>
          </cell>
          <cell r="BK466" t="str">
            <v>WEST</v>
          </cell>
          <cell r="BL466" t="str">
            <v>GREATER HUME SHIRE</v>
          </cell>
          <cell r="BM466" t="str">
            <v>ALBURY</v>
          </cell>
          <cell r="BN466" t="str">
            <v>Other - Regional</v>
          </cell>
          <cell r="BP466" t="str">
            <v>Local Lands Services</v>
          </cell>
          <cell r="BQ466" t="str">
            <v>PRIVATE BAG 2010</v>
          </cell>
          <cell r="BR466" t="str">
            <v>PATERSON NSW 2421</v>
          </cell>
          <cell r="BU466" t="str">
            <v>R51283</v>
          </cell>
          <cell r="BV466" t="str">
            <v>F629792</v>
          </cell>
          <cell r="BW466" t="str">
            <v>21/05055</v>
          </cell>
          <cell r="BX466" t="str">
            <v>2021/22</v>
          </cell>
          <cell r="BY466" t="str">
            <v>No</v>
          </cell>
        </row>
        <row r="467">
          <cell r="A467">
            <v>211063</v>
          </cell>
          <cell r="B467" t="str">
            <v>GENERAL</v>
          </cell>
          <cell r="C467" t="str">
            <v>Y</v>
          </cell>
          <cell r="D467" t="str">
            <v>N</v>
          </cell>
          <cell r="E467" t="str">
            <v>Y</v>
          </cell>
          <cell r="F467">
            <v>12</v>
          </cell>
          <cell r="G467">
            <v>300000</v>
          </cell>
          <cell r="H467" t="str">
            <v>GEN &lt; 12  RAC NOT Recommended</v>
          </cell>
          <cell r="I467" t="str">
            <v>CRIFAC Funding NOT Recommended</v>
          </cell>
          <cell r="L467" t="str">
            <v>South Beach Road Park</v>
          </cell>
          <cell r="N467" t="str">
            <v>CLM</v>
          </cell>
          <cell r="P467" t="str">
            <v>Byron Shire Council</v>
          </cell>
          <cell r="Q467" t="str">
            <v>The construction of a new five cubicle toilet block at the end of South Beach Road, Brunswick Heads, for the use of the local community and visitors.</v>
          </cell>
          <cell r="S467" t="str">
            <v>Mark Arnold</v>
          </cell>
          <cell r="T467" t="str">
            <v>Donna Johnston</v>
          </cell>
          <cell r="U467" t="str">
            <v>Byron Shire Council</v>
          </cell>
          <cell r="V467" t="str">
            <v>Grants Coordinator</v>
          </cell>
          <cell r="W467" t="str">
            <v>Y</v>
          </cell>
          <cell r="X467">
            <v>14472131473</v>
          </cell>
          <cell r="Y467" t="str">
            <v>Yes</v>
          </cell>
          <cell r="Z467" t="str">
            <v>0417 185 557</v>
          </cell>
          <cell r="AA467">
            <v>266267209</v>
          </cell>
          <cell r="AB467" t="str">
            <v>djohnston@byron.nsw.gov.au</v>
          </cell>
          <cell r="AC467" t="str">
            <v>Grants Coordinator</v>
          </cell>
          <cell r="AD467" t="str">
            <v>Donna Johnston</v>
          </cell>
          <cell r="AE467" t="str">
            <v>[DO - L.Welldon] Recommended to grant. Councils Community Engagement has driven this Project. [AM ¿ S. Sutherland] Application supported as recommended [RAC] Supported</v>
          </cell>
          <cell r="AF467" t="str">
            <v>[DO - L.Welldon] ALC 7959. Bundjalung People of Byron Bay #3 NTCD (ID 103), NT exists. Project supports the use and occupation of the Reserve as per its declared pupose. Development is permitted without consent.</v>
          </cell>
          <cell r="AG467" t="str">
            <v>Medium WHS or Public Safety Risk if not supported. High likelihood of achieving long-term outcomes, Inability to access alternative funds. Additional social, cultural or environmental factors.</v>
          </cell>
          <cell r="AH467">
            <v>2</v>
          </cell>
          <cell r="AI467">
            <v>1</v>
          </cell>
          <cell r="AJ467">
            <v>0</v>
          </cell>
          <cell r="AK467">
            <v>3</v>
          </cell>
          <cell r="AL467">
            <v>3</v>
          </cell>
          <cell r="AM467">
            <v>3</v>
          </cell>
          <cell r="AN467">
            <v>300000</v>
          </cell>
          <cell r="AO467">
            <v>0</v>
          </cell>
          <cell r="AP467">
            <v>300000</v>
          </cell>
          <cell r="AQ467" t="str">
            <v>Local Parks &amp; Reserves</v>
          </cell>
          <cell r="AR467" t="str">
            <v>GRAFTON</v>
          </cell>
          <cell r="AS467" t="str">
            <v>Far North Coast</v>
          </cell>
          <cell r="AT467" t="str">
            <v>Y</v>
          </cell>
          <cell r="AU467">
            <v>2</v>
          </cell>
          <cell r="AV467">
            <v>2</v>
          </cell>
          <cell r="AZ467" t="str">
            <v>Y</v>
          </cell>
          <cell r="BA467" t="str">
            <v>N</v>
          </cell>
          <cell r="BB467" t="str">
            <v>Y</v>
          </cell>
          <cell r="BC467" t="str">
            <v>N</v>
          </cell>
          <cell r="BD467">
            <v>0</v>
          </cell>
          <cell r="BE467" t="str">
            <v>Y</v>
          </cell>
          <cell r="BF467">
            <v>0</v>
          </cell>
          <cell r="BG467" t="str">
            <v>Y</v>
          </cell>
          <cell r="BI467" t="str">
            <v>Y</v>
          </cell>
          <cell r="BJ467" t="str">
            <v>Y</v>
          </cell>
          <cell r="BK467" t="str">
            <v>EAST</v>
          </cell>
          <cell r="BL467" t="str">
            <v>BYRON</v>
          </cell>
          <cell r="BM467" t="str">
            <v>BALLINA</v>
          </cell>
          <cell r="BN467" t="str">
            <v>Other - Regional</v>
          </cell>
          <cell r="BO467" t="str">
            <v>97139,  ; {}</v>
          </cell>
          <cell r="BP467" t="str">
            <v>Byron Shire Council</v>
          </cell>
          <cell r="BQ467" t="str">
            <v>PO Box 219</v>
          </cell>
          <cell r="BR467" t="str">
            <v>MULLUMBIMBY NSW 2482</v>
          </cell>
          <cell r="BU467" t="str">
            <v>R97139</v>
          </cell>
          <cell r="BV467" t="str">
            <v>F629520</v>
          </cell>
          <cell r="BW467" t="str">
            <v>21/05381</v>
          </cell>
          <cell r="BX467" t="str">
            <v>2021/22</v>
          </cell>
          <cell r="BY467" t="str">
            <v>No</v>
          </cell>
        </row>
        <row r="468">
          <cell r="A468">
            <v>211064</v>
          </cell>
          <cell r="B468" t="str">
            <v>GENERAL</v>
          </cell>
          <cell r="C468" t="str">
            <v>Y</v>
          </cell>
          <cell r="D468" t="str">
            <v>N</v>
          </cell>
          <cell r="E468" t="str">
            <v>Y</v>
          </cell>
          <cell r="F468">
            <v>9</v>
          </cell>
          <cell r="G468">
            <v>4580</v>
          </cell>
          <cell r="H468" t="str">
            <v>GEN &lt; 12  RAC NOT Recommended</v>
          </cell>
          <cell r="I468" t="str">
            <v>CRIFAC Funding NOT Recommended</v>
          </cell>
          <cell r="L468" t="str">
            <v>Gundillion Recreation Reserve</v>
          </cell>
          <cell r="N468" t="str">
            <v>Gundillion Recreation Reserve Land Manager</v>
          </cell>
          <cell r="P468" t="str">
            <v>Gundillion Recreation Reserve Land Manager</v>
          </cell>
          <cell r="Q468" t="str">
            <v>Installing Solar panels on the Gundillion Hall roof.</v>
          </cell>
          <cell r="S468" t="str">
            <v>Di Izzard</v>
          </cell>
          <cell r="T468" t="str">
            <v>Di Izzard</v>
          </cell>
          <cell r="U468" t="str">
            <v>Gundillion Hall Reserve</v>
          </cell>
          <cell r="V468" t="str">
            <v>Chairperson of Gundillion Hall Reserve</v>
          </cell>
          <cell r="W468" t="str">
            <v>N</v>
          </cell>
          <cell r="X468">
            <v>74983825283</v>
          </cell>
          <cell r="Y468" t="str">
            <v>Yes</v>
          </cell>
          <cell r="Z468">
            <v>248475095</v>
          </cell>
          <cell r="AA468">
            <v>248475095</v>
          </cell>
          <cell r="AB468" t="str">
            <v>dizzard95@gmail.com</v>
          </cell>
          <cell r="AC468" t="str">
            <v>Chairperson of Gundillion Hall Reserve</v>
          </cell>
          <cell r="AD468" t="str">
            <v>Diana Izzard</v>
          </cell>
          <cell r="AE468" t="str">
            <v>DO L Breen - ALC Claims - WHS scored as Low - Low ability to self-fund as small SLM - 0% of project being funded from other sources - meet 3 of CRIF objectives - Medium ability to deliver project as detailed quotes provided and small scale job - Benefits the reserve users</v>
          </cell>
          <cell r="AF468" t="str">
            <v>DO L Breen - ALC 42496</v>
          </cell>
          <cell r="AG468" t="str">
            <v>High likelihood of achieving long-term outcomes</v>
          </cell>
          <cell r="AH468">
            <v>0</v>
          </cell>
          <cell r="AI468">
            <v>3</v>
          </cell>
          <cell r="AJ468">
            <v>0</v>
          </cell>
          <cell r="AK468">
            <v>2</v>
          </cell>
          <cell r="AL468">
            <v>2</v>
          </cell>
          <cell r="AM468">
            <v>2</v>
          </cell>
          <cell r="AN468">
            <v>4580</v>
          </cell>
          <cell r="AO468">
            <v>0</v>
          </cell>
          <cell r="AP468">
            <v>4580</v>
          </cell>
          <cell r="AQ468" t="str">
            <v>Local Parks &amp; Reserves</v>
          </cell>
          <cell r="AR468" t="str">
            <v>GOULBURN</v>
          </cell>
          <cell r="AS468" t="str">
            <v>South East</v>
          </cell>
          <cell r="AT468" t="str">
            <v>Y</v>
          </cell>
          <cell r="AU468">
            <v>3</v>
          </cell>
          <cell r="AV468">
            <v>3</v>
          </cell>
          <cell r="AZ468" t="str">
            <v>N</v>
          </cell>
          <cell r="BA468" t="str">
            <v>N</v>
          </cell>
          <cell r="BB468" t="str">
            <v>N</v>
          </cell>
          <cell r="BC468" t="str">
            <v>N</v>
          </cell>
          <cell r="BD468">
            <v>0</v>
          </cell>
          <cell r="BE468" t="str">
            <v>Y</v>
          </cell>
          <cell r="BF468">
            <v>0</v>
          </cell>
          <cell r="BG468" t="str">
            <v>Y</v>
          </cell>
          <cell r="BI468" t="str">
            <v>Y</v>
          </cell>
          <cell r="BJ468" t="str">
            <v>Y</v>
          </cell>
          <cell r="BK468" t="str">
            <v>WEST</v>
          </cell>
          <cell r="BL468" t="str">
            <v>QUEANBEYAN-PALERANG REGIONAL</v>
          </cell>
          <cell r="BM468" t="str">
            <v>MONARO</v>
          </cell>
          <cell r="BN468" t="str">
            <v>Other - Regional</v>
          </cell>
          <cell r="BO468" t="str">
            <v>46380,  ; {}</v>
          </cell>
          <cell r="BP468" t="str">
            <v>Gundillion Recreation Reserve Land Manager</v>
          </cell>
          <cell r="BQ468" t="str">
            <v>C/- Diana Izzard, Round Mountain</v>
          </cell>
          <cell r="BR468" t="str">
            <v>2838 Cooma Rd</v>
          </cell>
          <cell r="BS468" t="str">
            <v>Ballalaba</v>
          </cell>
          <cell r="BT468" t="str">
            <v>VIA BRAIDWOOD NSW 2622</v>
          </cell>
          <cell r="BU468" t="str">
            <v>R46380</v>
          </cell>
          <cell r="BV468" t="str">
            <v>F630170</v>
          </cell>
          <cell r="BW468" t="str">
            <v>21/05122</v>
          </cell>
          <cell r="BX468" t="str">
            <v>2021/22</v>
          </cell>
          <cell r="BY468" t="str">
            <v>No</v>
          </cell>
        </row>
        <row r="469">
          <cell r="A469">
            <v>211065</v>
          </cell>
          <cell r="B469" t="str">
            <v>GENERAL</v>
          </cell>
          <cell r="C469" t="str">
            <v>Y</v>
          </cell>
          <cell r="D469" t="str">
            <v>Y</v>
          </cell>
          <cell r="E469" t="str">
            <v>Y</v>
          </cell>
          <cell r="F469">
            <v>11</v>
          </cell>
          <cell r="G469">
            <v>38897</v>
          </cell>
          <cell r="H469" t="str">
            <v>GEN &lt; 12  RAC NOT Recommended</v>
          </cell>
          <cell r="I469" t="str">
            <v>CRIFAC Funding NOT Recommended</v>
          </cell>
          <cell r="L469" t="str">
            <v>Tweed Heads Boat Harbour</v>
          </cell>
          <cell r="N469" t="str">
            <v>CLM</v>
          </cell>
          <cell r="P469" t="str">
            <v>Tweed Shire Council</v>
          </cell>
          <cell r="Q469" t="str">
            <v>Marina Park:  Site Investigation, Design Development and Master Planning Consultancy</v>
          </cell>
          <cell r="S469">
            <v>0</v>
          </cell>
          <cell r="T469" t="str">
            <v>Matthew Lee</v>
          </cell>
          <cell r="U469" t="str">
            <v>Tweed Shire Council</v>
          </cell>
          <cell r="V469" t="str">
            <v>Project Officer: Coastal</v>
          </cell>
          <cell r="W469" t="str">
            <v>Y</v>
          </cell>
          <cell r="X469" t="str">
            <v>90 178 732 496</v>
          </cell>
          <cell r="Y469" t="str">
            <v>Yes</v>
          </cell>
          <cell r="Z469" t="str">
            <v>0438 048 121</v>
          </cell>
          <cell r="AA469" t="str">
            <v>02 6670 2767</v>
          </cell>
          <cell r="AB469" t="str">
            <v>mlee@tweed.nsw.gov.au</v>
          </cell>
          <cell r="AC469" t="str">
            <v>Project Officer: Coastal</v>
          </cell>
          <cell r="AD469" t="str">
            <v>Matthew Lee</v>
          </cell>
          <cell r="AE469" t="str">
            <v>(DO - J.Endean) Recommended Rank 2 [AM ¿ S. Sutherland] Application supported as recommended</v>
          </cell>
          <cell r="AF469" t="str">
            <v xml:space="preserve">Cost estimate items provided do not match up with individual amounts requested. The total however does tally. [AM ¿ S. Sutherland] reranked on WHS from 6 to 2, works do not address risk are only to fund studies </v>
          </cell>
          <cell r="AG469" t="str">
            <v>High WHS or Public Safety Risk if not supported. High cash and in-kind contribution</v>
          </cell>
          <cell r="AH469">
            <v>2</v>
          </cell>
          <cell r="AI469">
            <v>1</v>
          </cell>
          <cell r="AJ469">
            <v>1</v>
          </cell>
          <cell r="AK469">
            <v>3</v>
          </cell>
          <cell r="AL469">
            <v>3</v>
          </cell>
          <cell r="AM469">
            <v>1</v>
          </cell>
          <cell r="AN469">
            <v>38897</v>
          </cell>
          <cell r="AO469">
            <v>0</v>
          </cell>
          <cell r="AP469">
            <v>38897</v>
          </cell>
          <cell r="AQ469" t="str">
            <v>Local Parks &amp; Reserves</v>
          </cell>
          <cell r="AR469" t="str">
            <v>GRAFTON</v>
          </cell>
          <cell r="AS469" t="str">
            <v>Far North Coast</v>
          </cell>
          <cell r="AT469" t="str">
            <v>Y</v>
          </cell>
          <cell r="AU469">
            <v>2</v>
          </cell>
          <cell r="AV469">
            <v>2</v>
          </cell>
          <cell r="AZ469" t="str">
            <v>Y</v>
          </cell>
          <cell r="BA469" t="str">
            <v>N</v>
          </cell>
          <cell r="BB469" t="str">
            <v>Y</v>
          </cell>
          <cell r="BC469" t="str">
            <v>N</v>
          </cell>
          <cell r="BD469">
            <v>0</v>
          </cell>
          <cell r="BE469" t="str">
            <v>Y</v>
          </cell>
          <cell r="BF469">
            <v>0</v>
          </cell>
          <cell r="BG469" t="str">
            <v>Y</v>
          </cell>
          <cell r="BI469" t="str">
            <v>Y</v>
          </cell>
          <cell r="BJ469" t="str">
            <v>Y</v>
          </cell>
          <cell r="BK469" t="str">
            <v>EAST</v>
          </cell>
          <cell r="BL469" t="str">
            <v>TWEED</v>
          </cell>
          <cell r="BM469" t="str">
            <v>TWEED</v>
          </cell>
          <cell r="BN469" t="str">
            <v>Other - Regional</v>
          </cell>
          <cell r="BO469" t="str">
            <v>87361,  ; {}</v>
          </cell>
          <cell r="BP469" t="str">
            <v>Tweed Shire Council</v>
          </cell>
          <cell r="BQ469" t="str">
            <v>PO Box 816</v>
          </cell>
          <cell r="BR469" t="str">
            <v>MURWILLUMBAH NSW 2484</v>
          </cell>
          <cell r="BU469" t="str">
            <v>R87361</v>
          </cell>
          <cell r="BV469" t="str">
            <v>F629541</v>
          </cell>
          <cell r="BW469" t="str">
            <v>21/05450</v>
          </cell>
          <cell r="BX469" t="str">
            <v>2021/22</v>
          </cell>
          <cell r="BY469" t="str">
            <v>No</v>
          </cell>
        </row>
        <row r="470">
          <cell r="A470">
            <v>211069</v>
          </cell>
          <cell r="B470" t="str">
            <v>GENERAL</v>
          </cell>
          <cell r="C470" t="str">
            <v>Y</v>
          </cell>
          <cell r="D470" t="str">
            <v>N</v>
          </cell>
          <cell r="E470" t="str">
            <v>Y</v>
          </cell>
          <cell r="F470">
            <v>10</v>
          </cell>
          <cell r="G470">
            <v>324219</v>
          </cell>
          <cell r="H470" t="str">
            <v>GEN &lt; 12  RAC NOT Recommended</v>
          </cell>
          <cell r="I470" t="str">
            <v>CRIFAC Funding NOT Recommended</v>
          </cell>
          <cell r="L470" t="str">
            <v>Tumut Swimming Pool</v>
          </cell>
          <cell r="N470" t="str">
            <v>CLM</v>
          </cell>
          <cell r="P470" t="str">
            <v>Snowy Valleys Council</v>
          </cell>
          <cell r="Q470" t="str">
            <v>Installation of solar panels at Tumut and Adelong Swimming Pools and Tumbarumba's Sports Hub.</v>
          </cell>
          <cell r="S470" t="str">
            <v>Trudy Crawford</v>
          </cell>
          <cell r="T470" t="str">
            <v>Trudy Crawford</v>
          </cell>
          <cell r="U470" t="str">
            <v>Snowy Valleys Council</v>
          </cell>
          <cell r="V470" t="str">
            <v>Program Manager</v>
          </cell>
          <cell r="W470" t="str">
            <v>Y</v>
          </cell>
          <cell r="X470" t="str">
            <v>53 558 891 887</v>
          </cell>
          <cell r="Y470" t="str">
            <v>Yes</v>
          </cell>
          <cell r="Z470">
            <v>1300275782</v>
          </cell>
          <cell r="AA470" t="str">
            <v>02 6941 2542</v>
          </cell>
          <cell r="AB470" t="str">
            <v>tcrawford@svc.nsw.gov.au</v>
          </cell>
          <cell r="AC470" t="str">
            <v>Program Manager</v>
          </cell>
          <cell r="AD470" t="str">
            <v>Trudy Crawford</v>
          </cell>
          <cell r="AE470" t="str">
            <v>[FT] - D.Ryan - Accept Council Est for Assessment in remote location (DO - S.Cowley) Offsetting of annual electricity expenses by $60,000 per annum. Supporting energy efficiency and renewable energy. No contribution. Community within the 2020 busfhire impacted area. Objectives 1,2,3,5,8. [AM ¿ G Marsden] ¿ WHS reduced - instalation of solar panels is not in my mind a health and safety issue.</v>
          </cell>
          <cell r="AF470" t="str">
            <v>[DO - G.Maginness] No ALC as at the 4 August 2021 for Reserve 86821; No ALC as at the 4 August 2021 for Reserve 84972; No ALC as at the 4 August 2021 for Reserve 15372.     [DO - G.Maginness] - Snowy Valleys Council does not have an adopted PoM¿s for R 86821 for public baths and public recreation; R 84972 for public recreation; R 15372 for public recreation, however the projects are all applicable under the reserve purposes.</v>
          </cell>
          <cell r="AG470" t="str">
            <v>Additional social, cultural or environmental factors (please detail):  no alternative facilities in area.</v>
          </cell>
          <cell r="AH470">
            <v>0</v>
          </cell>
          <cell r="AI470">
            <v>1</v>
          </cell>
          <cell r="AJ470">
            <v>0</v>
          </cell>
          <cell r="AK470">
            <v>3</v>
          </cell>
          <cell r="AL470">
            <v>3</v>
          </cell>
          <cell r="AM470">
            <v>3</v>
          </cell>
          <cell r="AN470">
            <v>324219</v>
          </cell>
          <cell r="AO470">
            <v>0</v>
          </cell>
          <cell r="AP470">
            <v>324219</v>
          </cell>
          <cell r="AQ470" t="str">
            <v>Local Parks &amp; Reserves</v>
          </cell>
          <cell r="AR470" t="str">
            <v>WAGGA WAGGA</v>
          </cell>
          <cell r="AS470" t="str">
            <v>South West</v>
          </cell>
          <cell r="AT470" t="str">
            <v>Y</v>
          </cell>
          <cell r="AU470">
            <v>3</v>
          </cell>
          <cell r="AV470">
            <v>3</v>
          </cell>
          <cell r="AZ470" t="str">
            <v>N</v>
          </cell>
          <cell r="BA470" t="str">
            <v>N</v>
          </cell>
          <cell r="BB470" t="str">
            <v>Y</v>
          </cell>
          <cell r="BC470" t="str">
            <v>N</v>
          </cell>
          <cell r="BD470">
            <v>0</v>
          </cell>
          <cell r="BE470" t="str">
            <v>Y</v>
          </cell>
          <cell r="BF470">
            <v>0</v>
          </cell>
          <cell r="BG470" t="str">
            <v>Y</v>
          </cell>
          <cell r="BI470" t="str">
            <v>Y</v>
          </cell>
          <cell r="BJ470" t="str">
            <v>Y</v>
          </cell>
          <cell r="BK470" t="str">
            <v>WEST</v>
          </cell>
          <cell r="BL470" t="str">
            <v>SNOWY VALLEYS</v>
          </cell>
          <cell r="BM470" t="str">
            <v>WAGGA WAGGA</v>
          </cell>
          <cell r="BN470" t="str">
            <v>Other - Regional</v>
          </cell>
          <cell r="BO470" t="str">
            <v>86821, 84972, 15372,  ; {} ; {} ; {}</v>
          </cell>
          <cell r="BP470" t="str">
            <v>Snowy Valleys Council</v>
          </cell>
          <cell r="BQ470" t="str">
            <v>1 Gocup Rd</v>
          </cell>
          <cell r="BR470" t="str">
            <v>TUMUT NSW 2720</v>
          </cell>
          <cell r="BU470" t="str">
            <v>R86821</v>
          </cell>
          <cell r="BV470" t="str">
            <v>F630122</v>
          </cell>
          <cell r="BW470" t="str">
            <v>21/05443</v>
          </cell>
          <cell r="BX470" t="str">
            <v>2021/22</v>
          </cell>
          <cell r="BY470" t="str">
            <v>No</v>
          </cell>
        </row>
        <row r="471">
          <cell r="A471">
            <v>211071</v>
          </cell>
          <cell r="B471" t="str">
            <v>GENERAL</v>
          </cell>
          <cell r="C471" t="str">
            <v>Y</v>
          </cell>
          <cell r="D471" t="str">
            <v>N</v>
          </cell>
          <cell r="E471" t="str">
            <v>Y</v>
          </cell>
          <cell r="F471">
            <v>13</v>
          </cell>
          <cell r="G471">
            <v>53350</v>
          </cell>
          <cell r="H471" t="str">
            <v>GEN = 13 WHS 4 RAC Recommended</v>
          </cell>
          <cell r="I471" t="str">
            <v>CRIFAC Funding Recommended</v>
          </cell>
          <cell r="J471" t="str">
            <v>Girl Guides</v>
          </cell>
          <cell r="K471" t="str">
            <v>No</v>
          </cell>
          <cell r="L471" t="str">
            <v>Bathurst Girl Guides</v>
          </cell>
          <cell r="N471" t="str">
            <v>CLM</v>
          </cell>
          <cell r="P471" t="str">
            <v>Girl Guides Association (New South Wales)</v>
          </cell>
          <cell r="Q471" t="str">
            <v>Construction of a carpark, including retaining wall, pedestrian footpath, and drainage.</v>
          </cell>
          <cell r="R471" t="str">
            <v>construction of carpark including retaining wall, footpath and drainage at Bathurst Girl Guides</v>
          </cell>
          <cell r="S471" t="str">
            <v>Suzanne a'Court</v>
          </cell>
          <cell r="T471" t="str">
            <v>Suzanne a'Court</v>
          </cell>
          <cell r="U471" t="str">
            <v>Girl Guides Association (New South Wales)</v>
          </cell>
          <cell r="V471" t="str">
            <v>Grants Administrator</v>
          </cell>
          <cell r="W471" t="str">
            <v>Y</v>
          </cell>
          <cell r="X471">
            <v>21366241150</v>
          </cell>
          <cell r="Y471" t="str">
            <v>Yes</v>
          </cell>
          <cell r="Z471">
            <v>0</v>
          </cell>
          <cell r="AA471" t="str">
            <v>02 8396 5211</v>
          </cell>
          <cell r="AB471" t="str">
            <v>grants@girlguides-nswactnt.org.au</v>
          </cell>
          <cell r="AC471" t="str">
            <v>Grants Administrator</v>
          </cell>
          <cell r="AD471" t="str">
            <v>Suzanne a'Court</v>
          </cell>
          <cell r="AE471" t="str">
            <v>DO - D. Lawrence - Local staff acknowledge issues of drainage from carpark into the actual building and trip hazards with current surface.  Also noted that the carpark gets utilised for access to an adjoining reserve. AM - D. Young - Project supported noting current state of carpark.  Noted that a lower cost quote was included and this is the amount that should be funded. [RAC] - Supported by default (score &gt;=12 and below $100k).</v>
          </cell>
          <cell r="AF471" t="str">
            <v>No ALC.</v>
          </cell>
          <cell r="AG471" t="str">
            <v>High WHS or Public Safety Risk if not supported, High likelihood of achieving long-term outcomes</v>
          </cell>
          <cell r="AH471">
            <v>4</v>
          </cell>
          <cell r="AI471">
            <v>2</v>
          </cell>
          <cell r="AJ471">
            <v>0</v>
          </cell>
          <cell r="AK471">
            <v>3</v>
          </cell>
          <cell r="AL471">
            <v>2</v>
          </cell>
          <cell r="AM471">
            <v>2</v>
          </cell>
          <cell r="AN471">
            <v>66000</v>
          </cell>
          <cell r="AO471">
            <v>0</v>
          </cell>
          <cell r="AP471">
            <v>66000</v>
          </cell>
          <cell r="AQ471" t="str">
            <v>Local Parks &amp; Reserves</v>
          </cell>
          <cell r="AR471" t="str">
            <v>ORANGE</v>
          </cell>
          <cell r="AS471" t="str">
            <v>North West</v>
          </cell>
          <cell r="AT471" t="str">
            <v>Y</v>
          </cell>
          <cell r="AU471">
            <v>2</v>
          </cell>
          <cell r="AV471">
            <v>2</v>
          </cell>
          <cell r="AZ471" t="str">
            <v>Y</v>
          </cell>
          <cell r="BA471" t="str">
            <v>N</v>
          </cell>
          <cell r="BB471" t="str">
            <v>Y</v>
          </cell>
          <cell r="BC471" t="str">
            <v>N</v>
          </cell>
          <cell r="BD471">
            <v>0</v>
          </cell>
          <cell r="BE471" t="str">
            <v>N</v>
          </cell>
          <cell r="BF471">
            <v>53350</v>
          </cell>
          <cell r="BG471" t="str">
            <v>Y</v>
          </cell>
          <cell r="BI471" t="str">
            <v>Y</v>
          </cell>
          <cell r="BJ471" t="str">
            <v>Y</v>
          </cell>
          <cell r="BK471" t="str">
            <v>WEST</v>
          </cell>
          <cell r="BL471" t="str">
            <v>BATHURST REGIONAL</v>
          </cell>
          <cell r="BM471" t="str">
            <v>BATHURST</v>
          </cell>
          <cell r="BN471" t="str">
            <v>Other - Regional</v>
          </cell>
          <cell r="BO471" t="str">
            <v>190085,  ; {}</v>
          </cell>
          <cell r="BP471" t="str">
            <v>Girl Guides Association (New South Wales)</v>
          </cell>
          <cell r="BQ471" t="str">
            <v>PO Box 950</v>
          </cell>
          <cell r="BR471" t="str">
            <v>STRAWBERRY HILLS NSW 2012</v>
          </cell>
          <cell r="BU471" t="str">
            <v>R190085</v>
          </cell>
          <cell r="BV471" t="str">
            <v>F629885</v>
          </cell>
          <cell r="BW471" t="str">
            <v>21/04891</v>
          </cell>
          <cell r="BX471" t="str">
            <v>2021/22</v>
          </cell>
          <cell r="BY471" t="str">
            <v>No</v>
          </cell>
        </row>
        <row r="472">
          <cell r="A472">
            <v>211073</v>
          </cell>
          <cell r="B472" t="str">
            <v>GENERAL</v>
          </cell>
          <cell r="C472" t="str">
            <v>Y</v>
          </cell>
          <cell r="D472" t="str">
            <v>N</v>
          </cell>
          <cell r="E472" t="str">
            <v>Y</v>
          </cell>
          <cell r="F472">
            <v>14</v>
          </cell>
          <cell r="G472">
            <v>27000</v>
          </cell>
          <cell r="H472" t="str">
            <v>GEN &gt;14 RAC Recommended</v>
          </cell>
          <cell r="I472" t="str">
            <v>CRIFAC Funding Recommended</v>
          </cell>
          <cell r="J472" t="str">
            <v>Racecourse</v>
          </cell>
          <cell r="K472" t="str">
            <v>No</v>
          </cell>
          <cell r="L472" t="str">
            <v>Trundle Pony Club</v>
          </cell>
          <cell r="N472" t="str">
            <v>Trundle Racecourse Land Manager</v>
          </cell>
          <cell r="P472" t="str">
            <v>Trundle Racecourse Land Manager</v>
          </cell>
          <cell r="Q472" t="str">
            <v>To upgrade the existing canteen by sealing against vermin and weather damage and to restore the existing jockey/stewards room.</v>
          </cell>
          <cell r="R472" t="str">
            <v>upgrades to canteen incluing sealing against weather and vermin at Trundle Pony Club</v>
          </cell>
          <cell r="S472">
            <v>0</v>
          </cell>
          <cell r="T472" t="str">
            <v>Nichole Rusten</v>
          </cell>
          <cell r="U472" t="str">
            <v>Trundle Pony Club</v>
          </cell>
          <cell r="V472" t="str">
            <v>Treasurer Trundle Pony CLub</v>
          </cell>
          <cell r="W472" t="str">
            <v>N</v>
          </cell>
          <cell r="X472">
            <v>48971340177</v>
          </cell>
          <cell r="Y472" t="str">
            <v>Yes</v>
          </cell>
          <cell r="Z472">
            <v>414727363</v>
          </cell>
          <cell r="AA472">
            <v>414727363</v>
          </cell>
          <cell r="AB472" t="str">
            <v>trundleponyclub@gmail.com</v>
          </cell>
          <cell r="AC472" t="str">
            <v>Treasurer Trundle Pony CLub</v>
          </cell>
          <cell r="AD472" t="str">
            <v>Nichole Rusten</v>
          </cell>
          <cell r="AE472" t="str">
            <v>DO - D. Lawrence.  Supported.  Existing facilities in very poor conditiono.  Works will ensure food areas are appropriately secure and free from vermin. AM - D. Young - Supported.  Works will ensure the facility becomes useable for the community.  Critical reserve for Trundle community. [RAC] - Supported by default (score &gt;=12 and below $100k).</v>
          </cell>
          <cell r="AF472" t="str">
            <v>No ALC.</v>
          </cell>
          <cell r="AG472" t="str">
            <v>High WHS or Public Safety Risk if not supported, High likelihood of achieving long-term outcomes, Additional social, cultural or environmental factors (please detail): e.g. no alternative facilities in area, remote location</v>
          </cell>
          <cell r="AH472">
            <v>4</v>
          </cell>
          <cell r="AI472">
            <v>3</v>
          </cell>
          <cell r="AJ472">
            <v>0</v>
          </cell>
          <cell r="AK472">
            <v>3</v>
          </cell>
          <cell r="AL472">
            <v>2</v>
          </cell>
          <cell r="AM472">
            <v>2</v>
          </cell>
          <cell r="AN472">
            <v>27000</v>
          </cell>
          <cell r="AO472">
            <v>0</v>
          </cell>
          <cell r="AP472">
            <v>27000</v>
          </cell>
          <cell r="AQ472" t="str">
            <v>Local Parks &amp; Reserves</v>
          </cell>
          <cell r="AR472" t="str">
            <v>ORANGE</v>
          </cell>
          <cell r="AS472" t="str">
            <v>North West</v>
          </cell>
          <cell r="AT472" t="str">
            <v>Y</v>
          </cell>
          <cell r="AU472">
            <v>2</v>
          </cell>
          <cell r="AV472">
            <v>2</v>
          </cell>
          <cell r="AZ472" t="str">
            <v>Y</v>
          </cell>
          <cell r="BA472" t="str">
            <v>N</v>
          </cell>
          <cell r="BB472" t="str">
            <v>Y</v>
          </cell>
          <cell r="BC472" t="str">
            <v>N</v>
          </cell>
          <cell r="BD472">
            <v>0</v>
          </cell>
          <cell r="BE472" t="str">
            <v>Y</v>
          </cell>
          <cell r="BF472">
            <v>0</v>
          </cell>
          <cell r="BG472" t="str">
            <v>Y</v>
          </cell>
          <cell r="BI472" t="str">
            <v>Y</v>
          </cell>
          <cell r="BJ472" t="str">
            <v>Y</v>
          </cell>
          <cell r="BK472" t="str">
            <v>WEST</v>
          </cell>
          <cell r="BL472" t="str">
            <v>PARKES</v>
          </cell>
          <cell r="BM472" t="str">
            <v>ORANGE</v>
          </cell>
          <cell r="BN472" t="str">
            <v>Other - Regional</v>
          </cell>
          <cell r="BP472" t="str">
            <v>Trundle Racecourse Land Manager</v>
          </cell>
          <cell r="BQ472" t="str">
            <v>Foy Street</v>
          </cell>
          <cell r="BR472" t="str">
            <v>TRUNDLE NSW 2875</v>
          </cell>
          <cell r="BU472" t="str">
            <v>R17583</v>
          </cell>
          <cell r="BV472" t="str">
            <v>F630113</v>
          </cell>
          <cell r="BW472" t="str">
            <v>21/05431</v>
          </cell>
          <cell r="BX472" t="str">
            <v>2021/22</v>
          </cell>
          <cell r="BY472" t="str">
            <v>No</v>
          </cell>
        </row>
        <row r="473">
          <cell r="A473">
            <v>211075</v>
          </cell>
          <cell r="B473" t="str">
            <v>GENERAL</v>
          </cell>
          <cell r="C473" t="str">
            <v>Y</v>
          </cell>
          <cell r="D473" t="str">
            <v>N</v>
          </cell>
          <cell r="E473" t="str">
            <v>Y</v>
          </cell>
          <cell r="F473">
            <v>13</v>
          </cell>
          <cell r="G473">
            <v>16000</v>
          </cell>
          <cell r="H473" t="str">
            <v>GEN = 13 WHS 4 RAC Recommended</v>
          </cell>
          <cell r="I473" t="str">
            <v>CRIFAC Funding Recommended</v>
          </cell>
          <cell r="J473" t="str">
            <v>Rec Reserve</v>
          </cell>
          <cell r="K473" t="str">
            <v>No</v>
          </cell>
          <cell r="L473" t="str">
            <v>Lyne Park</v>
          </cell>
          <cell r="N473" t="str">
            <v>CLM</v>
          </cell>
          <cell r="P473" t="str">
            <v>Snowy Valleys Council</v>
          </cell>
          <cell r="Q473" t="str">
            <v>To reconstruct two buggy and pedestrian access bridges on the Tumbarumba Golf Course, washed away in "flash Floods"</v>
          </cell>
          <cell r="R473" t="str">
            <v>construction of two buggy and pedestrian access bridges at Tumbarumba Golf Course</v>
          </cell>
          <cell r="S473" t="str">
            <v>Steve Morrison</v>
          </cell>
          <cell r="T473" t="str">
            <v>Michael Pearce</v>
          </cell>
          <cell r="U473" t="str">
            <v>Tumbarumba Golf Club</v>
          </cell>
          <cell r="V473" t="str">
            <v>Tumbarumba Golf Club President</v>
          </cell>
          <cell r="W473" t="str">
            <v>Y</v>
          </cell>
          <cell r="X473">
            <v>32110994808</v>
          </cell>
          <cell r="Y473" t="str">
            <v>Yes</v>
          </cell>
          <cell r="Z473">
            <v>419007386</v>
          </cell>
          <cell r="AA473">
            <v>400484942</v>
          </cell>
          <cell r="AB473" t="str">
            <v>cblake888@gmail.com</v>
          </cell>
          <cell r="AC473" t="str">
            <v>Tumbarumba Golf Club President</v>
          </cell>
          <cell r="AD473" t="str">
            <v>Steve Morrison</v>
          </cell>
          <cell r="AE473" t="str">
            <v>(DO - S.Cowley) Replace golf course bridges which were impacted by the floods. 3% contribution. Objectives 1,3,8,10. Bushfire and flood impacted area. [AM ¿ G Marsden] ¿ WHS amended to 4 as the replacement of pedestrian bridges rather than wading across shoul dbe rectified and is not considered extreme of immediate. [RAC] - Supported by default (score &gt;=12 and below $100k).</v>
          </cell>
          <cell r="AF473" t="str">
            <v xml:space="preserve">[DO - G.Maginness] No ALC as at the 4 August 2021.   [DO ¿ G.Maginness] - Snowy Valleys Council does not have an adopted PoM for R 49875 for public recreation, however the project is applicable under the reserve purpose.  </v>
          </cell>
          <cell r="AG473" t="str">
            <v>Additional social, cultural or environmental factors (please detail): e.g. no alternative facilities in area - Tumbarumba Golf Course</v>
          </cell>
          <cell r="AH473">
            <v>4</v>
          </cell>
          <cell r="AI473">
            <v>1</v>
          </cell>
          <cell r="AJ473">
            <v>0</v>
          </cell>
          <cell r="AK473">
            <v>3</v>
          </cell>
          <cell r="AL473">
            <v>3</v>
          </cell>
          <cell r="AM473">
            <v>2</v>
          </cell>
          <cell r="AN473">
            <v>16000</v>
          </cell>
          <cell r="AO473">
            <v>0</v>
          </cell>
          <cell r="AP473">
            <v>16000</v>
          </cell>
          <cell r="AQ473" t="str">
            <v>Local Parks &amp; Reserves</v>
          </cell>
          <cell r="AR473" t="str">
            <v>WAGGA WAGGA</v>
          </cell>
          <cell r="AS473" t="str">
            <v>South West</v>
          </cell>
          <cell r="AT473" t="str">
            <v>Y</v>
          </cell>
          <cell r="AU473">
            <v>2</v>
          </cell>
          <cell r="AV473">
            <v>2</v>
          </cell>
          <cell r="AZ473" t="str">
            <v>N</v>
          </cell>
          <cell r="BA473" t="str">
            <v>N</v>
          </cell>
          <cell r="BB473" t="str">
            <v>Y</v>
          </cell>
          <cell r="BC473" t="str">
            <v>N</v>
          </cell>
          <cell r="BD473">
            <v>0</v>
          </cell>
          <cell r="BE473" t="str">
            <v>Y</v>
          </cell>
          <cell r="BF473">
            <v>0</v>
          </cell>
          <cell r="BG473" t="str">
            <v>Y</v>
          </cell>
          <cell r="BI473" t="str">
            <v>Y</v>
          </cell>
          <cell r="BJ473" t="str">
            <v>Y</v>
          </cell>
          <cell r="BK473" t="str">
            <v>WEST</v>
          </cell>
          <cell r="BL473" t="str">
            <v>SNOWY VALLEYS</v>
          </cell>
          <cell r="BM473" t="str">
            <v>ALBURY</v>
          </cell>
          <cell r="BN473" t="str">
            <v>Other - Regional</v>
          </cell>
          <cell r="BP473" t="str">
            <v>Snowy Valleys Council</v>
          </cell>
          <cell r="BQ473" t="str">
            <v>1 Gocup Rd</v>
          </cell>
          <cell r="BR473" t="str">
            <v>TUMUT NSW 2720</v>
          </cell>
          <cell r="BU473" t="str">
            <v>R49875</v>
          </cell>
          <cell r="BV473" t="str">
            <v>F629707</v>
          </cell>
          <cell r="BW473" t="str">
            <v>21/05224</v>
          </cell>
          <cell r="BX473" t="str">
            <v>2021/22</v>
          </cell>
          <cell r="BY473" t="str">
            <v>No</v>
          </cell>
        </row>
        <row r="474">
          <cell r="A474">
            <v>211076</v>
          </cell>
          <cell r="B474" t="str">
            <v>WEED</v>
          </cell>
          <cell r="C474" t="str">
            <v>Y</v>
          </cell>
          <cell r="D474" t="str">
            <v>N</v>
          </cell>
          <cell r="E474" t="str">
            <v>Y</v>
          </cell>
          <cell r="F474">
            <v>19</v>
          </cell>
          <cell r="G474">
            <v>26125</v>
          </cell>
          <cell r="H474" t="str">
            <v>WEED&lt;20 RAC NOT Recommended</v>
          </cell>
          <cell r="I474" t="str">
            <v>CRIFAC Funding NOT Recommended</v>
          </cell>
          <cell r="L474" t="str">
            <v>Ellenborough Recreation Reserve</v>
          </cell>
          <cell r="N474" t="str">
            <v>CLM</v>
          </cell>
          <cell r="P474" t="str">
            <v>Port Macquarie-Hastings Council</v>
          </cell>
          <cell r="Q474" t="str">
            <v>Identification, mapping and control of priority weeds in accordance with the PMHC Local Weeds Management Plan.</v>
          </cell>
          <cell r="S474">
            <v>0</v>
          </cell>
          <cell r="T474" t="str">
            <v>BLAYNE WEST</v>
          </cell>
          <cell r="U474" t="str">
            <v>Port Macquarie Hastings Council</v>
          </cell>
          <cell r="V474" t="str">
            <v>NATURAL RESOURCES MANAGER</v>
          </cell>
          <cell r="W474" t="str">
            <v>Y</v>
          </cell>
          <cell r="X474">
            <v>11236901601</v>
          </cell>
          <cell r="Y474" t="str">
            <v>Yes</v>
          </cell>
          <cell r="Z474">
            <v>473090636</v>
          </cell>
          <cell r="AA474" t="str">
            <v>02 65818560</v>
          </cell>
          <cell r="AB474" t="str">
            <v>blayne.west@phmc.nsw.gov.au</v>
          </cell>
          <cell r="AC474" t="str">
            <v>NATURAL RESOURCES MANAGER</v>
          </cell>
          <cell r="AD474" t="str">
            <v>BLAYNE WEST</v>
          </cell>
          <cell r="AE474" t="str">
            <v>DO - K. Luckie. Recommended. [LSC - R. Butler: Application Supported; Total assessment score = 19, Weed Score = 12; if approved, PMHC should be requested to provide detailed costings and a final report accurately demonstrating the location and extent of the treatment areas (including detailed maps and before/after photos) and specific weeds controlled] [LSC - J. Richards]: Application supported - total score = 19</v>
          </cell>
          <cell r="AF474" t="str">
            <v>DO - K. Luckie. Quote is adequate, though does not really detail scope of works and associated costs.</v>
          </cell>
          <cell r="AG474" t="str">
            <v>DO - K. Luckie. The application is adequate and meets the criteria for high priority weeds and control methods. Though the application is broad level and there is limited site-specific information provided. It appears that answers to the questions are generic and repetitive for all applications provided by PMHC. There also may be inaccurate information in application, as not sure Bitou Bush as at Ellenborough Reserve.</v>
          </cell>
          <cell r="AH474">
            <v>0</v>
          </cell>
          <cell r="AI474">
            <v>1</v>
          </cell>
          <cell r="AJ474">
            <v>0</v>
          </cell>
          <cell r="AK474">
            <v>2</v>
          </cell>
          <cell r="AL474">
            <v>2</v>
          </cell>
          <cell r="AM474">
            <v>2</v>
          </cell>
          <cell r="AN474">
            <v>26125</v>
          </cell>
          <cell r="AO474">
            <v>0</v>
          </cell>
          <cell r="AP474">
            <v>26125</v>
          </cell>
          <cell r="AQ474" t="str">
            <v>Local Parks &amp; Reserves</v>
          </cell>
          <cell r="AR474" t="str">
            <v>GRAFTON</v>
          </cell>
          <cell r="AS474" t="str">
            <v>Far North Coast</v>
          </cell>
          <cell r="AT474" t="str">
            <v>Y</v>
          </cell>
          <cell r="AU474">
            <v>3</v>
          </cell>
          <cell r="AV474">
            <v>3</v>
          </cell>
          <cell r="AZ474" t="str">
            <v>Y</v>
          </cell>
          <cell r="BA474" t="str">
            <v>Y</v>
          </cell>
          <cell r="BB474" t="str">
            <v>Y</v>
          </cell>
          <cell r="BC474" t="str">
            <v>N</v>
          </cell>
          <cell r="BD474">
            <v>0</v>
          </cell>
          <cell r="BE474" t="str">
            <v>Y</v>
          </cell>
          <cell r="BF474">
            <v>0</v>
          </cell>
          <cell r="BG474" t="str">
            <v>Y</v>
          </cell>
          <cell r="BI474" t="str">
            <v>Y</v>
          </cell>
          <cell r="BJ474" t="str">
            <v>Y</v>
          </cell>
          <cell r="BK474" t="str">
            <v>EAST</v>
          </cell>
          <cell r="BL474" t="str">
            <v>PORT MACQUARIE-HASTINGS</v>
          </cell>
          <cell r="BM474" t="str">
            <v>OXLEY</v>
          </cell>
          <cell r="BN474" t="str">
            <v>Other - Regional</v>
          </cell>
          <cell r="BO474">
            <v>98096</v>
          </cell>
          <cell r="BP474" t="str">
            <v>Port Macquarie-Hastings Council</v>
          </cell>
          <cell r="BQ474" t="str">
            <v>PO Box 84</v>
          </cell>
          <cell r="BR474" t="str">
            <v>PORT MACQUARIE NSW 2444</v>
          </cell>
          <cell r="BU474" t="str">
            <v>R98096</v>
          </cell>
          <cell r="BV474" t="str">
            <v>F629850</v>
          </cell>
          <cell r="BW474" t="str">
            <v>21/05059</v>
          </cell>
          <cell r="BX474" t="str">
            <v>2021/22</v>
          </cell>
          <cell r="BY474" t="str">
            <v>No</v>
          </cell>
        </row>
        <row r="475">
          <cell r="A475">
            <v>211079</v>
          </cell>
          <cell r="B475" t="str">
            <v>GENERAL</v>
          </cell>
          <cell r="C475" t="str">
            <v>Y</v>
          </cell>
          <cell r="D475" t="str">
            <v>N</v>
          </cell>
          <cell r="E475" t="str">
            <v>Y</v>
          </cell>
          <cell r="F475">
            <v>11</v>
          </cell>
          <cell r="G475">
            <v>40480</v>
          </cell>
          <cell r="H475" t="str">
            <v>GEN &lt; 12  RAC NOT Recommended</v>
          </cell>
          <cell r="I475" t="str">
            <v>CRIFAC Funding NOT Recommended</v>
          </cell>
          <cell r="L475" t="str">
            <v>Bonalbo Showground</v>
          </cell>
          <cell r="N475" t="str">
            <v>Bonalbo Showground Land Manager</v>
          </cell>
          <cell r="P475" t="str">
            <v>Bonalbo Showground Land Manager</v>
          </cell>
          <cell r="Q475" t="str">
            <v>Installation of Air Conditioning within the Luncheon Food Pavilion and Upgrade to internal display  infrastructure in Exhibition Pavilion</v>
          </cell>
          <cell r="S475" t="str">
            <v>David Whitney</v>
          </cell>
          <cell r="T475" t="str">
            <v>DAVID WALTER WHITNEY</v>
          </cell>
          <cell r="U475" t="str">
            <v>Bonalbo Showground Reserve Land manager</v>
          </cell>
          <cell r="V475" t="str">
            <v>Secretary</v>
          </cell>
          <cell r="W475" t="str">
            <v>Y</v>
          </cell>
          <cell r="X475">
            <v>73077665485</v>
          </cell>
          <cell r="Y475" t="str">
            <v>Yes</v>
          </cell>
          <cell r="Z475" t="str">
            <v>0427 707 165</v>
          </cell>
          <cell r="AA475" t="str">
            <v>02 66653152</v>
          </cell>
          <cell r="AB475" t="str">
            <v>wongawhits@activ8.net.au</v>
          </cell>
          <cell r="AC475" t="str">
            <v>Secretary</v>
          </cell>
          <cell r="AD475" t="str">
            <v>DAVID WALTER WHITNEY</v>
          </cell>
          <cell r="AE475" t="str">
            <v>(DO - J.Endean) Recommended Rank 2 [AM ¿ S. Sutherland] Application supported as recommended</v>
          </cell>
          <cell r="AG475" t="str">
            <v>Additional social, cultural or environmental factors - no alternative facilities in area, remote location. High likelihood of achieving long-term outcomes</v>
          </cell>
          <cell r="AH475">
            <v>0</v>
          </cell>
          <cell r="AI475">
            <v>3</v>
          </cell>
          <cell r="AJ475">
            <v>0</v>
          </cell>
          <cell r="AK475">
            <v>3</v>
          </cell>
          <cell r="AL475">
            <v>2</v>
          </cell>
          <cell r="AM475">
            <v>3</v>
          </cell>
          <cell r="AN475">
            <v>40480</v>
          </cell>
          <cell r="AO475">
            <v>0</v>
          </cell>
          <cell r="AP475">
            <v>40480</v>
          </cell>
          <cell r="AQ475" t="str">
            <v>Showgrounds</v>
          </cell>
          <cell r="AR475" t="str">
            <v>GRAFTON</v>
          </cell>
          <cell r="AS475" t="str">
            <v>Far North Coast</v>
          </cell>
          <cell r="AT475" t="str">
            <v>Y</v>
          </cell>
          <cell r="AU475">
            <v>2</v>
          </cell>
          <cell r="AV475">
            <v>2</v>
          </cell>
          <cell r="AZ475" t="str">
            <v>Y</v>
          </cell>
          <cell r="BA475" t="str">
            <v>N</v>
          </cell>
          <cell r="BB475" t="str">
            <v>Y</v>
          </cell>
          <cell r="BC475" t="str">
            <v>N</v>
          </cell>
          <cell r="BD475">
            <v>0</v>
          </cell>
          <cell r="BE475" t="str">
            <v>Y</v>
          </cell>
          <cell r="BF475">
            <v>0</v>
          </cell>
          <cell r="BG475" t="str">
            <v>Y</v>
          </cell>
          <cell r="BI475" t="str">
            <v>Y</v>
          </cell>
          <cell r="BJ475" t="str">
            <v>Y</v>
          </cell>
          <cell r="BK475" t="str">
            <v>EAST</v>
          </cell>
          <cell r="BL475" t="str">
            <v>KYOGLE</v>
          </cell>
          <cell r="BM475" t="str">
            <v>LISMORE</v>
          </cell>
          <cell r="BN475" t="str">
            <v>Other - Regional</v>
          </cell>
          <cell r="BO475" t="str">
            <v>540074, 540073, 540075,  ; {} ; {} ; {}</v>
          </cell>
          <cell r="BP475" t="str">
            <v>Bonalbo Showground Land Manager</v>
          </cell>
          <cell r="BQ475" t="str">
            <v>C/- David Whitney</v>
          </cell>
          <cell r="BR475" t="str">
            <v>Wonga Park</v>
          </cell>
          <cell r="BS475" t="str">
            <v>694 Haystack Rd</v>
          </cell>
          <cell r="BT475" t="str">
            <v>OLD BONALBO NSW 2469</v>
          </cell>
          <cell r="BU475" t="str">
            <v>R540073</v>
          </cell>
          <cell r="BV475" t="str">
            <v>F629889</v>
          </cell>
          <cell r="BW475" t="str">
            <v>21/04930</v>
          </cell>
          <cell r="BX475" t="str">
            <v>2021/22</v>
          </cell>
          <cell r="BY475" t="str">
            <v>No</v>
          </cell>
        </row>
        <row r="476">
          <cell r="A476">
            <v>211081</v>
          </cell>
          <cell r="B476" t="str">
            <v>WEED</v>
          </cell>
          <cell r="C476" t="str">
            <v>Y</v>
          </cell>
          <cell r="D476" t="str">
            <v>Y</v>
          </cell>
          <cell r="E476" t="str">
            <v>Y</v>
          </cell>
          <cell r="F476">
            <v>17</v>
          </cell>
          <cell r="G476">
            <v>30000</v>
          </cell>
          <cell r="H476" t="str">
            <v>WEED&lt;20 RAC NOT Recommended</v>
          </cell>
          <cell r="I476" t="str">
            <v>CRIFAC Funding NOT Recommended</v>
          </cell>
          <cell r="L476" t="str">
            <v>Yass-Boorowa TSR</v>
          </cell>
          <cell r="N476" t="str">
            <v>Local Lands Services</v>
          </cell>
          <cell r="P476" t="str">
            <v>Minister</v>
          </cell>
          <cell r="Q476" t="str">
            <v>Undertake herbicide treatment of priority and environmental weeds on Travelling Stock Reserves (TSR) in the Yass-Boorowa area.</v>
          </cell>
          <cell r="S476" t="str">
            <v>Matt Walker</v>
          </cell>
          <cell r="T476" t="str">
            <v>Matt Walker</v>
          </cell>
          <cell r="U476" t="str">
            <v>Local Land Services</v>
          </cell>
          <cell r="V476" t="str">
            <v>Chief Financial Officer</v>
          </cell>
          <cell r="W476" t="str">
            <v>Y</v>
          </cell>
          <cell r="X476">
            <v>57867455969</v>
          </cell>
          <cell r="Y476" t="str">
            <v>Yes</v>
          </cell>
          <cell r="Z476">
            <v>438801360</v>
          </cell>
          <cell r="AA476">
            <v>438801360</v>
          </cell>
          <cell r="AB476" t="str">
            <v>matt.walker@lls.nsw.gov.au</v>
          </cell>
          <cell r="AC476" t="str">
            <v>Chief Financial Officer</v>
          </cell>
          <cell r="AD476" t="str">
            <v>Ben Serafin</v>
          </cell>
          <cell r="AE476" t="str">
            <v xml:space="preserve">[DO - H.Wheeler] Do not fund, it is simply unethical and unfair on the other applicants who knew exactly what they want to do and where, to treat which weeds, and what the cost would be. Application Supported as low priority &amp; subject to funding availability, based on assessment scoring and leniency granted by CRIF management; amount requested is arbitrary/generic and may not cover the project costs for multiple sites listed; Total assessment score = 17, Weed Score = 8; if approved, LLS should be requested to provide detailed costings and final reports accurately demonstrating the location and full extent of the treatment areas (including detailed maps and before/after photos) and specific weeds controlled at each site]  [LSC - J. Richards]: Application supported with conditions - Biosecurity Duty will be met but supporting site details are lacking and should be requested with reporting requirements. Total score = 17 </v>
          </cell>
          <cell r="AF476" t="str">
            <v>[DO - H.Wheeler] The cost estimate is the same for every single TSR across the Area (Murray LLS is the same) regardless of weed type or infestation level. Each TSR application by LLS is for $30,000 regardless of the number of TSRs included in that application. Weed type or infestation does not appear to be known for each TSR applied for: regional weeds officers queried each application as some TSRs included did not have weed issues while other TSRs in that area with weed issues were not included. This lack of knowledge of their TSRs is reflected in the weed score. It's as if the applications were all slapped together by the same person late in the process and they didn't read the guidelines (every LLS TSR app in the state had authorisations issues).</v>
          </cell>
          <cell r="AG476" t="str">
            <v>[DO - H.Wheeler] There is work the LLS needs to do before submitting these applications, including contacting Councils weeds inspectors, who have offered their assistance to help LLS define what weeds are on which TSRs and what needs to be done about them. Once this is done the applications will have a better chance of competing against the other applications.</v>
          </cell>
          <cell r="AH476">
            <v>0</v>
          </cell>
          <cell r="AI476">
            <v>2</v>
          </cell>
          <cell r="AJ476">
            <v>1</v>
          </cell>
          <cell r="AK476">
            <v>1</v>
          </cell>
          <cell r="AL476">
            <v>3</v>
          </cell>
          <cell r="AM476">
            <v>2</v>
          </cell>
          <cell r="AN476">
            <v>30000</v>
          </cell>
          <cell r="AO476">
            <v>0</v>
          </cell>
          <cell r="AP476">
            <v>30000</v>
          </cell>
          <cell r="AQ476" t="str">
            <v>Local Parks &amp; Reserves</v>
          </cell>
          <cell r="AR476" t="str">
            <v>GOULBURN</v>
          </cell>
          <cell r="AS476" t="str">
            <v>North West</v>
          </cell>
          <cell r="AT476" t="str">
            <v>Y</v>
          </cell>
          <cell r="AU476">
            <v>3</v>
          </cell>
          <cell r="AV476">
            <v>3</v>
          </cell>
          <cell r="AZ476" t="str">
            <v>N</v>
          </cell>
          <cell r="BA476" t="str">
            <v>Y</v>
          </cell>
          <cell r="BB476" t="str">
            <v>Y</v>
          </cell>
          <cell r="BC476" t="str">
            <v>N</v>
          </cell>
          <cell r="BD476">
            <v>0</v>
          </cell>
          <cell r="BE476" t="str">
            <v>Y</v>
          </cell>
          <cell r="BF476">
            <v>0</v>
          </cell>
          <cell r="BG476" t="str">
            <v>Y</v>
          </cell>
          <cell r="BI476" t="str">
            <v>Y</v>
          </cell>
          <cell r="BJ476" t="str">
            <v>Y</v>
          </cell>
          <cell r="BK476" t="str">
            <v>WEST</v>
          </cell>
          <cell r="BL476" t="str">
            <v>YASS VALLEY</v>
          </cell>
          <cell r="BM476" t="str">
            <v>GOULBURN</v>
          </cell>
          <cell r="BN476" t="str">
            <v>Other - Regional</v>
          </cell>
          <cell r="BP476" t="str">
            <v>Local Lands Services</v>
          </cell>
          <cell r="BQ476" t="str">
            <v>PRIVATE BAG 2010</v>
          </cell>
          <cell r="BR476" t="str">
            <v>PATERSON NSW 2421</v>
          </cell>
          <cell r="BU476" t="str">
            <v>R1002117</v>
          </cell>
          <cell r="BV476" t="str">
            <v>F629731</v>
          </cell>
          <cell r="BW476" t="str">
            <v>21/05525</v>
          </cell>
          <cell r="BX476" t="str">
            <v>2021/22</v>
          </cell>
          <cell r="BY476" t="str">
            <v>No</v>
          </cell>
        </row>
        <row r="477">
          <cell r="A477">
            <v>211088</v>
          </cell>
          <cell r="B477" t="str">
            <v>WEED</v>
          </cell>
          <cell r="C477" t="str">
            <v>Y</v>
          </cell>
          <cell r="D477" t="str">
            <v>N</v>
          </cell>
          <cell r="E477" t="str">
            <v>Y</v>
          </cell>
          <cell r="F477">
            <v>20</v>
          </cell>
          <cell r="G477">
            <v>15790</v>
          </cell>
          <cell r="H477" t="str">
            <v>WEED &gt;=20 RAC Recommended</v>
          </cell>
          <cell r="I477" t="str">
            <v>CRIFAC Funding Recommended</v>
          </cell>
          <cell r="L477" t="str">
            <v>Foreshore &amp; Jabiru Reserves</v>
          </cell>
          <cell r="N477" t="str">
            <v>CLM</v>
          </cell>
          <cell r="P477" t="str">
            <v>Port Macquarie-Hastings Council</v>
          </cell>
          <cell r="Q477" t="str">
            <v>Identification, mapping and control of priority weeds in accordance with the PMHC Local Weeds Management Plan.</v>
          </cell>
          <cell r="R477" t="str">
            <v>identification, mapping and control of weeds at Foreshore &amp; Jabiru Reserves</v>
          </cell>
          <cell r="S477">
            <v>0</v>
          </cell>
          <cell r="T477" t="str">
            <v>BLAYNE WEST</v>
          </cell>
          <cell r="U477" t="str">
            <v>Port Macquarie Hastings Council</v>
          </cell>
          <cell r="V477" t="str">
            <v>NATURAL RESOURCES MANAGER</v>
          </cell>
          <cell r="W477" t="str">
            <v>Y</v>
          </cell>
          <cell r="X477">
            <v>11236901601</v>
          </cell>
          <cell r="Y477" t="str">
            <v>Yes</v>
          </cell>
          <cell r="Z477">
            <v>473090636</v>
          </cell>
          <cell r="AA477" t="str">
            <v>02 65818560</v>
          </cell>
          <cell r="AB477" t="str">
            <v>blayne.west@phmc.nsw.gov.au</v>
          </cell>
          <cell r="AC477" t="str">
            <v>NATURAL RESOURCES MANAGER</v>
          </cell>
          <cell r="AD477" t="str">
            <v>BLAYNE WEST</v>
          </cell>
          <cell r="AE477" t="str">
            <v>DO - K. Luckie. Recommended. [LSC - R. Butler: Application Supported; Total assessment score = 20, Weed Score = 13; if approved, PMHC should be requested to provide detailed costings and a final report accurately demonstrating the location and extent of the treatment areas (including detailed maps and before/after photos) and specific weeds controlled] [LSC - J. Richards]: Application supported - total score = 20 [RAC] - Supported (Weed Score &gt;=20).</v>
          </cell>
          <cell r="AF477" t="str">
            <v>DO - K. Luckie. Quote is adequate, though does not really detail scope of works and associated costs.</v>
          </cell>
          <cell r="AG477" t="str">
            <v>DO - K. Luckie. Application is adequate, though lacks detail on works proposed and the extent of the infestation. No site-specific information provided. Application is broad level and regionally focused. All applications received from PMHC are similar and standard information is replicated.</v>
          </cell>
          <cell r="AH477">
            <v>0</v>
          </cell>
          <cell r="AI477">
            <v>1</v>
          </cell>
          <cell r="AJ477">
            <v>0</v>
          </cell>
          <cell r="AK477">
            <v>2</v>
          </cell>
          <cell r="AL477">
            <v>2</v>
          </cell>
          <cell r="AM477">
            <v>2</v>
          </cell>
          <cell r="AN477">
            <v>15790</v>
          </cell>
          <cell r="AO477">
            <v>0</v>
          </cell>
          <cell r="AP477">
            <v>15790</v>
          </cell>
          <cell r="AQ477" t="str">
            <v>Local Parks &amp; Reserves</v>
          </cell>
          <cell r="AR477" t="str">
            <v>GRAFTON</v>
          </cell>
          <cell r="AS477" t="str">
            <v>Far North Coast</v>
          </cell>
          <cell r="AT477" t="str">
            <v>Y</v>
          </cell>
          <cell r="AU477">
            <v>3</v>
          </cell>
          <cell r="AV477">
            <v>3</v>
          </cell>
          <cell r="AZ477" t="str">
            <v>Y</v>
          </cell>
          <cell r="BA477" t="str">
            <v>Y</v>
          </cell>
          <cell r="BB477" t="str">
            <v>Y</v>
          </cell>
          <cell r="BC477" t="str">
            <v>N</v>
          </cell>
          <cell r="BD477">
            <v>0</v>
          </cell>
          <cell r="BE477" t="str">
            <v>Y</v>
          </cell>
          <cell r="BF477">
            <v>0</v>
          </cell>
          <cell r="BG477" t="str">
            <v>Y</v>
          </cell>
          <cell r="BI477" t="str">
            <v>Y</v>
          </cell>
          <cell r="BJ477" t="str">
            <v>Y</v>
          </cell>
          <cell r="BK477" t="str">
            <v>EAST</v>
          </cell>
          <cell r="BL477" t="str">
            <v>PORT MACQUARIE-HASTINGS</v>
          </cell>
          <cell r="BM477" t="str">
            <v>PORT MACQUARIE</v>
          </cell>
          <cell r="BN477" t="str">
            <v>Other - Regional</v>
          </cell>
          <cell r="BO477">
            <v>63945</v>
          </cell>
          <cell r="BP477" t="str">
            <v>Port Macquarie-Hastings Council</v>
          </cell>
          <cell r="BQ477" t="str">
            <v>PO Box 84</v>
          </cell>
          <cell r="BR477" t="str">
            <v>PORT MACQUARIE NSW 2444</v>
          </cell>
          <cell r="BU477" t="str">
            <v>R63945</v>
          </cell>
          <cell r="BV477" t="str">
            <v>F629861</v>
          </cell>
          <cell r="BW477" t="str">
            <v>21/05070</v>
          </cell>
          <cell r="BX477" t="str">
            <v>2021/22</v>
          </cell>
          <cell r="BY477" t="str">
            <v>No</v>
          </cell>
        </row>
        <row r="478">
          <cell r="A478">
            <v>211090</v>
          </cell>
          <cell r="B478" t="str">
            <v>GENERAL</v>
          </cell>
          <cell r="C478" t="str">
            <v>Y</v>
          </cell>
          <cell r="D478" t="str">
            <v>N</v>
          </cell>
          <cell r="E478" t="str">
            <v>Y</v>
          </cell>
          <cell r="F478">
            <v>14</v>
          </cell>
          <cell r="G478">
            <v>36767</v>
          </cell>
          <cell r="H478" t="str">
            <v>GEN &gt;14 RAC Recommended</v>
          </cell>
          <cell r="I478" t="str">
            <v>CRIFAC Funding Recommended</v>
          </cell>
          <cell r="J478" t="str">
            <v>Girl Guides</v>
          </cell>
          <cell r="K478" t="str">
            <v>No</v>
          </cell>
          <cell r="L478" t="str">
            <v>Nelson Bay Girl Guides</v>
          </cell>
          <cell r="N478" t="str">
            <v>CLM</v>
          </cell>
          <cell r="P478" t="str">
            <v>Girl Guides Association (New South Wales)</v>
          </cell>
          <cell r="Q478" t="str">
            <v>Upgrade bathroom facilities, installation of air conditioning, sand and polish floor, and construct a concrete slab for outdoor activities.</v>
          </cell>
          <cell r="R478" t="str">
            <v>upgrades to bathroom facilities, installation of air conditioning, flooring upgrades and exterior concrete slab at Nelson Bay Girl Guides</v>
          </cell>
          <cell r="S478" t="str">
            <v>Suzanne a'Court</v>
          </cell>
          <cell r="T478" t="str">
            <v>Suzanne a'Court</v>
          </cell>
          <cell r="U478" t="str">
            <v>Girl Guides Association (New South Wales)</v>
          </cell>
          <cell r="V478" t="str">
            <v>Grants Administrator</v>
          </cell>
          <cell r="W478" t="str">
            <v>Y</v>
          </cell>
          <cell r="X478">
            <v>21366241150</v>
          </cell>
          <cell r="Y478" t="str">
            <v>Yes</v>
          </cell>
          <cell r="Z478">
            <v>0</v>
          </cell>
          <cell r="AA478" t="str">
            <v>02 8396 5211</v>
          </cell>
          <cell r="AB478" t="str">
            <v>grants@girlguides-nswactnt.org.au</v>
          </cell>
          <cell r="AC478" t="str">
            <v>Grants Administrator</v>
          </cell>
          <cell r="AD478" t="str">
            <v>Suzanne a'Court</v>
          </cell>
          <cell r="AE478" t="str">
            <v>R Micheli, AM: Recommended - project supports reserve usability, improves amenity and comfort of use. Removal of asbestos encouraged, increases safety and potential for issues in the future. [RAC] - Supported by default (score &gt;=12 and below $100k).</v>
          </cell>
          <cell r="AF478" t="str">
            <v>DO - M Dawson - No ALC - Works will remove asbestos from building, update building amenities and keep flooring in good condition. Application supported.</v>
          </cell>
          <cell r="AG478" t="str">
            <v>High likelihood of achieving long-term outcomes, Inability to access alternative funds, WHS issue removal of asbestos is supported</v>
          </cell>
          <cell r="AH478">
            <v>4</v>
          </cell>
          <cell r="AI478">
            <v>3</v>
          </cell>
          <cell r="AJ478">
            <v>0</v>
          </cell>
          <cell r="AK478">
            <v>3</v>
          </cell>
          <cell r="AL478">
            <v>2</v>
          </cell>
          <cell r="AM478">
            <v>2</v>
          </cell>
          <cell r="AN478">
            <v>36767</v>
          </cell>
          <cell r="AO478">
            <v>0</v>
          </cell>
          <cell r="AP478">
            <v>36767</v>
          </cell>
          <cell r="AQ478" t="str">
            <v>Local Parks &amp; Reserves</v>
          </cell>
          <cell r="AR478" t="str">
            <v>MAITLAND</v>
          </cell>
          <cell r="AS478" t="str">
            <v>Hunter</v>
          </cell>
          <cell r="AT478" t="str">
            <v>Y</v>
          </cell>
          <cell r="AU478">
            <v>2</v>
          </cell>
          <cell r="AV478">
            <v>2</v>
          </cell>
          <cell r="AZ478" t="str">
            <v>Y</v>
          </cell>
          <cell r="BA478" t="str">
            <v>N</v>
          </cell>
          <cell r="BB478" t="str">
            <v>N</v>
          </cell>
          <cell r="BC478" t="str">
            <v>N</v>
          </cell>
          <cell r="BD478">
            <v>0</v>
          </cell>
          <cell r="BE478" t="str">
            <v>Y</v>
          </cell>
          <cell r="BF478">
            <v>0</v>
          </cell>
          <cell r="BG478" t="str">
            <v>Y</v>
          </cell>
          <cell r="BI478" t="str">
            <v>Y</v>
          </cell>
          <cell r="BJ478" t="str">
            <v>Y</v>
          </cell>
          <cell r="BK478" t="str">
            <v>EAST</v>
          </cell>
          <cell r="BL478" t="str">
            <v>PORT STEPHENS</v>
          </cell>
          <cell r="BM478" t="str">
            <v>PORT STEPHENS</v>
          </cell>
          <cell r="BN478" t="str">
            <v>Other - Regional</v>
          </cell>
          <cell r="BO478">
            <v>88753</v>
          </cell>
          <cell r="BP478" t="str">
            <v>Girl Guides Association (New South Wales)</v>
          </cell>
          <cell r="BQ478" t="str">
            <v>PO Box 950</v>
          </cell>
          <cell r="BR478" t="str">
            <v>STRAWBERRY HILLS NSW 2012</v>
          </cell>
          <cell r="BU478" t="str">
            <v>R88753</v>
          </cell>
          <cell r="BV478" t="str">
            <v>F629589</v>
          </cell>
          <cell r="BW478" t="str">
            <v>21/05282</v>
          </cell>
          <cell r="BX478" t="str">
            <v>2021/22</v>
          </cell>
          <cell r="BY478" t="str">
            <v>No</v>
          </cell>
        </row>
        <row r="479">
          <cell r="A479">
            <v>211091</v>
          </cell>
          <cell r="B479" t="str">
            <v>WEED</v>
          </cell>
          <cell r="C479" t="str">
            <v>Y</v>
          </cell>
          <cell r="D479" t="str">
            <v>Y</v>
          </cell>
          <cell r="E479" t="str">
            <v>Y</v>
          </cell>
          <cell r="F479">
            <v>18</v>
          </cell>
          <cell r="G479">
            <v>30000</v>
          </cell>
          <cell r="H479" t="str">
            <v>WEED&lt;20 RAC NOT Recommended</v>
          </cell>
          <cell r="I479" t="str">
            <v>CRIFAC Funding NOT Recommended</v>
          </cell>
          <cell r="L479" t="str">
            <v>Gunning TSR</v>
          </cell>
          <cell r="N479" t="str">
            <v>Local Lands Services</v>
          </cell>
          <cell r="P479" t="str">
            <v>Minister</v>
          </cell>
          <cell r="Q479" t="str">
            <v>Undertake herbicide treatment of priority and environmental weeds on Travelling Stock Reserves (TSR) in the Goulburn area.</v>
          </cell>
          <cell r="S479" t="str">
            <v>Matt Walker</v>
          </cell>
          <cell r="T479" t="str">
            <v>Matt Walker</v>
          </cell>
          <cell r="U479" t="str">
            <v>Local Land Services</v>
          </cell>
          <cell r="V479" t="str">
            <v>Chief Financial Officer</v>
          </cell>
          <cell r="W479" t="str">
            <v>Y</v>
          </cell>
          <cell r="X479">
            <v>57867455969</v>
          </cell>
          <cell r="Y479" t="str">
            <v>Yes</v>
          </cell>
          <cell r="Z479">
            <v>438801360</v>
          </cell>
          <cell r="AA479">
            <v>438801360</v>
          </cell>
          <cell r="AB479" t="str">
            <v>matt.walker@lls.nsw.gov.au</v>
          </cell>
          <cell r="AC479" t="str">
            <v>Chief Financial Officer</v>
          </cell>
          <cell r="AD479" t="str">
            <v>Ben Serafin</v>
          </cell>
          <cell r="AE479" t="str">
            <v>[DO - H.Wheeler] Do not fund, it is simply unethical and unfair on the other applicants who knew exactly what they want to do and where, to treat which weeds, and what the cost would be. [LSC - R. Butler: Application Supported as low priority &amp; subject to funding availability, based on assessment scoring and leniency granted by CRIF management; amount requested is arbitrary/generic and may not cover the project costs for multiple sites listed; Total assessment score = 18, Weed Score = 8; if approved, LLS should be requested to provide detailed costings and final reports accurately demonstrating the location and full extent of the treatment areas (including detailed maps and before/after photos) and specific weeds controlled at each site] [LSC - J. Richards]: Application supported with conditions - Biosecurity Duty will be met but supporting site details are lacking and should be requested with reporting requirements. Total score = 18</v>
          </cell>
          <cell r="AF479" t="str">
            <v>[DO - H.Wheeler] The cost estimate is the same for every single TSR across the Area (Murray LLS is the same) regardless of weed type or infestation level. Each TSR application by LLS is for $30,000 regardless of the number of TSRs included in that application. Weed type or infestation does not appear to be known for each TSR applied for: regional weeds officers queried each application as some TSRs included did not have weed issues while other TSRs in that area with weed issues were not included. This lack of knowledge of their TSRs is reflected in the weed score. It's as if the applications were all slapped together by the same person late in the process and they didn't read the guidelines (every LLS TSR app in the state had authorisations issues). [LSC - R. Butler: LLS were unsuccessful with a Treasury bid to fund weed control within the TSR network, potentially compromising statutory weed management. LLS executive contacted CRIF management to request leniency with quotes and application details to broadly support CRIF applications, given the large number of TSR sites across NSW. Subsequently, LLS applications have been considered eligible by CRIF management]</v>
          </cell>
          <cell r="AG479" t="str">
            <v>[DO - H.Wheeler] There is work the LLS needs to do before submitting these applications, including contacting Councils weeds inspectors, who have offered their assistance to help LLS define what weeds are on which TSRs and what needs to be done about them. Once this is done the applications will have a better chance of competing against the other applications.[LSC - R. Butler: Additional social, cultural or environmental factors - Statutory weed control activities to meet the General Biosecurity Duty on TSRs. Limited access to alternative funds]</v>
          </cell>
          <cell r="AH479">
            <v>0</v>
          </cell>
          <cell r="AI479">
            <v>2</v>
          </cell>
          <cell r="AJ479">
            <v>1</v>
          </cell>
          <cell r="AK479">
            <v>1</v>
          </cell>
          <cell r="AL479">
            <v>3</v>
          </cell>
          <cell r="AM479">
            <v>3</v>
          </cell>
          <cell r="AN479">
            <v>30000</v>
          </cell>
          <cell r="AO479">
            <v>0</v>
          </cell>
          <cell r="AP479">
            <v>30000</v>
          </cell>
          <cell r="AQ479" t="str">
            <v>Commons</v>
          </cell>
          <cell r="AR479" t="str">
            <v>GOULBURN</v>
          </cell>
          <cell r="AS479" t="str">
            <v>South West</v>
          </cell>
          <cell r="AT479" t="str">
            <v>Y</v>
          </cell>
          <cell r="AU479">
            <v>3</v>
          </cell>
          <cell r="AV479">
            <v>3</v>
          </cell>
          <cell r="AZ479" t="str">
            <v>N</v>
          </cell>
          <cell r="BA479" t="str">
            <v>Y</v>
          </cell>
          <cell r="BB479" t="str">
            <v>Y</v>
          </cell>
          <cell r="BC479" t="str">
            <v>N</v>
          </cell>
          <cell r="BD479">
            <v>0</v>
          </cell>
          <cell r="BE479" t="str">
            <v>Y</v>
          </cell>
          <cell r="BF479">
            <v>0</v>
          </cell>
          <cell r="BG479" t="str">
            <v>Y</v>
          </cell>
          <cell r="BI479" t="str">
            <v>Y</v>
          </cell>
          <cell r="BJ479" t="str">
            <v>Y</v>
          </cell>
          <cell r="BK479" t="str">
            <v>WEST</v>
          </cell>
          <cell r="BL479" t="str">
            <v>CARRATHOOL</v>
          </cell>
          <cell r="BM479" t="str">
            <v>MURRAY</v>
          </cell>
          <cell r="BN479" t="str">
            <v>Other - Regional</v>
          </cell>
          <cell r="BP479" t="str">
            <v>Local Lands Services</v>
          </cell>
          <cell r="BQ479" t="str">
            <v>PRIVATE BAG 2010</v>
          </cell>
          <cell r="BR479" t="str">
            <v>PATERSON NSW 2421</v>
          </cell>
          <cell r="BU479" t="str">
            <v>R1001801</v>
          </cell>
          <cell r="BV479" t="str">
            <v>F629634</v>
          </cell>
          <cell r="BW479" t="str">
            <v>21/05125</v>
          </cell>
          <cell r="BX479" t="str">
            <v>2021/22</v>
          </cell>
          <cell r="BY479" t="str">
            <v>No</v>
          </cell>
        </row>
        <row r="480">
          <cell r="A480">
            <v>211096</v>
          </cell>
          <cell r="B480" t="str">
            <v>GENERAL</v>
          </cell>
          <cell r="C480" t="str">
            <v>Y</v>
          </cell>
          <cell r="D480" t="str">
            <v>N</v>
          </cell>
          <cell r="E480" t="str">
            <v>Y</v>
          </cell>
          <cell r="F480">
            <v>14</v>
          </cell>
          <cell r="G480">
            <v>35000</v>
          </cell>
          <cell r="H480" t="str">
            <v>GEN &gt;14 RAC Recommended</v>
          </cell>
          <cell r="I480" t="str">
            <v>CRIFAC Funding Recommended</v>
          </cell>
          <cell r="J480" t="str">
            <v>Rec Reserve</v>
          </cell>
          <cell r="K480" t="str">
            <v>Picnic area upgrades</v>
          </cell>
          <cell r="L480" t="str">
            <v>Mallabula Park</v>
          </cell>
          <cell r="N480" t="str">
            <v>CLM</v>
          </cell>
          <cell r="P480" t="str">
            <v>Port Stephens Council</v>
          </cell>
          <cell r="Q480" t="str">
            <v>Revitalising Tanilba Foreshore Reserve by installing new picnic settings with park shelters.</v>
          </cell>
          <cell r="R480" t="str">
            <v>installation of new picnic shelters and tables at Mallabula Park</v>
          </cell>
          <cell r="S480" t="str">
            <v>Tim Hazell</v>
          </cell>
          <cell r="T480" t="str">
            <v>Lauren Hawes</v>
          </cell>
          <cell r="U480" t="str">
            <v>Port Stephens Council</v>
          </cell>
          <cell r="V480" t="str">
            <v>Community Recreation Service Officer</v>
          </cell>
          <cell r="W480" t="str">
            <v>Y</v>
          </cell>
          <cell r="X480">
            <v>16744377876</v>
          </cell>
          <cell r="Y480" t="str">
            <v>Yes</v>
          </cell>
          <cell r="Z480" t="str">
            <v>02 4988 0255</v>
          </cell>
          <cell r="AA480" t="str">
            <v>02 4988 0255</v>
          </cell>
          <cell r="AB480" t="str">
            <v>grants@portstephens.nsw.gov.au</v>
          </cell>
          <cell r="AC480" t="str">
            <v>Community Recreation Service Officer</v>
          </cell>
          <cell r="AD480" t="str">
            <v>Lauren Hawes</v>
          </cell>
          <cell r="AE480" t="str">
            <v>R Micheli, AM: Recommended - dilapidated infrastructure in need of replacement, Council sharing half project costs. [RAC] - Supported by default (score &gt;=12 and below $100k).</v>
          </cell>
          <cell r="AF480" t="str">
            <v>DO - No ALC - Address potential WHS issues by replacment of outdated equipment, improved public amenity in popluar waterfront reserve. High cost share.</v>
          </cell>
          <cell r="AG480" t="str">
            <v>High cash and in-kind contribution, High likelihood of achieving long-term outcomes, High WHS or Public Safety Risk if not supported</v>
          </cell>
          <cell r="AH480">
            <v>2</v>
          </cell>
          <cell r="AI480">
            <v>2</v>
          </cell>
          <cell r="AJ480">
            <v>2</v>
          </cell>
          <cell r="AK480">
            <v>3</v>
          </cell>
          <cell r="AL480">
            <v>3</v>
          </cell>
          <cell r="AM480">
            <v>2</v>
          </cell>
          <cell r="AN480">
            <v>35000</v>
          </cell>
          <cell r="AO480">
            <v>0</v>
          </cell>
          <cell r="AP480">
            <v>35000</v>
          </cell>
          <cell r="AQ480" t="str">
            <v>Local Parks &amp; Reserves</v>
          </cell>
          <cell r="AR480" t="str">
            <v>MAITLAND</v>
          </cell>
          <cell r="AS480" t="str">
            <v>Hunter</v>
          </cell>
          <cell r="AT480" t="str">
            <v>Y</v>
          </cell>
          <cell r="AU480">
            <v>2</v>
          </cell>
          <cell r="AV480">
            <v>2</v>
          </cell>
          <cell r="AZ480" t="str">
            <v>Y</v>
          </cell>
          <cell r="BA480" t="str">
            <v>N</v>
          </cell>
          <cell r="BB480" t="str">
            <v>N</v>
          </cell>
          <cell r="BC480" t="str">
            <v>N</v>
          </cell>
          <cell r="BD480">
            <v>0</v>
          </cell>
          <cell r="BE480" t="str">
            <v>Y</v>
          </cell>
          <cell r="BF480">
            <v>0</v>
          </cell>
          <cell r="BG480" t="str">
            <v>Y</v>
          </cell>
          <cell r="BI480" t="str">
            <v>Y</v>
          </cell>
          <cell r="BJ480" t="str">
            <v>Y</v>
          </cell>
          <cell r="BK480" t="str">
            <v>EAST</v>
          </cell>
          <cell r="BL480" t="str">
            <v>PORT STEPHENS</v>
          </cell>
          <cell r="BM480" t="str">
            <v>PORT STEPHENS</v>
          </cell>
          <cell r="BN480" t="str">
            <v>Other - Regional</v>
          </cell>
          <cell r="BO480">
            <v>78605</v>
          </cell>
          <cell r="BP480" t="str">
            <v>Port Stephens Council</v>
          </cell>
          <cell r="BQ480" t="str">
            <v>PO Box 42</v>
          </cell>
          <cell r="BR480" t="str">
            <v>RAYMOND TERRACE NSW 2324</v>
          </cell>
          <cell r="BU480" t="str">
            <v>R78605</v>
          </cell>
          <cell r="BV480" t="str">
            <v>F629506</v>
          </cell>
          <cell r="BW480" t="str">
            <v>21/05233</v>
          </cell>
          <cell r="BX480" t="str">
            <v>2021/22</v>
          </cell>
          <cell r="BY480" t="str">
            <v>Yes</v>
          </cell>
        </row>
        <row r="481">
          <cell r="A481">
            <v>211097</v>
          </cell>
          <cell r="B481" t="str">
            <v>WEED</v>
          </cell>
          <cell r="C481" t="str">
            <v>Y</v>
          </cell>
          <cell r="D481" t="str">
            <v>Y</v>
          </cell>
          <cell r="E481" t="str">
            <v>Y</v>
          </cell>
          <cell r="F481">
            <v>18</v>
          </cell>
          <cell r="G481">
            <v>30000</v>
          </cell>
          <cell r="H481" t="str">
            <v>WEED&lt;20 RAC NOT Recommended</v>
          </cell>
          <cell r="I481" t="str">
            <v>CRIFAC Funding NOT Recommended</v>
          </cell>
          <cell r="L481" t="str">
            <v>Monaro TSR's</v>
          </cell>
          <cell r="N481" t="str">
            <v>Local Lands Services</v>
          </cell>
          <cell r="P481" t="str">
            <v>Minister</v>
          </cell>
          <cell r="Q481" t="str">
            <v>Undertake herbicide treatment of priority and environmental weeds on Travelling Stock Reserves (TSR) on the Monaro.</v>
          </cell>
          <cell r="S481" t="str">
            <v>Matt Walker</v>
          </cell>
          <cell r="T481" t="str">
            <v>Matt Walker</v>
          </cell>
          <cell r="U481" t="str">
            <v>Local Land Services</v>
          </cell>
          <cell r="V481" t="str">
            <v>Chief Financial Officer</v>
          </cell>
          <cell r="W481" t="str">
            <v>Y</v>
          </cell>
          <cell r="X481">
            <v>57867455969</v>
          </cell>
          <cell r="Y481" t="str">
            <v>Yes</v>
          </cell>
          <cell r="Z481">
            <v>438801360</v>
          </cell>
          <cell r="AA481">
            <v>438801360</v>
          </cell>
          <cell r="AB481" t="str">
            <v>matt.walker@lls.nsw.gov.au</v>
          </cell>
          <cell r="AC481" t="str">
            <v>Chief Financial Officer</v>
          </cell>
          <cell r="AD481" t="str">
            <v>Ben Serafin</v>
          </cell>
          <cell r="AE481" t="str">
            <v>[DO - H.Wheeler] Do not fund, it is simply unethical and unfair on the other applicants who knew exactly what they want to do and where, to treat which weeds, and what the cost would be. [LSC - R. Butler: Application Supported as low priority &amp; subject to funding availability, based on assessment scoring and leniency granted by CRIF management; amount requested is arbitrary/generic and may not cover the project costs for multiple sites listed; Total assessment score = 18, Weed Score = 8; if approved, LLS should be requested to provide detailed costings and final reports accurately demonstrating the location and full extent of the treatment areas (including detailed maps and before/after photos) and specific weeds controlled at each site] [LSC - J. Richards]: Application supported with conditions - Biosecurity Duty will be met but supporting site details are lacking and should be requested with reporting requirements. Total score = 18</v>
          </cell>
          <cell r="AF481" t="str">
            <v>[DO - H.Wheeler] The cost estimate is the same for every single TSR across the Area (Murray LLS is the same) regardless of weed type or infestation level. Each TSR application by LLS is for $30,000 regardless of the number of TSRs included in that application. Weed type or infestation does not appear to be known for each TSR applied for: regional weeds officers queried each application as some TSRs included did not have weed issues while other TSRs in that area with weed issues were not included. This lack of knowledge of their TSRs is reflected in the weed score. It's as if the applications were all slapped together by the same person late in the process and they didn't read the guidelines (every LLS TSR app in the state had authorisations issues). [LSC - R. Butler: LLS were unsuccessful with a Treasury bid to fund weed control within the TSR network, potentially compromising statutory weed management. LLS executive contacted CRIF management to request leniency with quotes and application details to broadly support CRIF applications, given the large number of TSR sites across NSW. Subsequently, LLS applications have been considered eligible by CRIF management]</v>
          </cell>
          <cell r="AG481" t="str">
            <v>[DO - H.Wheeler] There is work the LLS needs to do before submitting these applications, including contacting Councils weeds inspectors, who have offered their assistance to help LLS define what weeds are on which TSRs and what needs to be done about them. Once this is done the applications will have a better chance of competing against the other applications. [LSC - R. Butler: Additional social, cultural or environmental factors - Statutory weed control activities to meet the General Biosecurity Duty on TSRs. Limited access to alternative funds]</v>
          </cell>
          <cell r="AH481">
            <v>0</v>
          </cell>
          <cell r="AI481">
            <v>2</v>
          </cell>
          <cell r="AJ481">
            <v>1</v>
          </cell>
          <cell r="AK481">
            <v>2</v>
          </cell>
          <cell r="AL481">
            <v>3</v>
          </cell>
          <cell r="AM481">
            <v>2</v>
          </cell>
          <cell r="AN481">
            <v>30000</v>
          </cell>
          <cell r="AO481">
            <v>0</v>
          </cell>
          <cell r="AP481">
            <v>30000</v>
          </cell>
          <cell r="AQ481" t="str">
            <v>Commons</v>
          </cell>
          <cell r="AR481" t="str">
            <v>GOULBURN</v>
          </cell>
          <cell r="AS481" t="str">
            <v>South East</v>
          </cell>
          <cell r="AT481" t="str">
            <v>Y</v>
          </cell>
          <cell r="AU481">
            <v>3</v>
          </cell>
          <cell r="AV481">
            <v>3</v>
          </cell>
          <cell r="AZ481" t="str">
            <v>N</v>
          </cell>
          <cell r="BA481" t="str">
            <v>Y</v>
          </cell>
          <cell r="BB481" t="str">
            <v>Y</v>
          </cell>
          <cell r="BC481" t="str">
            <v>N</v>
          </cell>
          <cell r="BD481">
            <v>0</v>
          </cell>
          <cell r="BE481" t="str">
            <v>Y</v>
          </cell>
          <cell r="BF481">
            <v>0</v>
          </cell>
          <cell r="BG481" t="str">
            <v>Y</v>
          </cell>
          <cell r="BI481" t="str">
            <v>Y</v>
          </cell>
          <cell r="BJ481" t="str">
            <v>Y</v>
          </cell>
          <cell r="BK481" t="str">
            <v>WEST</v>
          </cell>
          <cell r="BL481" t="str">
            <v>SNOWY MONARO REGIONAL</v>
          </cell>
          <cell r="BM481" t="str">
            <v>MONARO</v>
          </cell>
          <cell r="BN481" t="str">
            <v>Other - Regional</v>
          </cell>
          <cell r="BP481" t="str">
            <v>Local Lands Services</v>
          </cell>
          <cell r="BQ481" t="str">
            <v>PRIVATE BAG 2010</v>
          </cell>
          <cell r="BR481" t="str">
            <v>PATERSON NSW 2421</v>
          </cell>
          <cell r="BU481" t="str">
            <v>R51308</v>
          </cell>
          <cell r="BV481" t="str">
            <v>F629740</v>
          </cell>
          <cell r="BW481" t="str">
            <v>21/05255</v>
          </cell>
          <cell r="BX481" t="str">
            <v>2021/22</v>
          </cell>
          <cell r="BY481" t="str">
            <v>No</v>
          </cell>
        </row>
        <row r="482">
          <cell r="A482">
            <v>211098</v>
          </cell>
          <cell r="B482" t="str">
            <v>WEED</v>
          </cell>
          <cell r="C482" t="str">
            <v>Y</v>
          </cell>
          <cell r="D482" t="str">
            <v>N</v>
          </cell>
          <cell r="E482" t="str">
            <v>Y</v>
          </cell>
          <cell r="F482">
            <v>26</v>
          </cell>
          <cell r="G482">
            <v>5907</v>
          </cell>
          <cell r="H482" t="str">
            <v>WEED &gt;=20 RAC Recommended</v>
          </cell>
          <cell r="I482" t="str">
            <v>CRIFAC Funding Recommended</v>
          </cell>
          <cell r="L482" t="str">
            <v>Condobolin Research Station Reserve Trust</v>
          </cell>
          <cell r="N482" t="str">
            <v>CLM</v>
          </cell>
          <cell r="P482" t="str">
            <v>Central West Farming Systems Inc</v>
          </cell>
          <cell r="Q482" t="str">
            <v>Improving the natural resource and maintaining the agricultural research area by removing and controlling introduced and exotic weeds such as Bathurst burr, devils claw, wild radish, African boxthorn, lippia, kahaki weed, fleabane, black oats, phalaris thornapple, feather top rhodes and noogoora burr.</v>
          </cell>
          <cell r="R482" t="str">
            <v>control of weeds at Condobolin Research Station Reserve Trust</v>
          </cell>
          <cell r="S482" t="str">
            <v>DIANA FEAR</v>
          </cell>
          <cell r="T482" t="str">
            <v>Diana Fear</v>
          </cell>
          <cell r="U482" t="str">
            <v>CENTRAL WEST FARMING SYSTEMS INC (CWFS)</v>
          </cell>
          <cell r="V482" t="str">
            <v>CEO</v>
          </cell>
          <cell r="W482" t="str">
            <v>Y</v>
          </cell>
          <cell r="X482">
            <v>37814703505</v>
          </cell>
          <cell r="Y482" t="str">
            <v>Yes</v>
          </cell>
          <cell r="Z482">
            <v>427897530</v>
          </cell>
          <cell r="AA482">
            <v>268951025</v>
          </cell>
          <cell r="AB482" t="str">
            <v>cwfs@dpi.nsw.gov.au</v>
          </cell>
          <cell r="AC482" t="str">
            <v>CEO</v>
          </cell>
          <cell r="AD482" t="str">
            <v>Diana Fear</v>
          </cell>
          <cell r="AE482" t="str">
            <v>DO-J.Nolan:  Grant funding as requested if available.  [LSC - R. Butler: Application Supported; Total assessment score = 26, Weed Score = 13; reduced WHS risk from 4 to 2] [LSC - J. Richards: Application supported - total score 26]  [RAC] - Supported (Weed Score &gt;=20).</v>
          </cell>
          <cell r="AF482" t="str">
            <v>DO-J.Nolan:  Meets eligibily, assessment criteria. Basically addresses the relevant control of weeds plans but has a substantive socio-economical and community benefit.]</v>
          </cell>
          <cell r="AG482" t="str">
            <v>DO-J.Nolan: Additional social, cultural or environmental factors (please detail): no alternative facilities in area, remote location.</v>
          </cell>
          <cell r="AH482">
            <v>2</v>
          </cell>
          <cell r="AI482">
            <v>3</v>
          </cell>
          <cell r="AJ482">
            <v>0</v>
          </cell>
          <cell r="AK482">
            <v>3</v>
          </cell>
          <cell r="AL482">
            <v>2</v>
          </cell>
          <cell r="AM482">
            <v>3</v>
          </cell>
          <cell r="AN482">
            <v>5907</v>
          </cell>
          <cell r="AO482">
            <v>0</v>
          </cell>
          <cell r="AP482">
            <v>5907</v>
          </cell>
          <cell r="AQ482" t="str">
            <v>Local Parks &amp; Reserves</v>
          </cell>
          <cell r="AR482" t="str">
            <v>ORANGE</v>
          </cell>
          <cell r="AS482" t="str">
            <v>North West</v>
          </cell>
          <cell r="AT482" t="str">
            <v>Y</v>
          </cell>
          <cell r="AU482">
            <v>2</v>
          </cell>
          <cell r="AV482">
            <v>2</v>
          </cell>
          <cell r="AZ482" t="str">
            <v>Y</v>
          </cell>
          <cell r="BA482" t="str">
            <v>Y</v>
          </cell>
          <cell r="BB482" t="str">
            <v>Y</v>
          </cell>
          <cell r="BC482" t="str">
            <v>N</v>
          </cell>
          <cell r="BD482">
            <v>0</v>
          </cell>
          <cell r="BE482" t="str">
            <v>Y</v>
          </cell>
          <cell r="BF482">
            <v>0</v>
          </cell>
          <cell r="BG482" t="str">
            <v>Y</v>
          </cell>
          <cell r="BI482" t="str">
            <v>Y</v>
          </cell>
          <cell r="BJ482" t="str">
            <v>Y</v>
          </cell>
          <cell r="BK482" t="str">
            <v>WEST</v>
          </cell>
          <cell r="BL482" t="str">
            <v>LACHLAN</v>
          </cell>
          <cell r="BM482" t="str">
            <v>BARWON</v>
          </cell>
          <cell r="BN482" t="str">
            <v>Other - Regional</v>
          </cell>
          <cell r="BO482" t="str">
            <v>97638,  ; {}</v>
          </cell>
          <cell r="BP482" t="str">
            <v>Central West Farming Systems Inc</v>
          </cell>
          <cell r="BQ482" t="str">
            <v>PO Box 171</v>
          </cell>
          <cell r="BR482" t="str">
            <v>CONDOBOLIN NSW 2877</v>
          </cell>
          <cell r="BU482" t="str">
            <v>R97638</v>
          </cell>
          <cell r="BV482" t="str">
            <v>F629657</v>
          </cell>
          <cell r="BW482" t="str">
            <v>21/05006</v>
          </cell>
          <cell r="BX482" t="str">
            <v>2021/22</v>
          </cell>
          <cell r="BY482" t="str">
            <v>No</v>
          </cell>
        </row>
        <row r="483">
          <cell r="A483">
            <v>211099</v>
          </cell>
          <cell r="B483" t="str">
            <v>WEED</v>
          </cell>
          <cell r="C483" t="str">
            <v>Y</v>
          </cell>
          <cell r="D483" t="str">
            <v>Y</v>
          </cell>
          <cell r="E483" t="str">
            <v>Y</v>
          </cell>
          <cell r="F483">
            <v>18</v>
          </cell>
          <cell r="G483">
            <v>30000</v>
          </cell>
          <cell r="H483" t="str">
            <v>WEED&lt;20 RAC NOT Recommended</v>
          </cell>
          <cell r="I483" t="str">
            <v>CRIFAC Funding NOT Recommended</v>
          </cell>
          <cell r="L483" t="str">
            <v>Queanbeyan-Palerang TSR's</v>
          </cell>
          <cell r="N483" t="str">
            <v>Local Lands Services</v>
          </cell>
          <cell r="P483" t="str">
            <v>Minister</v>
          </cell>
          <cell r="Q483" t="str">
            <v>Undertake herbicide treatment of priority and environmental weeds on Travelling Stock Reserves (TSR) in the Queanbeyan-Palerang area.</v>
          </cell>
          <cell r="S483" t="str">
            <v>Matt Walker</v>
          </cell>
          <cell r="T483" t="str">
            <v>Matt Walker</v>
          </cell>
          <cell r="U483" t="str">
            <v>Local Land Services</v>
          </cell>
          <cell r="V483" t="str">
            <v>Chief Financial Officer</v>
          </cell>
          <cell r="W483" t="str">
            <v>Y</v>
          </cell>
          <cell r="X483">
            <v>57867455969</v>
          </cell>
          <cell r="Y483" t="str">
            <v>Yes</v>
          </cell>
          <cell r="Z483">
            <v>438801360</v>
          </cell>
          <cell r="AA483">
            <v>438801360</v>
          </cell>
          <cell r="AB483" t="str">
            <v>matt.walker@lls.nsw.gov.au</v>
          </cell>
          <cell r="AC483" t="str">
            <v>Chief Financial Officer</v>
          </cell>
          <cell r="AD483" t="str">
            <v>Ben Serafin</v>
          </cell>
          <cell r="AE483" t="str">
            <v>[DO - H.Wheeler] Do not fund, it is simply unethical and unfair on the other applicants who knew exactly what they want to do and where, to treat which weeds, and what the cost would be. [LSC - R. Butler: Application Supported as low priority &amp; subject to funding availability, based on assessment scoring and leniency granted by CRIF management; amount requested is arbitrary/generic and may not cover the project costs for multiple sites listed; Total assessment score = 18, Weed Score = 8; if approved, LLS should be requested to provide detailed costings and final reports accurately demonstrating the location and full extent of the treatment areas (including detailed maps and before/after photos) and specific weeds controlled at each site] [LSC - J. Richards]: Application supported with conditions - Biosecurity Duty will be met but supporting site details are lacking and should be requested with reporting requirements. Total score = 18</v>
          </cell>
          <cell r="AF483" t="str">
            <v>[DO - H.Wheeler] The cost estimate is the same for every single TSR across the Area (Murray LLS is the same) regardless of weed type or infestation level. Each TSR application by LLS is for $30,000 regardless of the number of TSRs included in that application. Weed type or infestation does not appear to be known for each TSR applied for: regional weeds officers queried each application as some TSRs included did not have weed issues while other TSRs in that area with weed issues were not included. This lack of knowledge of their TSRs is reflected in the weed score. It's as if the applications were all slapped together by the same person late in the process and they didn't read the guidelines (every LLS TSR app in the state had authorisations issues). [LSC - R. Butler: LLS were unsuccessful with a Treasury bid to fund weed control within the TSR network, potentially compromising statutory weed management. LLS executive contacted CRIF management to request leniency with quotes and application details to broadly support CRIF applications, given the large number of TSR sites across NSW. Subsequently, LLS applications have been considered eligible by CRIF management]</v>
          </cell>
          <cell r="AG483" t="str">
            <v>[DO - H.Wheeler] There is work the LLS needs to do before submitting these applications, including contacting Councils weeds inspectors, who have offered their assistance to help LLS define what weeds are on which TSRs and what needs to be done about them. Once this is done the applications will have a better chance of competing against the other applications. [LSC - R. Butler: Additional social, cultural or environmental factors - Statutory weed control activities to meet the General Biosecurity Duty on TSRs. Limited access to alternative funds]</v>
          </cell>
          <cell r="AH483">
            <v>0</v>
          </cell>
          <cell r="AI483">
            <v>2</v>
          </cell>
          <cell r="AJ483">
            <v>1</v>
          </cell>
          <cell r="AK483">
            <v>2</v>
          </cell>
          <cell r="AL483">
            <v>3</v>
          </cell>
          <cell r="AM483">
            <v>2</v>
          </cell>
          <cell r="AN483">
            <v>30000</v>
          </cell>
          <cell r="AO483">
            <v>0</v>
          </cell>
          <cell r="AP483">
            <v>30000</v>
          </cell>
          <cell r="AQ483" t="str">
            <v>Commons</v>
          </cell>
          <cell r="AR483" t="str">
            <v>GOULBURN</v>
          </cell>
          <cell r="AS483" t="str">
            <v>South East</v>
          </cell>
          <cell r="AT483" t="str">
            <v>Y</v>
          </cell>
          <cell r="AU483">
            <v>3</v>
          </cell>
          <cell r="AV483">
            <v>3</v>
          </cell>
          <cell r="AZ483" t="str">
            <v>N</v>
          </cell>
          <cell r="BA483" t="str">
            <v>Y</v>
          </cell>
          <cell r="BB483" t="str">
            <v>Y</v>
          </cell>
          <cell r="BC483" t="str">
            <v>N</v>
          </cell>
          <cell r="BD483">
            <v>0</v>
          </cell>
          <cell r="BE483" t="str">
            <v>Y</v>
          </cell>
          <cell r="BF483">
            <v>0</v>
          </cell>
          <cell r="BG483" t="str">
            <v>Y</v>
          </cell>
          <cell r="BI483" t="str">
            <v>Y</v>
          </cell>
          <cell r="BJ483" t="str">
            <v>Y</v>
          </cell>
          <cell r="BK483" t="str">
            <v>WEST</v>
          </cell>
          <cell r="BL483" t="str">
            <v>QUEANBEYAN-PALERANG REGIONAL</v>
          </cell>
          <cell r="BM483" t="str">
            <v>MONARO</v>
          </cell>
          <cell r="BN483" t="str">
            <v>Other - Regional</v>
          </cell>
          <cell r="BP483" t="str">
            <v>Local Lands Services</v>
          </cell>
          <cell r="BQ483" t="str">
            <v>PRIVATE BAG 2010</v>
          </cell>
          <cell r="BR483" t="str">
            <v>PATERSON NSW 2421</v>
          </cell>
          <cell r="BU483" t="str">
            <v>R33</v>
          </cell>
          <cell r="BV483" t="str">
            <v>F629605</v>
          </cell>
          <cell r="BW483" t="str">
            <v>21/05342</v>
          </cell>
          <cell r="BX483" t="str">
            <v>2021/22</v>
          </cell>
          <cell r="BY483" t="str">
            <v>No</v>
          </cell>
        </row>
        <row r="484">
          <cell r="A484">
            <v>211101</v>
          </cell>
          <cell r="B484" t="str">
            <v>WEED</v>
          </cell>
          <cell r="C484" t="str">
            <v>Y</v>
          </cell>
          <cell r="D484" t="str">
            <v>Y</v>
          </cell>
          <cell r="E484" t="str">
            <v>Y</v>
          </cell>
          <cell r="F484">
            <v>17</v>
          </cell>
          <cell r="G484">
            <v>30000</v>
          </cell>
          <cell r="H484" t="str">
            <v>WEED&lt;20 RAC NOT Recommended</v>
          </cell>
          <cell r="I484" t="str">
            <v>CRIFAC Funding NOT Recommended</v>
          </cell>
          <cell r="L484" t="str">
            <v>Angledale TSR</v>
          </cell>
          <cell r="N484" t="str">
            <v>Local Lands Services</v>
          </cell>
          <cell r="P484" t="str">
            <v>Minister</v>
          </cell>
          <cell r="Q484" t="str">
            <v>Undertake herbicide treatment of priority and environmental weeds on Travelling Stock Reserves (TSR) on the Far South Coast of NSW.</v>
          </cell>
          <cell r="S484" t="str">
            <v>Matt Walker</v>
          </cell>
          <cell r="T484" t="str">
            <v>Matt Walker</v>
          </cell>
          <cell r="U484" t="str">
            <v>Local Land Services</v>
          </cell>
          <cell r="V484" t="str">
            <v>Chief Financial Officer</v>
          </cell>
          <cell r="W484" t="str">
            <v>Y</v>
          </cell>
          <cell r="X484">
            <v>57867455969</v>
          </cell>
          <cell r="Y484" t="str">
            <v>Yes</v>
          </cell>
          <cell r="Z484">
            <v>438801360</v>
          </cell>
          <cell r="AA484">
            <v>438801360</v>
          </cell>
          <cell r="AB484" t="str">
            <v>matt.walker@lls.nsw.gov.au</v>
          </cell>
          <cell r="AC484" t="str">
            <v>Chief Financial Officer</v>
          </cell>
          <cell r="AD484" t="str">
            <v>Ben Serafin</v>
          </cell>
          <cell r="AE484" t="str">
            <v>[DO - H.Wheeler] Do not fund, it is simply unethical and unfair on the other applicants who knew exactly what they want to do and where, to treat which weeds, and what the cost would be. [LSC - R. Butler: Application Supported as low priority &amp; subject to funding availability, based on assessment scoring and leniency granted by CRIF management; amount requested is arbitrary/generic and may not cover the project costs for multiple sites listed; Total assessment score = 17, Weed Score = 8; if approved, LLS should be requested to provide detailed costings and final reports accurately demonstrating the location and full extent of the treatment areas (including detailed maps and before/after photos) and specific weeds controlled at each site] [LSC - J. Richards]: Application supported with conditions - Biosecurity Duty will be met but supporting site details are lacking and should be requested with reporting requirements. Total score = 17</v>
          </cell>
          <cell r="AF484" t="str">
            <v>[DO - H.Wheeler] The cost estimate is the same for every single TSR across the Area (Murray LLS is the same) regardless of weed type or infestation level. Each TSR application by LLS is for $30,000 regardless of the number of TSRs included in that application. Weed type or infestation does not appear to be known for each TSR applied for: regional weeds officers queried each application as some TSRs included did not have weed issues while other TSRs in that area with weed issues were not included. This lack of knowledge of their TSRs is reflected in the weed score. It's as if the applications were all slapped together by the same person late in the process and they didn't read the guidelines (every LLS TSR app in the state had authorisations issues). [LSC - R. Butler: LLS were unsuccessful with a Treasury bid to fund weed control within the TSR network, potentially compromising statutory weed management. LLS executive contacted CRIF management to request leniency with quotes and application details to broadly support CRIF applications, given the large number of TSR sites across NSW. Subsequently, LLS applications have been considered eligible by CRIF management]</v>
          </cell>
          <cell r="AG484" t="str">
            <v>[DO - H.Wheeler] There is work the LLS needs to do before submitting these applications, including contacting Councils weeds inspectors, who have offered their assistance to help LLS define what weeds are on which TSRs and what needs to be done about them. Once this is done the applications will have a better chance of competing against the other applications.[LSC - R. Butler: Additional social, cultural or environmental factors - Statutory weed control activities to meet the General Biosecurity Duty on TSRs. Limited access to alternative funds]</v>
          </cell>
          <cell r="AH484">
            <v>0</v>
          </cell>
          <cell r="AI484">
            <v>2</v>
          </cell>
          <cell r="AJ484">
            <v>1</v>
          </cell>
          <cell r="AK484">
            <v>1</v>
          </cell>
          <cell r="AL484">
            <v>3</v>
          </cell>
          <cell r="AM484">
            <v>2</v>
          </cell>
          <cell r="AN484">
            <v>30000</v>
          </cell>
          <cell r="AO484">
            <v>0</v>
          </cell>
          <cell r="AP484">
            <v>30000</v>
          </cell>
          <cell r="AQ484" t="str">
            <v>Commons</v>
          </cell>
          <cell r="AR484" t="str">
            <v>GOULBURN</v>
          </cell>
          <cell r="AS484" t="str">
            <v>South East</v>
          </cell>
          <cell r="AT484" t="str">
            <v>Y</v>
          </cell>
          <cell r="AU484">
            <v>3</v>
          </cell>
          <cell r="AV484">
            <v>3</v>
          </cell>
          <cell r="AZ484" t="str">
            <v>N</v>
          </cell>
          <cell r="BA484" t="str">
            <v>Y</v>
          </cell>
          <cell r="BB484" t="str">
            <v>Y</v>
          </cell>
          <cell r="BC484" t="str">
            <v>N</v>
          </cell>
          <cell r="BD484">
            <v>0</v>
          </cell>
          <cell r="BE484" t="str">
            <v>Y</v>
          </cell>
          <cell r="BF484">
            <v>0</v>
          </cell>
          <cell r="BG484" t="str">
            <v>Y</v>
          </cell>
          <cell r="BI484" t="str">
            <v>Y</v>
          </cell>
          <cell r="BJ484" t="str">
            <v>Y</v>
          </cell>
          <cell r="BK484" t="str">
            <v>WEST</v>
          </cell>
          <cell r="BL484" t="str">
            <v>BEGA VALLEY</v>
          </cell>
          <cell r="BM484" t="str">
            <v>BEGA</v>
          </cell>
          <cell r="BN484" t="str">
            <v>Other - Regional</v>
          </cell>
          <cell r="BP484" t="str">
            <v>Local Lands Services</v>
          </cell>
          <cell r="BQ484" t="str">
            <v>PRIVATE BAG 2010</v>
          </cell>
          <cell r="BR484" t="str">
            <v>PATERSON NSW 2421</v>
          </cell>
          <cell r="BU484" t="str">
            <v>R22071</v>
          </cell>
          <cell r="BV484" t="str">
            <v>F629655</v>
          </cell>
          <cell r="BW484" t="str">
            <v>21/04860</v>
          </cell>
          <cell r="BX484" t="str">
            <v>2021/22</v>
          </cell>
          <cell r="BY484" t="str">
            <v>No</v>
          </cell>
        </row>
        <row r="485">
          <cell r="A485">
            <v>211102</v>
          </cell>
          <cell r="B485" t="str">
            <v>WEED</v>
          </cell>
          <cell r="C485" t="str">
            <v>Y</v>
          </cell>
          <cell r="D485" t="str">
            <v>N</v>
          </cell>
          <cell r="E485" t="str">
            <v>Y</v>
          </cell>
          <cell r="F485">
            <v>20</v>
          </cell>
          <cell r="G485">
            <v>21532</v>
          </cell>
          <cell r="H485" t="str">
            <v>WEED &gt;=20 RAC Recommended</v>
          </cell>
          <cell r="I485" t="str">
            <v>CRIFAC Funding Recommended</v>
          </cell>
          <cell r="L485" t="str">
            <v>Pilot Beach Reserve</v>
          </cell>
          <cell r="N485" t="str">
            <v>CLM</v>
          </cell>
          <cell r="P485" t="str">
            <v>Port Macquarie-Hastings Council</v>
          </cell>
          <cell r="Q485" t="str">
            <v>Identification, mapping and control of priority weeds in accordance with the PMHC Local Weeds Management Plan.</v>
          </cell>
          <cell r="R485" t="str">
            <v>identification, mapping and control of weeds at Pilot Beach Reserve</v>
          </cell>
          <cell r="S485">
            <v>0</v>
          </cell>
          <cell r="T485" t="str">
            <v>BLAYNE WEST</v>
          </cell>
          <cell r="U485" t="str">
            <v>Port Macquarie Hastings Council</v>
          </cell>
          <cell r="V485" t="str">
            <v>NATURAL RESOURCES MANAGER</v>
          </cell>
          <cell r="W485" t="str">
            <v>Y</v>
          </cell>
          <cell r="X485">
            <v>11236901601</v>
          </cell>
          <cell r="Y485" t="str">
            <v>Yes</v>
          </cell>
          <cell r="Z485">
            <v>473090636</v>
          </cell>
          <cell r="AA485" t="str">
            <v>02 65818560</v>
          </cell>
          <cell r="AB485" t="str">
            <v>blayne.west@phmc.nsw.gov.au</v>
          </cell>
          <cell r="AC485" t="str">
            <v>NATURAL RESOURCES MANAGER</v>
          </cell>
          <cell r="AD485" t="str">
            <v>BLAYNE WEST</v>
          </cell>
          <cell r="AE485" t="str">
            <v>DO - K. Luckie. Recommended. [LSC - R. Butler: Application Supported; Total assessment score = 20, Weed Score = 13; if approved, PMHC should be requested to provide detailed costings and a final report accurately demonstrating the location and extent of the treatment areas (including detailed maps and before/after photos) and specific weeds controlled] [LSC - J. Richards]: Application supported - total score = 20 [RAC] - Supported (Weed Score &gt;=20).</v>
          </cell>
          <cell r="AF485" t="str">
            <v>DO - K. Luckie. Quote is adequate, though does not provide detail on works proposed.</v>
          </cell>
          <cell r="AG485" t="str">
            <v>DO - K. Luckie. The application is adequate and meets the criteria for high priority weeds and control methods. Though the application is broad level and there is limited site-specific information provided. It appears that answers to the questions are generic and repetitive for all applications provided by PMHC.</v>
          </cell>
          <cell r="AH485">
            <v>0</v>
          </cell>
          <cell r="AI485">
            <v>1</v>
          </cell>
          <cell r="AJ485">
            <v>0</v>
          </cell>
          <cell r="AK485">
            <v>2</v>
          </cell>
          <cell r="AL485">
            <v>2</v>
          </cell>
          <cell r="AM485">
            <v>2</v>
          </cell>
          <cell r="AN485">
            <v>21532</v>
          </cell>
          <cell r="AO485">
            <v>0</v>
          </cell>
          <cell r="AP485">
            <v>21532</v>
          </cell>
          <cell r="AQ485" t="str">
            <v>Local Parks &amp; Reserves</v>
          </cell>
          <cell r="AR485" t="str">
            <v>GRAFTON</v>
          </cell>
          <cell r="AS485" t="str">
            <v>Far North Coast</v>
          </cell>
          <cell r="AT485" t="str">
            <v>Y</v>
          </cell>
          <cell r="AU485">
            <v>3</v>
          </cell>
          <cell r="AV485">
            <v>3</v>
          </cell>
          <cell r="AZ485" t="str">
            <v>Y</v>
          </cell>
          <cell r="BA485" t="str">
            <v>Y</v>
          </cell>
          <cell r="BB485" t="str">
            <v>Y</v>
          </cell>
          <cell r="BC485" t="str">
            <v>N</v>
          </cell>
          <cell r="BD485">
            <v>0</v>
          </cell>
          <cell r="BE485" t="str">
            <v>Y</v>
          </cell>
          <cell r="BF485">
            <v>0</v>
          </cell>
          <cell r="BG485" t="str">
            <v>Y</v>
          </cell>
          <cell r="BI485" t="str">
            <v>Y</v>
          </cell>
          <cell r="BJ485" t="str">
            <v>Y</v>
          </cell>
          <cell r="BK485" t="str">
            <v>EAST</v>
          </cell>
          <cell r="BL485" t="str">
            <v>PORT MACQUARIE-HASTINGS</v>
          </cell>
          <cell r="BM485" t="str">
            <v>PORT MACQUARIE</v>
          </cell>
          <cell r="BN485" t="str">
            <v>Other - Regional</v>
          </cell>
          <cell r="BO485">
            <v>78791</v>
          </cell>
          <cell r="BP485" t="str">
            <v>Port Macquarie-Hastings Council</v>
          </cell>
          <cell r="BQ485" t="str">
            <v>PO Box 84</v>
          </cell>
          <cell r="BR485" t="str">
            <v>PORT MACQUARIE NSW 2444</v>
          </cell>
          <cell r="BU485" t="str">
            <v>R78791</v>
          </cell>
          <cell r="BV485" t="str">
            <v>F629736</v>
          </cell>
          <cell r="BW485" t="str">
            <v>21/05336</v>
          </cell>
          <cell r="BX485" t="str">
            <v>2021/22</v>
          </cell>
          <cell r="BY485" t="str">
            <v>No</v>
          </cell>
        </row>
        <row r="486">
          <cell r="A486">
            <v>211103</v>
          </cell>
          <cell r="B486" t="str">
            <v>GENERAL</v>
          </cell>
          <cell r="C486" t="str">
            <v>Y</v>
          </cell>
          <cell r="D486" t="str">
            <v>N</v>
          </cell>
          <cell r="E486" t="str">
            <v>Y</v>
          </cell>
          <cell r="F486">
            <v>13</v>
          </cell>
          <cell r="G486">
            <v>29700</v>
          </cell>
          <cell r="H486" t="str">
            <v>GEN = 13 WHS 4 RAC Recommended</v>
          </cell>
          <cell r="I486" t="str">
            <v>CRIFAC Funding Recommended</v>
          </cell>
          <cell r="J486" t="str">
            <v>Rec Reserve</v>
          </cell>
          <cell r="K486" t="str">
            <v>No</v>
          </cell>
          <cell r="L486" t="str">
            <v>Lloyd Rees Park</v>
          </cell>
          <cell r="N486" t="str">
            <v>CLM</v>
          </cell>
          <cell r="P486" t="str">
            <v>Lane Cove Council</v>
          </cell>
          <cell r="Q486" t="str">
            <v>Please Note the Reserve name is actually named Gore Creek Reserve. The Reserve Name Lloyd Rees Park is incorrect.   Upgrading and improving access along the bush track from River Rd down to Bob Campbell Oval and towards Ford St.  The Bush track traverses through several vegetation communities including the Littoral Rainforest which has been listed as an Endangered Ecological community.</v>
          </cell>
          <cell r="R486" t="str">
            <v>upgrades to bush track at Gore Creek Reserve (Lloyd Rees Park)</v>
          </cell>
          <cell r="S486" t="str">
            <v>Jeff Culleton</v>
          </cell>
          <cell r="T486" t="str">
            <v>Jeff Culleton</v>
          </cell>
          <cell r="U486" t="str">
            <v>Lane Cove Council</v>
          </cell>
          <cell r="V486" t="str">
            <v>Coordinator Bushland Lane Cove Council</v>
          </cell>
          <cell r="W486" t="str">
            <v>Y</v>
          </cell>
          <cell r="X486" t="str">
            <v>42 062 211 626</v>
          </cell>
          <cell r="Y486" t="str">
            <v>Yes</v>
          </cell>
          <cell r="Z486">
            <v>432139912</v>
          </cell>
          <cell r="AA486" t="str">
            <v>02 9911 3565</v>
          </cell>
          <cell r="AB486" t="str">
            <v>jculleton@lanecove.nsw.gov.au</v>
          </cell>
          <cell r="AC486" t="str">
            <v>Coordinator Bushland Lane Cove Council</v>
          </cell>
          <cell r="AD486" t="str">
            <v>Jeff Culleton</v>
          </cell>
          <cell r="AE486" t="str">
            <v>DO - S.Hony - Sections of the subject track have been assessed as unsafe and requiring repair. COVID has resulted in increased usage by the local community. The likelihood of trips or falls by users of the reserve on an unsafe track is deemed likely, with an associated consequence of moderate to major, giving a HIGH risk rating. Council proposes to use a professional contractor who has provided a quotation. The project is assessed as highly likely to be successfully delivered and the application is recommended. DO-C.Wright - concur recommend for approval AM - B.Tax -  Grant amount adjusted to quote amount provided. Application supported [RAC] - Supported by default (score &gt;=12 and below $100k).</v>
          </cell>
          <cell r="AF486" t="str">
            <v>DO - S Hony. Applicant highlighted that the reserve which this application relates (R88921) is called 'Gore Creek Reserve'. This is correct - refer draft PoM at DOC20/147053. (Lloyd Rees Park is R500088 - refer same draft PoM. CLID Reserve information to be updated). Applicant indicates three CRIF outcomes will be met (#1, #3 and #10). It has been assessed that outcome #4 will also be met (the Bush track traverses through several vegetation communities including the Littoral Rainforest which has been listed as an Endangered Ecological community ¿ providing a safe track encourages an increasingly large number of users to avoid straying off the track to avoid hazards, protecting the endangered rainforest). Applicant notes in kind contributions will be provided towards future maintenance of the track. The project scope is for current repairs only, and this unquantified contribution has not been included in the assessment. The track appears to traverse part of the reserve which is subject to undetermined ALC # 23309. The track is identified within the PoM.</v>
          </cell>
          <cell r="AG486" t="str">
            <v>Additional social, cultural or environmental factors (increased use of track for exercise during COVID with resulting greater awareness and connection to the reserve by local community), High WHS or Public Safety Risk if not supported, High likelihood of achieving long-term outcomes.</v>
          </cell>
          <cell r="AH486">
            <v>4</v>
          </cell>
          <cell r="AI486">
            <v>1</v>
          </cell>
          <cell r="AJ486">
            <v>0</v>
          </cell>
          <cell r="AK486">
            <v>3</v>
          </cell>
          <cell r="AL486">
            <v>3</v>
          </cell>
          <cell r="AM486">
            <v>2</v>
          </cell>
          <cell r="AN486">
            <v>30000</v>
          </cell>
          <cell r="AO486">
            <v>0</v>
          </cell>
          <cell r="AP486">
            <v>30000</v>
          </cell>
          <cell r="AQ486" t="str">
            <v>Local Parks &amp; Reserves</v>
          </cell>
          <cell r="AR486" t="str">
            <v>METROPOLITAN</v>
          </cell>
          <cell r="AS486" t="str">
            <v>Sydney</v>
          </cell>
          <cell r="AT486" t="str">
            <v>Y</v>
          </cell>
          <cell r="AU486">
            <v>2</v>
          </cell>
          <cell r="AV486">
            <v>2</v>
          </cell>
          <cell r="AZ486" t="str">
            <v>Y</v>
          </cell>
          <cell r="BA486" t="str">
            <v>N</v>
          </cell>
          <cell r="BB486" t="str">
            <v>Y</v>
          </cell>
          <cell r="BC486" t="str">
            <v>N</v>
          </cell>
          <cell r="BD486">
            <v>0</v>
          </cell>
          <cell r="BE486" t="str">
            <v>N</v>
          </cell>
          <cell r="BF486">
            <v>29700</v>
          </cell>
          <cell r="BG486" t="str">
            <v>Y</v>
          </cell>
          <cell r="BI486" t="str">
            <v>Y</v>
          </cell>
          <cell r="BJ486" t="str">
            <v>Y</v>
          </cell>
          <cell r="BK486" t="str">
            <v>EAST</v>
          </cell>
          <cell r="BL486" t="str">
            <v>LANE COVE</v>
          </cell>
          <cell r="BM486" t="str">
            <v>LANE COVE</v>
          </cell>
          <cell r="BN486" t="str">
            <v>Greater Sydney</v>
          </cell>
          <cell r="BO486" t="str">
            <v>88921,  ; {}</v>
          </cell>
          <cell r="BP486" t="str">
            <v>Lane Cove Council</v>
          </cell>
          <cell r="BQ486" t="str">
            <v>PO Box 20</v>
          </cell>
          <cell r="BR486" t="str">
            <v>LANE COVE NSW 2066</v>
          </cell>
          <cell r="BU486" t="str">
            <v>R88921</v>
          </cell>
          <cell r="BV486" t="str">
            <v>F629878</v>
          </cell>
          <cell r="BW486" t="str">
            <v>21/05212</v>
          </cell>
          <cell r="BX486" t="str">
            <v>2021/22</v>
          </cell>
          <cell r="BY486" t="str">
            <v>No</v>
          </cell>
        </row>
        <row r="487">
          <cell r="A487">
            <v>211104</v>
          </cell>
          <cell r="B487" t="str">
            <v>GENERAL</v>
          </cell>
          <cell r="C487" t="str">
            <v>Y</v>
          </cell>
          <cell r="D487" t="str">
            <v>Y</v>
          </cell>
          <cell r="E487" t="str">
            <v>Y</v>
          </cell>
          <cell r="F487">
            <v>10</v>
          </cell>
          <cell r="G487">
            <v>64000</v>
          </cell>
          <cell r="H487" t="str">
            <v>GEN &lt; 12  RAC NOT Recommended</v>
          </cell>
          <cell r="I487" t="str">
            <v>CRIFAC Funding NOT Recommended</v>
          </cell>
          <cell r="L487" t="str">
            <v>Moree Race Course</v>
          </cell>
          <cell r="N487" t="str">
            <v>CLM</v>
          </cell>
          <cell r="P487" t="str">
            <v>Moree Race Club Inc</v>
          </cell>
          <cell r="Q487" t="str">
            <v>Installation of Solar Panels on the Grandstand and Engineering Consultants Fees to Develop a Strategic Management Plan for future development and upgrades of the racecourse precinct.</v>
          </cell>
          <cell r="S487" t="str">
            <v>MICHELLE GOBBERT</v>
          </cell>
          <cell r="T487" t="str">
            <v>MICHELLE GOBBERT</v>
          </cell>
          <cell r="U487" t="str">
            <v>MOREE RACE CLUB</v>
          </cell>
          <cell r="V487" t="str">
            <v>SECRETARY/PUBLIC OFFICER</v>
          </cell>
          <cell r="W487" t="str">
            <v>Y</v>
          </cell>
          <cell r="X487" t="str">
            <v>82 206 864 475</v>
          </cell>
          <cell r="Y487" t="str">
            <v>Yes</v>
          </cell>
          <cell r="Z487" t="str">
            <v>0428 644581</v>
          </cell>
          <cell r="AA487">
            <v>267523284</v>
          </cell>
          <cell r="AB487" t="str">
            <v>office@moreeraceclub.com.au</v>
          </cell>
          <cell r="AC487" t="str">
            <v>SECRETARY/PUBLIC OFFICER</v>
          </cell>
          <cell r="AD487" t="str">
            <v>MICHELLE GOBBERT</v>
          </cell>
          <cell r="AE487" t="str">
            <v>DO - R. O'Brien - Support project noting solar would substantially reduce operating costs at site and management plan would provide clarity for future works. AM - D. Young - Support project but not high variability if solar quotes and question if these are like for like.  Cheapest quote for solar would be $53999, which would result in total fund amount of $64k.</v>
          </cell>
          <cell r="AF487" t="str">
            <v>No ALC. AM - D. Young -Need to review solar quotes as wide variability (are these like for like).</v>
          </cell>
          <cell r="AG487" t="str">
            <v>High likelihood of achieving long-term outcomes, Additional social, cultural or environmental factors (please detail): e.g. Moree Racecourse provides facility for surrounding comunity picnic days..</v>
          </cell>
          <cell r="AH487">
            <v>0</v>
          </cell>
          <cell r="AI487">
            <v>2</v>
          </cell>
          <cell r="AJ487">
            <v>0</v>
          </cell>
          <cell r="AK487">
            <v>3</v>
          </cell>
          <cell r="AL487">
            <v>3</v>
          </cell>
          <cell r="AM487">
            <v>2</v>
          </cell>
          <cell r="AN487">
            <v>96350</v>
          </cell>
          <cell r="AO487">
            <v>0</v>
          </cell>
          <cell r="AP487">
            <v>96350</v>
          </cell>
          <cell r="AQ487" t="str">
            <v>Local Parks &amp; Reserves</v>
          </cell>
          <cell r="AR487" t="str">
            <v>MOREE</v>
          </cell>
          <cell r="AS487" t="str">
            <v>North West</v>
          </cell>
          <cell r="AT487" t="str">
            <v>Y</v>
          </cell>
          <cell r="AU487">
            <v>3</v>
          </cell>
          <cell r="AV487">
            <v>3</v>
          </cell>
          <cell r="AZ487" t="str">
            <v>N</v>
          </cell>
          <cell r="BA487" t="str">
            <v>N</v>
          </cell>
          <cell r="BB487" t="str">
            <v>Y</v>
          </cell>
          <cell r="BC487" t="str">
            <v>N</v>
          </cell>
          <cell r="BD487">
            <v>0</v>
          </cell>
          <cell r="BE487" t="str">
            <v>N</v>
          </cell>
          <cell r="BF487">
            <v>64000</v>
          </cell>
          <cell r="BG487" t="str">
            <v>Y</v>
          </cell>
          <cell r="BI487" t="str">
            <v>Y</v>
          </cell>
          <cell r="BJ487" t="str">
            <v>Y</v>
          </cell>
          <cell r="BK487" t="str">
            <v>WEST</v>
          </cell>
          <cell r="BL487" t="str">
            <v>MOREE PLAINS</v>
          </cell>
          <cell r="BM487" t="str">
            <v>NORTHERN TABLELANDS</v>
          </cell>
          <cell r="BN487" t="str">
            <v>Other - Regional</v>
          </cell>
          <cell r="BP487" t="str">
            <v>Moree Race Club Inc</v>
          </cell>
          <cell r="BQ487" t="str">
            <v>PO Box 185</v>
          </cell>
          <cell r="BR487" t="str">
            <v>MOREE NSW 2400</v>
          </cell>
          <cell r="BU487" t="str">
            <v>R44231</v>
          </cell>
          <cell r="BV487" t="str">
            <v>F629866</v>
          </cell>
          <cell r="BW487" t="str">
            <v>21/05258</v>
          </cell>
          <cell r="BX487" t="str">
            <v>2021/22</v>
          </cell>
          <cell r="BY487" t="str">
            <v>No</v>
          </cell>
        </row>
        <row r="488">
          <cell r="A488">
            <v>211106</v>
          </cell>
          <cell r="B488" t="str">
            <v>GENERAL</v>
          </cell>
          <cell r="C488" t="str">
            <v>Y</v>
          </cell>
          <cell r="D488" t="str">
            <v>N</v>
          </cell>
          <cell r="E488" t="str">
            <v>N</v>
          </cell>
          <cell r="F488">
            <v>10</v>
          </cell>
          <cell r="G488">
            <v>0</v>
          </cell>
          <cell r="H488" t="str">
            <v>Not Recommended Scores &lt; 13</v>
          </cell>
          <cell r="I488" t="str">
            <v>CRIFAC Funding NOT Recommended</v>
          </cell>
          <cell r="L488" t="str">
            <v>Wilson Memorial Park</v>
          </cell>
          <cell r="N488" t="str">
            <v>CLM</v>
          </cell>
          <cell r="P488" t="str">
            <v>Upper Hunter Shire Council</v>
          </cell>
          <cell r="Q488" t="str">
            <v>Existing dated and damaged fencing around Wilson Memorial Oval, Murrurundi will be replaced with attractive picket fencing.</v>
          </cell>
          <cell r="S488" t="str">
            <v>Greg McDonald</v>
          </cell>
          <cell r="T488" t="str">
            <v>Greg McDonald</v>
          </cell>
          <cell r="U488" t="str">
            <v>Upper Hunter Shire Council</v>
          </cell>
          <cell r="V488" t="str">
            <v>General Manager</v>
          </cell>
          <cell r="W488" t="str">
            <v>Y</v>
          </cell>
          <cell r="X488">
            <v>17261839740</v>
          </cell>
          <cell r="Y488" t="str">
            <v>Yes</v>
          </cell>
          <cell r="Z488">
            <v>428882848</v>
          </cell>
          <cell r="AA488" t="str">
            <v>02 65401100</v>
          </cell>
          <cell r="AB488" t="str">
            <v>gmcdonald@upperhunter.nsw.gov.au</v>
          </cell>
          <cell r="AC488" t="str">
            <v>General Manager</v>
          </cell>
          <cell r="AD488" t="str">
            <v>Greg McDonald</v>
          </cell>
          <cell r="AE488" t="str">
            <v>R Micheli, AM: Not recommended - appears to be low value, low priority project at significant cost.</v>
          </cell>
          <cell r="AF488" t="str">
            <v>DO - 1 ALC - expensive project with limited community benefit</v>
          </cell>
          <cell r="AG488" t="str">
            <v>Merits of application recognised, however project is not a priority because low valur project at significant cost.</v>
          </cell>
          <cell r="AH488">
            <v>2</v>
          </cell>
          <cell r="AI488">
            <v>1</v>
          </cell>
          <cell r="AJ488">
            <v>0</v>
          </cell>
          <cell r="AK488">
            <v>2</v>
          </cell>
          <cell r="AL488">
            <v>3</v>
          </cell>
          <cell r="AM488">
            <v>2</v>
          </cell>
          <cell r="AN488">
            <v>127867</v>
          </cell>
          <cell r="AO488">
            <v>0</v>
          </cell>
          <cell r="AP488">
            <v>127867</v>
          </cell>
          <cell r="AQ488" t="str">
            <v>Local Parks &amp; Reserves</v>
          </cell>
          <cell r="AR488" t="str">
            <v>MAITLAND</v>
          </cell>
          <cell r="AS488" t="str">
            <v>Hunter</v>
          </cell>
          <cell r="AT488" t="str">
            <v>Y</v>
          </cell>
          <cell r="AU488">
            <v>3</v>
          </cell>
          <cell r="AV488">
            <v>3</v>
          </cell>
          <cell r="AZ488" t="str">
            <v>N</v>
          </cell>
          <cell r="BA488" t="str">
            <v>N</v>
          </cell>
          <cell r="BB488" t="str">
            <v>N</v>
          </cell>
          <cell r="BC488" t="str">
            <v>N</v>
          </cell>
          <cell r="BD488">
            <v>0</v>
          </cell>
          <cell r="BE488" t="str">
            <v>N</v>
          </cell>
          <cell r="BF488">
            <v>0</v>
          </cell>
          <cell r="BG488" t="str">
            <v>Y</v>
          </cell>
          <cell r="BI488" t="str">
            <v>Y</v>
          </cell>
          <cell r="BJ488" t="str">
            <v>Y</v>
          </cell>
          <cell r="BK488" t="str">
            <v>EAST</v>
          </cell>
          <cell r="BL488" t="str">
            <v>UPPER HUNTER</v>
          </cell>
          <cell r="BM488" t="str">
            <v>UPPER HUNTER</v>
          </cell>
          <cell r="BN488" t="str">
            <v>Other - Regional</v>
          </cell>
          <cell r="BO488" t="str">
            <v>600010,  ; {}</v>
          </cell>
          <cell r="BP488" t="str">
            <v>Upper Hunter Shire Council</v>
          </cell>
          <cell r="BQ488" t="str">
            <v>PO Box 208</v>
          </cell>
          <cell r="BR488" t="str">
            <v>SCONE NSW 2337</v>
          </cell>
          <cell r="BU488" t="str">
            <v>R600010</v>
          </cell>
          <cell r="BV488" t="str">
            <v>F629652</v>
          </cell>
          <cell r="BW488" t="str">
            <v>21/05507</v>
          </cell>
          <cell r="BX488" t="str">
            <v>2021/22</v>
          </cell>
          <cell r="BY488" t="str">
            <v>No</v>
          </cell>
        </row>
        <row r="489">
          <cell r="A489">
            <v>211107</v>
          </cell>
          <cell r="B489" t="str">
            <v>GENERAL</v>
          </cell>
          <cell r="C489" t="str">
            <v>Y</v>
          </cell>
          <cell r="D489" t="str">
            <v>N</v>
          </cell>
          <cell r="E489" t="str">
            <v>Y</v>
          </cell>
          <cell r="F489">
            <v>16</v>
          </cell>
          <cell r="G489">
            <v>12250</v>
          </cell>
          <cell r="H489" t="str">
            <v>GEN &gt;14 RAC Recommended</v>
          </cell>
          <cell r="I489" t="str">
            <v>CRIFAC Funding Recommended</v>
          </cell>
          <cell r="J489" t="str">
            <v>Rec Reserve</v>
          </cell>
          <cell r="K489" t="str">
            <v>No</v>
          </cell>
          <cell r="L489" t="str">
            <v>Parish Reserve For Nepean, Cook</v>
          </cell>
          <cell r="N489" t="str">
            <v>Hawkesbury River County Council</v>
          </cell>
          <cell r="P489" t="str">
            <v>Minister</v>
          </cell>
          <cell r="Q489" t="str">
            <v>Harvest aquatic weeds from the Nepean River in the recreational precinct of Tench Reserve, Penrith.</v>
          </cell>
          <cell r="R489" t="str">
            <v>harvesting of acquatic weeds from the Nepean River in the recreational precinct of Tench Reserve, Penrith</v>
          </cell>
          <cell r="S489" t="str">
            <v>Chris Dewhurst</v>
          </cell>
          <cell r="T489" t="str">
            <v>Chris  Dewhurst</v>
          </cell>
          <cell r="U489" t="str">
            <v>Hawkesbury River County Council</v>
          </cell>
          <cell r="V489" t="str">
            <v>General Manager</v>
          </cell>
          <cell r="W489" t="str">
            <v>Y</v>
          </cell>
          <cell r="X489" t="str">
            <v>21 896 475 470</v>
          </cell>
          <cell r="Y489" t="str">
            <v>Yes</v>
          </cell>
          <cell r="Z489">
            <v>402778753</v>
          </cell>
          <cell r="AA489">
            <v>402778753</v>
          </cell>
          <cell r="AB489" t="str">
            <v>gm@hrcc.nsw.gov.au</v>
          </cell>
          <cell r="AC489" t="str">
            <v>General Manager</v>
          </cell>
          <cell r="AD489" t="str">
            <v>Chris  Dewhurst</v>
          </cell>
          <cell r="AE489" t="str">
            <v>DO - S.Hony - Harvesting of aquatic weeds improves safety and navigation of a section of the river used by multiple users, in particular swimmers and rowers. Refer examples of WHS incidents at DOC21/155405. The project is supported by the CLM and supporting documentation notes control of weeds forms part of an annual program of works. The project is recommended. DO-C.Wright - concur recommend for approval AM - B.Tax. Ability to fund score reduced from 2-1. Application supported. Council is contributing more than 50% when considering cost of PM [RAC] - Supported by default (score &gt;=12 and below $100k).</v>
          </cell>
          <cell r="AF489" t="str">
            <v>DO - S.Hony - WHS risk assessed as VERY HIGH due to previous incidents identified at DOC21/155405. Application indicates 50% contribution to project costs via other sources. Hire of a harvester and specialist operator provides a high likelihood of successful project delivery. Costings are considered appropriate. ALC 21481 lodged 16-Oct-2009 by Deerubbin LALC over the subject reserve remains incomplete. Should their application be successful, the applicant must liaise with the CL ALC team to determine if endorsement from DLALC is required.</v>
          </cell>
          <cell r="AG489" t="str">
            <v>Additional social, cultural or environmental factors (supports social and recreational use of the reserve, also enhances environmental assets by removal of weeds), High WHS or Public Safety Risk if not supported, High cash and in-kind contribution</v>
          </cell>
          <cell r="AH489">
            <v>6</v>
          </cell>
          <cell r="AI489">
            <v>1</v>
          </cell>
          <cell r="AJ489">
            <v>2</v>
          </cell>
          <cell r="AK489">
            <v>2</v>
          </cell>
          <cell r="AL489">
            <v>3</v>
          </cell>
          <cell r="AM489">
            <v>2</v>
          </cell>
          <cell r="AN489">
            <v>12250</v>
          </cell>
          <cell r="AO489">
            <v>0</v>
          </cell>
          <cell r="AP489">
            <v>12250</v>
          </cell>
          <cell r="AQ489" t="str">
            <v>Local Parks &amp; Reserves</v>
          </cell>
          <cell r="AR489" t="str">
            <v>METROPOLITAN</v>
          </cell>
          <cell r="AS489" t="str">
            <v>Sydney</v>
          </cell>
          <cell r="AT489" t="str">
            <v>Y</v>
          </cell>
          <cell r="AU489">
            <v>2</v>
          </cell>
          <cell r="AV489">
            <v>2</v>
          </cell>
          <cell r="AZ489" t="str">
            <v>Y</v>
          </cell>
          <cell r="BA489" t="str">
            <v>N</v>
          </cell>
          <cell r="BB489" t="str">
            <v>Y</v>
          </cell>
          <cell r="BC489" t="str">
            <v>N</v>
          </cell>
          <cell r="BD489">
            <v>0</v>
          </cell>
          <cell r="BE489" t="str">
            <v>Y</v>
          </cell>
          <cell r="BF489">
            <v>0</v>
          </cell>
          <cell r="BG489" t="str">
            <v>Y</v>
          </cell>
          <cell r="BI489" t="str">
            <v>Y</v>
          </cell>
          <cell r="BJ489" t="str">
            <v>Y</v>
          </cell>
          <cell r="BK489" t="str">
            <v>EAST</v>
          </cell>
          <cell r="BL489" t="str">
            <v>HAWKESBURY</v>
          </cell>
          <cell r="BM489" t="str">
            <v>HAWKESBURY</v>
          </cell>
          <cell r="BN489" t="str">
            <v>Greater Sydney</v>
          </cell>
          <cell r="BP489" t="str">
            <v>Hawkesbury River County Council</v>
          </cell>
          <cell r="BQ489" t="str">
            <v>PO Box 6021</v>
          </cell>
          <cell r="BR489" t="str">
            <v>SOUTH WINDSOR NSW 2756</v>
          </cell>
          <cell r="BU489" t="str">
            <v>R751660</v>
          </cell>
          <cell r="BV489" t="str">
            <v>F629961</v>
          </cell>
          <cell r="BW489" t="str">
            <v>21/05324</v>
          </cell>
          <cell r="BX489" t="str">
            <v>2021/22</v>
          </cell>
          <cell r="BY489" t="str">
            <v>No</v>
          </cell>
        </row>
        <row r="490">
          <cell r="A490">
            <v>211108</v>
          </cell>
          <cell r="B490" t="str">
            <v>WEED</v>
          </cell>
          <cell r="C490" t="str">
            <v>Y</v>
          </cell>
          <cell r="D490" t="str">
            <v>N</v>
          </cell>
          <cell r="E490" t="str">
            <v>Y</v>
          </cell>
          <cell r="F490">
            <v>22</v>
          </cell>
          <cell r="G490">
            <v>76703</v>
          </cell>
          <cell r="H490" t="str">
            <v>WEED &gt;=20 RAC Recommended</v>
          </cell>
          <cell r="I490" t="str">
            <v>CRIFAC Funding Recommended</v>
          </cell>
          <cell r="L490" t="str">
            <v>Dunally Bridge Reserve</v>
          </cell>
          <cell r="N490" t="str">
            <v>Devolved</v>
          </cell>
          <cell r="P490" t="str">
            <v>Singleton Council</v>
          </cell>
          <cell r="Q490" t="str">
            <v>Control and suppression of environmental weeds within urban sections of the Hunter River in Singleton.  #please note that the Dunally Bridge Reserve (570092) has been put in as the reference for this project. However, the work is proposed to be undertaken within the Hunter River crown reserve which does not have a reserve ID that adequately identify the location of the proposed project#</v>
          </cell>
          <cell r="R490" t="str">
            <v>control of weeds in urban sections of the Hunter River in Singleton including Dunally Bridge Reserve</v>
          </cell>
          <cell r="S490" t="str">
            <v>Damian Morris</v>
          </cell>
          <cell r="T490" t="str">
            <v>DAMIAN  MORRIS</v>
          </cell>
          <cell r="U490" t="str">
            <v>Singleton Council</v>
          </cell>
          <cell r="V490" t="str">
            <v>Manager Infrastructure Services</v>
          </cell>
          <cell r="W490" t="str">
            <v>Y</v>
          </cell>
          <cell r="X490">
            <v>52877492396</v>
          </cell>
          <cell r="Y490" t="str">
            <v>Yes</v>
          </cell>
          <cell r="Z490" t="str">
            <v>0437 772 593</v>
          </cell>
          <cell r="AA490" t="str">
            <v>02 65787297</v>
          </cell>
          <cell r="AB490" t="str">
            <v>dmorris@singleton.nsw.gov.au</v>
          </cell>
          <cell r="AC490" t="str">
            <v>Manager Infrastructure Services</v>
          </cell>
          <cell r="AD490" t="str">
            <v>DAMIAN  MORRIS</v>
          </cell>
          <cell r="AE490" t="str">
            <v>DO - M Dawson - Application supported, addresses weed control in an EEC on a Crown waterway that has high community use and value. R Micheli, AM: Supported [LSC - R. Butler: Application Supported; Total assessment score = 22, Weed Score = 10] [LSC - J. Richards]: Application supported - total score = 22 [RAC] - Supported (Weed Score &gt;=20).</v>
          </cell>
          <cell r="AF490" t="str">
            <v>DO - M Dawson - High visitation area for the local community with a very high density weed infestation in a local EEC.</v>
          </cell>
          <cell r="AG490" t="str">
            <v>High cash and in-kind contribution, High likelihood of achieving long-term outcomes, Inability to access alternative funds</v>
          </cell>
          <cell r="AH490">
            <v>2</v>
          </cell>
          <cell r="AI490">
            <v>2</v>
          </cell>
          <cell r="AJ490">
            <v>2</v>
          </cell>
          <cell r="AK490">
            <v>2</v>
          </cell>
          <cell r="AL490">
            <v>2</v>
          </cell>
          <cell r="AM490">
            <v>2</v>
          </cell>
          <cell r="AN490">
            <v>76703</v>
          </cell>
          <cell r="AO490">
            <v>0</v>
          </cell>
          <cell r="AP490">
            <v>76703</v>
          </cell>
          <cell r="AQ490" t="str">
            <v>Local Parks &amp; Reserves</v>
          </cell>
          <cell r="AR490" t="str">
            <v>MAITLAND</v>
          </cell>
          <cell r="AS490" t="str">
            <v>Hunter</v>
          </cell>
          <cell r="AT490" t="str">
            <v>Y</v>
          </cell>
          <cell r="AU490">
            <v>2</v>
          </cell>
          <cell r="AV490">
            <v>2</v>
          </cell>
          <cell r="AZ490" t="str">
            <v>Y</v>
          </cell>
          <cell r="BA490" t="str">
            <v>Y</v>
          </cell>
          <cell r="BB490" t="str">
            <v>Y</v>
          </cell>
          <cell r="BC490" t="str">
            <v>N</v>
          </cell>
          <cell r="BD490">
            <v>0</v>
          </cell>
          <cell r="BE490" t="str">
            <v>Y</v>
          </cell>
          <cell r="BF490">
            <v>0</v>
          </cell>
          <cell r="BG490" t="str">
            <v>Y</v>
          </cell>
          <cell r="BI490" t="str">
            <v>Y</v>
          </cell>
          <cell r="BJ490" t="str">
            <v>Y</v>
          </cell>
          <cell r="BK490" t="str">
            <v>EAST</v>
          </cell>
          <cell r="BL490" t="str">
            <v>SINGLETON</v>
          </cell>
          <cell r="BM490" t="str">
            <v>UPPER HUNTER</v>
          </cell>
          <cell r="BN490" t="str">
            <v>Other - Regional</v>
          </cell>
          <cell r="BO490" t="str">
            <v>570092,  ; {}</v>
          </cell>
          <cell r="BP490" t="str">
            <v>Singleton Council</v>
          </cell>
          <cell r="BQ490" t="str">
            <v>PO Box 314</v>
          </cell>
          <cell r="BR490" t="str">
            <v>SINGLETON NSW 2330</v>
          </cell>
          <cell r="BU490" t="str">
            <v>R570092</v>
          </cell>
          <cell r="BV490" t="str">
            <v>F629806</v>
          </cell>
          <cell r="BW490" t="str">
            <v>21/05046</v>
          </cell>
          <cell r="BX490" t="str">
            <v>2021/22</v>
          </cell>
          <cell r="BY490" t="str">
            <v>No</v>
          </cell>
        </row>
        <row r="491">
          <cell r="A491">
            <v>211109</v>
          </cell>
          <cell r="B491" t="str">
            <v>GENERAL</v>
          </cell>
          <cell r="C491" t="str">
            <v>Y</v>
          </cell>
          <cell r="D491" t="str">
            <v>Y</v>
          </cell>
          <cell r="E491" t="str">
            <v>N</v>
          </cell>
          <cell r="F491">
            <v>9</v>
          </cell>
          <cell r="G491">
            <v>0</v>
          </cell>
          <cell r="H491" t="str">
            <v>Not Recommended Scores &lt; 13</v>
          </cell>
          <cell r="I491" t="str">
            <v>CRIFAC Funding NOT Recommended</v>
          </cell>
          <cell r="L491" t="str">
            <v>Blowhole Point Reserve</v>
          </cell>
          <cell r="N491" t="str">
            <v>CLM</v>
          </cell>
          <cell r="P491" t="str">
            <v>Kiama Municipal Council</v>
          </cell>
          <cell r="Q491" t="str">
            <v>The removal and rehabilitation of an existing carpark from the eastern side of the lighthouse and construction of a new 89 space carpark on the western side along with new car parking bays for a further 21 spaces, including  landscaping.</v>
          </cell>
          <cell r="S491">
            <v>0</v>
          </cell>
          <cell r="T491" t="str">
            <v>Darren Brady</v>
          </cell>
          <cell r="U491" t="str">
            <v>Kiama Municipality Council</v>
          </cell>
          <cell r="V491" t="str">
            <v>Manager Design and Development</v>
          </cell>
          <cell r="W491" t="str">
            <v>Y</v>
          </cell>
          <cell r="X491" t="str">
            <v>22 379 679 108</v>
          </cell>
          <cell r="Y491" t="str">
            <v>Yes</v>
          </cell>
          <cell r="Z491" t="str">
            <v>0407 483 592</v>
          </cell>
          <cell r="AA491" t="str">
            <v>02 4232 0444</v>
          </cell>
          <cell r="AB491" t="str">
            <v>council@kiama.nsw.gov.au</v>
          </cell>
          <cell r="AC491" t="str">
            <v>Manager Design and Development</v>
          </cell>
          <cell r="AD491" t="str">
            <v>Darren Brady</v>
          </cell>
          <cell r="AE491" t="str">
            <v>DO - CGarner &amp; NDibben -  Not recommended</v>
          </cell>
          <cell r="AF491" t="str">
            <v xml:space="preserve">DO - CGarner &amp; NDibben - ALC Claim. The roads within the Reserve are tracks in use and not dedicated roads.  The desired approach would be for Council to acquire the roads.The area will be required to be surveyed as part of the acquisition process. It would be easier to do a road transfer after this plan is registered.A registered acquisition plan would provide a better idea of what needed to be transferred and provide better descriptors for the road transfer gazette.The acquisition area will need to be reviewed by the regional office to ensure all roads, verges, foot paths etc are covered by the acquisition. Council/Crown Lands will need to determine how the car parking will be managed. Can it be acquired as part of the road corridor or is it to remain as a reserve asset? CLM, Kiama Municipal Council should be supported in the acquisition of the sealed roads within the Reserve. </v>
          </cell>
          <cell r="AG491" t="str">
            <v>Other (need to provide details):The roads within the Reserve are tracks in use and not dedicated roads.  The desired approach would be for Council to acquire the roads.</v>
          </cell>
          <cell r="AH491">
            <v>0</v>
          </cell>
          <cell r="AI491">
            <v>1</v>
          </cell>
          <cell r="AJ491">
            <v>1</v>
          </cell>
          <cell r="AK491">
            <v>2</v>
          </cell>
          <cell r="AL491">
            <v>3</v>
          </cell>
          <cell r="AM491">
            <v>2</v>
          </cell>
          <cell r="AN491">
            <v>665386</v>
          </cell>
          <cell r="AO491">
            <v>0</v>
          </cell>
          <cell r="AP491">
            <v>665386</v>
          </cell>
          <cell r="AQ491" t="str">
            <v>Local Parks &amp; Reserves</v>
          </cell>
          <cell r="AR491" t="str">
            <v>NOWRA</v>
          </cell>
          <cell r="AS491" t="str">
            <v>South East</v>
          </cell>
          <cell r="AT491" t="str">
            <v>Y</v>
          </cell>
          <cell r="AU491">
            <v>3</v>
          </cell>
          <cell r="AV491">
            <v>3</v>
          </cell>
          <cell r="AZ491" t="str">
            <v>N</v>
          </cell>
          <cell r="BA491" t="str">
            <v>N</v>
          </cell>
          <cell r="BB491" t="str">
            <v>N</v>
          </cell>
          <cell r="BC491" t="str">
            <v>N</v>
          </cell>
          <cell r="BD491">
            <v>0</v>
          </cell>
          <cell r="BE491" t="str">
            <v>N</v>
          </cell>
          <cell r="BF491">
            <v>0</v>
          </cell>
          <cell r="BG491" t="str">
            <v>Y</v>
          </cell>
          <cell r="BI491" t="str">
            <v>Y</v>
          </cell>
          <cell r="BJ491" t="str">
            <v>Y</v>
          </cell>
          <cell r="BK491" t="str">
            <v>EAST</v>
          </cell>
          <cell r="BL491" t="str">
            <v>KIAMA</v>
          </cell>
          <cell r="BM491" t="str">
            <v>KIAMA</v>
          </cell>
          <cell r="BN491" t="str">
            <v>Other - Regional</v>
          </cell>
          <cell r="BO491" t="str">
            <v>87397,  ; {}</v>
          </cell>
          <cell r="BP491" t="str">
            <v>Kiama Municipal Council</v>
          </cell>
          <cell r="BQ491" t="str">
            <v>PO Box 75</v>
          </cell>
          <cell r="BR491" t="str">
            <v>KIAMA NSW 2533</v>
          </cell>
          <cell r="BU491" t="str">
            <v>R87397</v>
          </cell>
          <cell r="BV491" t="str">
            <v>F629977</v>
          </cell>
          <cell r="BW491" t="str">
            <v>21/04922</v>
          </cell>
          <cell r="BX491" t="str">
            <v>2021/22</v>
          </cell>
          <cell r="BY491" t="str">
            <v>No</v>
          </cell>
        </row>
        <row r="492">
          <cell r="A492">
            <v>211111</v>
          </cell>
          <cell r="B492" t="str">
            <v>GENERAL</v>
          </cell>
          <cell r="C492" t="str">
            <v>Y</v>
          </cell>
          <cell r="D492" t="str">
            <v>N</v>
          </cell>
          <cell r="E492" t="str">
            <v>Y</v>
          </cell>
          <cell r="F492">
            <v>11</v>
          </cell>
          <cell r="G492">
            <v>171303</v>
          </cell>
          <cell r="H492" t="str">
            <v>GEN &lt; 12  RAC NOT Recommended</v>
          </cell>
          <cell r="I492" t="str">
            <v>CRIFAC Funding NOT Recommended</v>
          </cell>
          <cell r="L492" t="str">
            <v>Wee Waa Showground</v>
          </cell>
          <cell r="N492" t="str">
            <v>Wee Waa Showground Land Manager</v>
          </cell>
          <cell r="P492" t="str">
            <v>Wee Waa Showground Land Manager</v>
          </cell>
          <cell r="Q492" t="str">
            <v>Upgrade of security fencing and gates.</v>
          </cell>
          <cell r="S492" t="str">
            <v>Gary Hibbens</v>
          </cell>
          <cell r="T492" t="str">
            <v>Gary James Hibbens</v>
          </cell>
          <cell r="U492" t="str">
            <v>Wee Waa Show Society Inc</v>
          </cell>
          <cell r="V492" t="str">
            <v>Show Ground User</v>
          </cell>
          <cell r="W492" t="str">
            <v>N</v>
          </cell>
          <cell r="X492">
            <v>96401239528</v>
          </cell>
          <cell r="Y492" t="str">
            <v>Yes</v>
          </cell>
          <cell r="Z492">
            <v>477853064</v>
          </cell>
          <cell r="AA492">
            <v>477853064</v>
          </cell>
          <cell r="AB492" t="str">
            <v>ghibbens@deltaag.com.au</v>
          </cell>
          <cell r="AC492" t="str">
            <v>Show Ground User</v>
          </cell>
          <cell r="AD492" t="str">
            <v>Gary James Hibbens</v>
          </cell>
          <cell r="AE492" t="str">
            <v>DO - R. O'Brien - Project supported but note significant cost.  Lower priority noting exsiting fencing. AM - D. Young - Application doesn't quantify extent of any safety risk so whilst it is supported, it is lower priority as per score.</v>
          </cell>
          <cell r="AF492" t="str">
            <v>No ALC.</v>
          </cell>
          <cell r="AG492" t="str">
            <v>High likelihood of achieving long-term outcomes, Inability to access alternative funds</v>
          </cell>
          <cell r="AH492">
            <v>0</v>
          </cell>
          <cell r="AI492">
            <v>3</v>
          </cell>
          <cell r="AJ492">
            <v>0</v>
          </cell>
          <cell r="AK492">
            <v>3</v>
          </cell>
          <cell r="AL492">
            <v>3</v>
          </cell>
          <cell r="AM492">
            <v>2</v>
          </cell>
          <cell r="AN492">
            <v>171303</v>
          </cell>
          <cell r="AO492">
            <v>0</v>
          </cell>
          <cell r="AP492">
            <v>171303</v>
          </cell>
          <cell r="AQ492" t="str">
            <v>Showgrounds</v>
          </cell>
          <cell r="AR492" t="str">
            <v>MOREE</v>
          </cell>
          <cell r="AS492" t="str">
            <v>North West</v>
          </cell>
          <cell r="AT492" t="str">
            <v>Y</v>
          </cell>
          <cell r="AU492">
            <v>2</v>
          </cell>
          <cell r="AV492">
            <v>2</v>
          </cell>
          <cell r="AZ492" t="str">
            <v>Y</v>
          </cell>
          <cell r="BA492" t="str">
            <v>N</v>
          </cell>
          <cell r="BB492" t="str">
            <v>Y</v>
          </cell>
          <cell r="BC492" t="str">
            <v>N</v>
          </cell>
          <cell r="BD492">
            <v>0</v>
          </cell>
          <cell r="BE492" t="str">
            <v>Y</v>
          </cell>
          <cell r="BF492">
            <v>0</v>
          </cell>
          <cell r="BG492" t="str">
            <v>Y</v>
          </cell>
          <cell r="BI492" t="str">
            <v>Y</v>
          </cell>
          <cell r="BJ492" t="str">
            <v>Y</v>
          </cell>
          <cell r="BK492" t="str">
            <v>WEST</v>
          </cell>
          <cell r="BL492" t="str">
            <v>NARRABRI</v>
          </cell>
          <cell r="BM492" t="str">
            <v>BARWON</v>
          </cell>
          <cell r="BN492" t="str">
            <v>Other - Regional</v>
          </cell>
          <cell r="BO492" t="str">
            <v>560032,  ; {}</v>
          </cell>
          <cell r="BP492" t="str">
            <v>Wee Waa Showground Land Manager</v>
          </cell>
          <cell r="BQ492" t="str">
            <v>C/- The Secretary</v>
          </cell>
          <cell r="BR492" t="str">
            <v>PO Box 17</v>
          </cell>
          <cell r="BS492" t="str">
            <v>WEE WAA NSW 2388</v>
          </cell>
          <cell r="BU492" t="str">
            <v>R560032</v>
          </cell>
          <cell r="BV492" t="str">
            <v>F629943</v>
          </cell>
          <cell r="BW492" t="str">
            <v>21/05499</v>
          </cell>
          <cell r="BX492" t="str">
            <v>2021/22</v>
          </cell>
          <cell r="BY492" t="str">
            <v>No</v>
          </cell>
        </row>
        <row r="493">
          <cell r="A493">
            <v>211114</v>
          </cell>
          <cell r="B493" t="str">
            <v>GENERAL</v>
          </cell>
          <cell r="C493" t="str">
            <v>Y</v>
          </cell>
          <cell r="D493" t="str">
            <v>N</v>
          </cell>
          <cell r="E493" t="str">
            <v>Y</v>
          </cell>
          <cell r="F493">
            <v>7</v>
          </cell>
          <cell r="G493">
            <v>123270</v>
          </cell>
          <cell r="H493" t="str">
            <v>GEN &lt; 12  RAC NOT Recommended</v>
          </cell>
          <cell r="I493" t="str">
            <v>CRIFAC Funding NOT Recommended</v>
          </cell>
          <cell r="L493" t="str">
            <v>Tumut Golf Course</v>
          </cell>
          <cell r="N493" t="str">
            <v>CLM</v>
          </cell>
          <cell r="P493" t="str">
            <v>Snowy Valleys Council</v>
          </cell>
          <cell r="Q493" t="str">
            <v>Purchase small tractor with a number of implements, 4 in 1 bucket, Backhoe attachment, Rotary hoe, Slasher, Grader blade, Fairway Blower and Zero turn Rough Mower, to assist with every day work in keeping the golf course in pristine condition.</v>
          </cell>
          <cell r="S493" t="str">
            <v>Geoffrey Brain</v>
          </cell>
          <cell r="T493" t="str">
            <v>Geoffrey Brain</v>
          </cell>
          <cell r="U493" t="str">
            <v>Tumut Golf Club Ltd</v>
          </cell>
          <cell r="V493" t="str">
            <v>President</v>
          </cell>
          <cell r="W493" t="str">
            <v>Y</v>
          </cell>
          <cell r="X493">
            <v>53558891887</v>
          </cell>
          <cell r="Y493" t="str">
            <v>Yes</v>
          </cell>
          <cell r="Z493">
            <v>408413445</v>
          </cell>
          <cell r="AA493">
            <v>408413445</v>
          </cell>
          <cell r="AB493" t="str">
            <v>allstates2@bigpond.com</v>
          </cell>
          <cell r="AC493" t="str">
            <v>President</v>
          </cell>
          <cell r="AD493" t="str">
            <v>Geoffrey Brain</v>
          </cell>
          <cell r="AE493" t="str">
            <v>(DO - S.Cowley) The purchase of equipment to manage the golf course. Community located in a bushfire impacted area. No contribution. Objectives 1,6.</v>
          </cell>
          <cell r="AF493" t="str">
            <v xml:space="preserve">[DO - G.Maginness] No ALC as at the 4 August 2021.   [DO ¿ G.Maginness] - Snowy Valleys Council does not have an adopted PoM for R 68940 for public recreation, however the project is applicable under the reserve purpose. </v>
          </cell>
          <cell r="AG493" t="str">
            <v>Additional social, cultural or environmental factors (please detail):  no alternative facilities in area - Tumut Golf Course</v>
          </cell>
          <cell r="AH493">
            <v>0</v>
          </cell>
          <cell r="AI493">
            <v>1</v>
          </cell>
          <cell r="AJ493">
            <v>0</v>
          </cell>
          <cell r="AK493">
            <v>1</v>
          </cell>
          <cell r="AL493">
            <v>3</v>
          </cell>
          <cell r="AM493">
            <v>2</v>
          </cell>
          <cell r="AN493">
            <v>123270</v>
          </cell>
          <cell r="AO493">
            <v>0</v>
          </cell>
          <cell r="AP493">
            <v>123270</v>
          </cell>
          <cell r="AQ493" t="str">
            <v>Local Parks &amp; Reserves</v>
          </cell>
          <cell r="AR493" t="str">
            <v>WAGGA WAGGA</v>
          </cell>
          <cell r="AS493" t="str">
            <v>South West</v>
          </cell>
          <cell r="AT493" t="str">
            <v>Y</v>
          </cell>
          <cell r="AU493">
            <v>3</v>
          </cell>
          <cell r="AV493">
            <v>3</v>
          </cell>
          <cell r="AZ493" t="str">
            <v>N</v>
          </cell>
          <cell r="BA493" t="str">
            <v>N</v>
          </cell>
          <cell r="BB493" t="str">
            <v>Y</v>
          </cell>
          <cell r="BC493" t="str">
            <v>N</v>
          </cell>
          <cell r="BD493">
            <v>0</v>
          </cell>
          <cell r="BE493" t="str">
            <v>Y</v>
          </cell>
          <cell r="BF493">
            <v>0</v>
          </cell>
          <cell r="BG493" t="str">
            <v>Y</v>
          </cell>
          <cell r="BI493" t="str">
            <v>Y</v>
          </cell>
          <cell r="BJ493" t="str">
            <v>Y</v>
          </cell>
          <cell r="BK493" t="str">
            <v>WEST</v>
          </cell>
          <cell r="BL493" t="str">
            <v>SNOWY VALLEYS</v>
          </cell>
          <cell r="BM493" t="str">
            <v>WAGGA WAGGA</v>
          </cell>
          <cell r="BN493" t="str">
            <v>Other - Regional</v>
          </cell>
          <cell r="BP493" t="str">
            <v>Snowy Valleys Council</v>
          </cell>
          <cell r="BQ493" t="str">
            <v>1 Gocup Rd</v>
          </cell>
          <cell r="BR493" t="str">
            <v>TUMUT NSW 2720</v>
          </cell>
          <cell r="BU493" t="str">
            <v>R68940</v>
          </cell>
          <cell r="BV493" t="str">
            <v>F629968</v>
          </cell>
          <cell r="BW493" t="str">
            <v>21/05441</v>
          </cell>
          <cell r="BX493" t="str">
            <v>2021/22</v>
          </cell>
          <cell r="BY493" t="str">
            <v>No</v>
          </cell>
        </row>
        <row r="494">
          <cell r="A494">
            <v>211115</v>
          </cell>
          <cell r="B494" t="str">
            <v>GENERAL</v>
          </cell>
          <cell r="C494" t="str">
            <v>Y</v>
          </cell>
          <cell r="D494" t="str">
            <v>Y</v>
          </cell>
          <cell r="E494" t="str">
            <v>N</v>
          </cell>
          <cell r="F494">
            <v>11</v>
          </cell>
          <cell r="G494">
            <v>0</v>
          </cell>
          <cell r="H494" t="str">
            <v>GEN &lt; 12  RAC NOT Recommended</v>
          </cell>
          <cell r="I494" t="str">
            <v>CRIFAC Funding NOT Recommended</v>
          </cell>
          <cell r="L494" t="str">
            <v>Warren Showground And Racecourse</v>
          </cell>
          <cell r="N494" t="str">
            <v>CLM</v>
          </cell>
          <cell r="P494" t="str">
            <v>Warren Shire Council</v>
          </cell>
          <cell r="Q494" t="str">
            <v>Upgrading and installing new facilities in the George Faulkner Lounge, Racecourse Building.</v>
          </cell>
          <cell r="S494" t="str">
            <v>Kerry Jones</v>
          </cell>
          <cell r="T494" t="str">
            <v>Gary Woodman</v>
          </cell>
          <cell r="U494" t="str">
            <v>Warren Shire Council</v>
          </cell>
          <cell r="V494" t="str">
            <v>General Manager</v>
          </cell>
          <cell r="W494" t="str">
            <v>Y</v>
          </cell>
          <cell r="X494" t="str">
            <v>87 198 932 652</v>
          </cell>
          <cell r="Y494" t="str">
            <v>Yes</v>
          </cell>
          <cell r="Z494" t="str">
            <v>0419 409439</v>
          </cell>
          <cell r="AA494" t="str">
            <v>026847 6600</v>
          </cell>
          <cell r="AB494" t="str">
            <v>kj@warren.nsw.gov.au</v>
          </cell>
          <cell r="AC494" t="str">
            <v>General Manager</v>
          </cell>
          <cell r="AD494" t="str">
            <v>Kerry Jones</v>
          </cell>
          <cell r="AE494" t="str">
            <v>[FT] - D.Ryan - Accept 2 quotes as basis on project given remote location [AM] D Young - Quotes Not comparable and difficult to assess- Not supported</v>
          </cell>
          <cell r="AF494" t="str">
            <v>AM - D. Young.  Difficult to follow this application - 2 quotes ($6050) and ($96150) - not comparable and difficult to assess.</v>
          </cell>
          <cell r="AG494" t="str">
            <v>Application lacks detail/ insufficient information provided to make a decision to support</v>
          </cell>
          <cell r="AH494">
            <v>2</v>
          </cell>
          <cell r="AI494">
            <v>2</v>
          </cell>
          <cell r="AJ494">
            <v>0</v>
          </cell>
          <cell r="AK494">
            <v>2</v>
          </cell>
          <cell r="AL494">
            <v>3</v>
          </cell>
          <cell r="AM494">
            <v>2</v>
          </cell>
          <cell r="AN494">
            <v>95150</v>
          </cell>
          <cell r="AO494">
            <v>0</v>
          </cell>
          <cell r="AP494">
            <v>95150</v>
          </cell>
          <cell r="AQ494" t="str">
            <v>Showgrounds</v>
          </cell>
          <cell r="AR494" t="str">
            <v>DUBBO</v>
          </cell>
          <cell r="AS494" t="str">
            <v>North West</v>
          </cell>
          <cell r="AT494" t="str">
            <v>Y</v>
          </cell>
          <cell r="AU494">
            <v>2</v>
          </cell>
          <cell r="AV494">
            <v>2</v>
          </cell>
          <cell r="AZ494" t="str">
            <v>N</v>
          </cell>
          <cell r="BA494" t="str">
            <v>Y</v>
          </cell>
          <cell r="BB494" t="str">
            <v>Y</v>
          </cell>
          <cell r="BC494" t="str">
            <v>N</v>
          </cell>
          <cell r="BD494">
            <v>0</v>
          </cell>
          <cell r="BE494" t="str">
            <v>N</v>
          </cell>
          <cell r="BF494">
            <v>0</v>
          </cell>
          <cell r="BG494" t="str">
            <v>Y</v>
          </cell>
          <cell r="BI494" t="str">
            <v>Y</v>
          </cell>
          <cell r="BJ494" t="str">
            <v>Y</v>
          </cell>
          <cell r="BK494" t="str">
            <v>WEST</v>
          </cell>
          <cell r="BL494" t="str">
            <v>WARREN</v>
          </cell>
          <cell r="BM494" t="str">
            <v>BARWON</v>
          </cell>
          <cell r="BN494" t="str">
            <v>Other - Regional</v>
          </cell>
          <cell r="BO494" t="str">
            <v>82236,  ; {}</v>
          </cell>
          <cell r="BP494" t="str">
            <v>Warren Shire Council</v>
          </cell>
          <cell r="BQ494" t="str">
            <v>PO Box 6</v>
          </cell>
          <cell r="BR494" t="str">
            <v>WARREN NSW 2824</v>
          </cell>
          <cell r="BU494" t="str">
            <v>R82236</v>
          </cell>
          <cell r="BV494" t="str">
            <v>F629916</v>
          </cell>
          <cell r="BW494" t="str">
            <v>21/05486</v>
          </cell>
          <cell r="BX494" t="str">
            <v>2021/22</v>
          </cell>
          <cell r="BY494" t="str">
            <v>No</v>
          </cell>
        </row>
        <row r="495">
          <cell r="A495">
            <v>211116</v>
          </cell>
          <cell r="B495" t="str">
            <v>GENERAL</v>
          </cell>
          <cell r="C495" t="str">
            <v>Y</v>
          </cell>
          <cell r="D495" t="str">
            <v>N</v>
          </cell>
          <cell r="E495" t="str">
            <v>Y</v>
          </cell>
          <cell r="F495">
            <v>14</v>
          </cell>
          <cell r="G495">
            <v>12500</v>
          </cell>
          <cell r="H495" t="str">
            <v>GEN &gt;14 RAC Recommended</v>
          </cell>
          <cell r="I495" t="str">
            <v>CRIFAC Funding Recommended</v>
          </cell>
          <cell r="J495" t="str">
            <v>Rec Reserve</v>
          </cell>
          <cell r="K495" t="str">
            <v>Picnic area upgrades</v>
          </cell>
          <cell r="L495" t="str">
            <v>Longworth Park Karuah</v>
          </cell>
          <cell r="N495" t="str">
            <v>CLM</v>
          </cell>
          <cell r="P495" t="str">
            <v>Port Stephens Council</v>
          </cell>
          <cell r="Q495" t="str">
            <v>Upgrade BBQ facilities in Longworth Park Karuah</v>
          </cell>
          <cell r="R495" t="str">
            <v>upgrades to barbeque facilities at Longworth Park, Karuah</v>
          </cell>
          <cell r="S495" t="str">
            <v>Tim Hazell</v>
          </cell>
          <cell r="T495" t="str">
            <v>Lauren Hawes</v>
          </cell>
          <cell r="U495" t="str">
            <v>Port Stephens Council</v>
          </cell>
          <cell r="V495" t="str">
            <v>Community Recreation Service Officer</v>
          </cell>
          <cell r="W495" t="str">
            <v>Y</v>
          </cell>
          <cell r="X495">
            <v>16744377876</v>
          </cell>
          <cell r="Y495" t="str">
            <v>Yes</v>
          </cell>
          <cell r="Z495" t="str">
            <v>02 4988 0255</v>
          </cell>
          <cell r="AA495" t="str">
            <v>02 4988 0255</v>
          </cell>
          <cell r="AB495" t="str">
            <v>grants@portstephens.nsw.gov.au</v>
          </cell>
          <cell r="AC495" t="str">
            <v>Community Recreation Service Officer</v>
          </cell>
          <cell r="AD495" t="str">
            <v>Lauren Hawes</v>
          </cell>
          <cell r="AE495" t="str">
            <v>R Micheli, AM: Recommended - dilapidated infrastructure in need of replacement, Council sharing half project costs. [RAC] - Supported by default (score &gt;=12 and below $100k).</v>
          </cell>
          <cell r="AF495" t="str">
            <v>DO - M Dawson -No ALC - Works to upgrade and improve outdated BBQ facilities with Disabled access qulaity facility. Promotes inclusiveness and compliments recent disabled toilet facility upgrades. High financial contribution.</v>
          </cell>
          <cell r="AG495" t="str">
            <v>High cash and in-kind contribution, Additional social inclusion of disability access to usefacilities in area, Focal point for local communty high use area.</v>
          </cell>
          <cell r="AH495">
            <v>2</v>
          </cell>
          <cell r="AI495">
            <v>2</v>
          </cell>
          <cell r="AJ495">
            <v>2</v>
          </cell>
          <cell r="AK495">
            <v>3</v>
          </cell>
          <cell r="AL495">
            <v>3</v>
          </cell>
          <cell r="AM495">
            <v>2</v>
          </cell>
          <cell r="AN495">
            <v>12500</v>
          </cell>
          <cell r="AO495">
            <v>0</v>
          </cell>
          <cell r="AP495">
            <v>12500</v>
          </cell>
          <cell r="AQ495" t="str">
            <v>Local Parks &amp; Reserves</v>
          </cell>
          <cell r="AR495" t="str">
            <v>MAITLAND</v>
          </cell>
          <cell r="AS495" t="str">
            <v>Hunter</v>
          </cell>
          <cell r="AT495" t="str">
            <v>Y</v>
          </cell>
          <cell r="AU495">
            <v>2</v>
          </cell>
          <cell r="AV495">
            <v>2</v>
          </cell>
          <cell r="AZ495" t="str">
            <v>Y</v>
          </cell>
          <cell r="BA495" t="str">
            <v>N</v>
          </cell>
          <cell r="BB495" t="str">
            <v>N</v>
          </cell>
          <cell r="BC495" t="str">
            <v>N</v>
          </cell>
          <cell r="BD495">
            <v>0</v>
          </cell>
          <cell r="BE495" t="str">
            <v>Y</v>
          </cell>
          <cell r="BF495">
            <v>0</v>
          </cell>
          <cell r="BG495" t="str">
            <v>Y</v>
          </cell>
          <cell r="BI495" t="str">
            <v>Y</v>
          </cell>
          <cell r="BJ495" t="str">
            <v>Y</v>
          </cell>
          <cell r="BK495" t="str">
            <v>EAST</v>
          </cell>
          <cell r="BL495" t="str">
            <v>PORT STEPHENS</v>
          </cell>
          <cell r="BM495" t="str">
            <v>PORT STEPHENS</v>
          </cell>
          <cell r="BN495" t="str">
            <v>Other - Regional</v>
          </cell>
          <cell r="BO495">
            <v>85047</v>
          </cell>
          <cell r="BP495" t="str">
            <v>Port Stephens Council</v>
          </cell>
          <cell r="BQ495" t="str">
            <v>PO Box 42</v>
          </cell>
          <cell r="BR495" t="str">
            <v>RAYMOND TERRACE NSW 2324</v>
          </cell>
          <cell r="BU495" t="str">
            <v>R85047</v>
          </cell>
          <cell r="BV495" t="str">
            <v>F630101</v>
          </cell>
          <cell r="BW495" t="str">
            <v>21/05214</v>
          </cell>
          <cell r="BX495" t="str">
            <v>2021/22</v>
          </cell>
          <cell r="BY495" t="str">
            <v>Yes</v>
          </cell>
        </row>
        <row r="496">
          <cell r="A496">
            <v>211117</v>
          </cell>
          <cell r="B496" t="str">
            <v>GENERAL</v>
          </cell>
          <cell r="C496" t="str">
            <v>Y</v>
          </cell>
          <cell r="D496" t="str">
            <v>Y</v>
          </cell>
          <cell r="E496" t="str">
            <v>Y</v>
          </cell>
          <cell r="F496">
            <v>12</v>
          </cell>
          <cell r="G496">
            <v>14000</v>
          </cell>
          <cell r="H496" t="str">
            <v>GEN &lt; 12  RAC NOT Recommended</v>
          </cell>
          <cell r="I496" t="str">
            <v>CRIFAC Funding NOT Recommended</v>
          </cell>
          <cell r="L496" t="str">
            <v>Granma'S Refuge</v>
          </cell>
          <cell r="N496" t="str">
            <v>CLM</v>
          </cell>
          <cell r="P496" t="str">
            <v>The Burdekin Association</v>
          </cell>
          <cell r="Q496" t="str">
            <v>Construction of a retaining wall for the purpose of reducing subsidence and groundwater management to reduce water damage and impact to the current main building on the reserve.</v>
          </cell>
          <cell r="S496">
            <v>0</v>
          </cell>
          <cell r="T496" t="str">
            <v>Samantha King</v>
          </cell>
          <cell r="U496" t="str">
            <v>Business Education Network Incorporated</v>
          </cell>
          <cell r="V496" t="str">
            <v>Executive Officer</v>
          </cell>
          <cell r="W496" t="str">
            <v>Y</v>
          </cell>
          <cell r="X496" t="str">
            <v>98 571 551 434</v>
          </cell>
          <cell r="Y496" t="str">
            <v>Yes</v>
          </cell>
          <cell r="Z496">
            <v>417678499</v>
          </cell>
          <cell r="AA496">
            <v>299863339</v>
          </cell>
          <cell r="AB496" t="str">
            <v>sam.king@theben.org.au</v>
          </cell>
          <cell r="AC496" t="str">
            <v>Executive Officer</v>
          </cell>
          <cell r="AD496" t="str">
            <v>Samantha King</v>
          </cell>
          <cell r="AE496" t="str">
            <v>DO - S.Hony. The project proposes replacing the gravel area SE of the building with a large concrete slab (255m2), and the installation of two retaining walls (32m) with associated drainage. Clarification regarding dimensions of proposed structures received (DOC21/166100). The large slab accounts for a significant proportion of the overall cost. The future use of the concrete slab relates to improved access and basketball (the latter is not highlighted as a project objective). Costing is not considered appropriate to the objectives of the application and the project is therefore not recommended in its current form. Recommend approval of funding for the retaining wall construction to address associated risk. Recommend reduced grant at $14,000 is considered (Huttons quote @ $8,590+GST + reduced Mason Concreting allowance $2,937 + $1,200 pump = $4137+ GST). Recommend applicant be encouraged to apply for funding to facilitate concrete slab for multiple purposes in future funding programs. DO-C.Wright - concur reapply in future AM - B.Tax Ability to fund increased from 1-2. CRIF objectives increased from 1-2. Meets objectives 1,2,3,. Support reduced funding approval [RAC] - Supported by default (score &gt;=12 and below $100k).</v>
          </cell>
          <cell r="AF496" t="str">
            <v>DO - S.Hony. Existing groundwater issues and landscape stability are not clearly demonstrated by the applicant. Image supplied shows a moderately sloped bush landscape, and a large gravelled area between bushland and building. Based on information supplied, risk is assessed as low to moderate. The Burdekin Association is a large organisation, receives funding from the NSW Government, has a sizeable list of corporate supports, and is considered to have a high ability to self-fund.</v>
          </cell>
          <cell r="AG496" t="str">
            <v>Additional social, cultural or environmental factors - Granma's Refuge offers an important service to a wide range of users within the community</v>
          </cell>
          <cell r="AH496">
            <v>2</v>
          </cell>
          <cell r="AI496">
            <v>2</v>
          </cell>
          <cell r="AJ496">
            <v>1</v>
          </cell>
          <cell r="AK496">
            <v>2</v>
          </cell>
          <cell r="AL496">
            <v>2</v>
          </cell>
          <cell r="AM496">
            <v>3</v>
          </cell>
          <cell r="AN496">
            <v>31014</v>
          </cell>
          <cell r="AO496">
            <v>0</v>
          </cell>
          <cell r="AP496">
            <v>31014</v>
          </cell>
          <cell r="AQ496" t="str">
            <v>Local Parks &amp; Reserves</v>
          </cell>
          <cell r="AR496" t="str">
            <v>METROPOLITAN</v>
          </cell>
          <cell r="AS496" t="str">
            <v>Sydney</v>
          </cell>
          <cell r="AT496" t="str">
            <v>Y</v>
          </cell>
          <cell r="AU496">
            <v>2</v>
          </cell>
          <cell r="AV496">
            <v>2</v>
          </cell>
          <cell r="AZ496" t="str">
            <v>N</v>
          </cell>
          <cell r="BA496" t="str">
            <v>N</v>
          </cell>
          <cell r="BB496" t="str">
            <v>Y</v>
          </cell>
          <cell r="BC496" t="str">
            <v>N</v>
          </cell>
          <cell r="BD496">
            <v>0</v>
          </cell>
          <cell r="BE496" t="str">
            <v>N</v>
          </cell>
          <cell r="BF496">
            <v>14000</v>
          </cell>
          <cell r="BG496" t="str">
            <v>Y</v>
          </cell>
          <cell r="BI496" t="str">
            <v>Y</v>
          </cell>
          <cell r="BJ496" t="str">
            <v>Y</v>
          </cell>
          <cell r="BK496" t="str">
            <v>EAST</v>
          </cell>
          <cell r="BL496" t="str">
            <v>NORTHERN BEACHES</v>
          </cell>
          <cell r="BM496" t="str">
            <v>PITTWATER</v>
          </cell>
          <cell r="BN496" t="str">
            <v>Greater Sydney</v>
          </cell>
          <cell r="BO496" t="str">
            <v>91282, 91282,  ; {} ; {}</v>
          </cell>
          <cell r="BP496" t="str">
            <v>The Burdekin Association</v>
          </cell>
          <cell r="BQ496" t="str">
            <v>PO Box 1323</v>
          </cell>
          <cell r="BR496" t="str">
            <v>DEE WHY NSW 2099</v>
          </cell>
          <cell r="BU496" t="str">
            <v>R91282</v>
          </cell>
          <cell r="BV496" t="str">
            <v>F630120</v>
          </cell>
          <cell r="BW496" t="str">
            <v>21/05103</v>
          </cell>
          <cell r="BX496" t="str">
            <v>2021/22</v>
          </cell>
          <cell r="BY496" t="str">
            <v>No</v>
          </cell>
        </row>
        <row r="497">
          <cell r="A497">
            <v>211120</v>
          </cell>
          <cell r="B497" t="str">
            <v>GENERAL</v>
          </cell>
          <cell r="C497" t="str">
            <v>Y</v>
          </cell>
          <cell r="D497" t="str">
            <v>N</v>
          </cell>
          <cell r="E497" t="str">
            <v>Y</v>
          </cell>
          <cell r="F497">
            <v>14</v>
          </cell>
          <cell r="G497">
            <v>50000</v>
          </cell>
          <cell r="H497" t="str">
            <v>GEN &gt;14 RAC Recommended</v>
          </cell>
          <cell r="I497" t="str">
            <v>CRIFAC Funding Recommended</v>
          </cell>
          <cell r="J497" t="str">
            <v>Showground</v>
          </cell>
          <cell r="K497" t="str">
            <v>No</v>
          </cell>
          <cell r="L497" t="str">
            <v>Camden Showground</v>
          </cell>
          <cell r="N497" t="str">
            <v>CLM</v>
          </cell>
          <cell r="P497" t="str">
            <v>Camden Show Society Inc</v>
          </cell>
          <cell r="Q497" t="str">
            <v>To repair, renovate, upgrade, remove hazardous materials and maintain the existing infrastructure and Community buildings and facilities on the Showground for adaptable use and to ensure sustainability as well as compliance with current regulations for Building Standards, Work Health &amp; Safety, Fire Regulations and Security.</v>
          </cell>
          <cell r="R497" t="str">
            <v>contribution towards planning and Development Application costs for Heritage elements of plan to upgrade and maintain the Community buildings and facilities at Camden Showground.</v>
          </cell>
          <cell r="S497" t="str">
            <v>Greg Wall</v>
          </cell>
          <cell r="T497" t="str">
            <v>Greg Wall</v>
          </cell>
          <cell r="U497" t="str">
            <v>The Camden Show Society Incorporated</v>
          </cell>
          <cell r="V497" t="str">
            <v>President</v>
          </cell>
          <cell r="W497" t="str">
            <v>Y</v>
          </cell>
          <cell r="X497" t="str">
            <v>77 469 958 774</v>
          </cell>
          <cell r="Y497" t="str">
            <v>Yes</v>
          </cell>
          <cell r="Z497">
            <v>427887429</v>
          </cell>
          <cell r="AA497">
            <v>246558338</v>
          </cell>
          <cell r="AB497" t="str">
            <v>office@camdenshow.com</v>
          </cell>
          <cell r="AC497" t="str">
            <v>President</v>
          </cell>
          <cell r="AD497" t="str">
            <v>Greg Wall</v>
          </cell>
          <cell r="AE497" t="str">
            <v>DO-S.Hony - The proposal addresses a range of current WHS issues, which collectively are considered VERY HIGH. Whilst the proposal references management by a Project Manager, costings do not make allowance for this and no additional contributions are considered. The project is highly complex and it is considered risks exist which may impact on-time and / or on-budget delivery. Generally the proposal is thorough, demonstrates local support, will provide broad benefits to the local community and is recommended. DO-C.Wright - Application relates to two buildings both owned in freehold that adjoin the showground (owned in freehold by Council) CRIF team advised eligable - Both buildings in poor condition with very High risk rating hence high score may be eligable for Showgrond stimulus funding (Council have recently received two lots of stimulus funding) may be effeciencies if one quote for both buildings were sought. As seperate quotes were sought and no allowances for engagement of a 'Project Manager' therefore only one building, the Hall at a cost of ~$390K is considered appropriate for funding at this time, the Society can apply for 22/23 CRIF funding for the Poultry shed (which can have access restricted if deemed structural unsound). The Hall has broader community use however the Poultry shed is integral to show operations and also used at other times (eg. wildlife refuge during emergencies) AM B.Tax Camden showground has received $800k in stimulus projects already on a variety of projects. Supportive of recomendation to provide funding for hall building only at this time [RAC] Built Assets have raised concerns around project management given heritage status of site. RAC agrees to fund $50k for DA approval process.</v>
          </cell>
          <cell r="AF497" t="str">
            <v>DO-S.Hony. The CRIF Funding team have confirmed the applicant is eligible, and is considered the owner of a freehold showground, refer DOC21/170095 (noting the freehold owner of the adjoining Camden showground is Council). Ability to source funds from other sources is considered HIGH, eg Council.</v>
          </cell>
          <cell r="AG497" t="str">
            <v>Additional social, cultural or environmental factors (broad social and environmental benefits), High WHS or Public Safety Risk if not supported.</v>
          </cell>
          <cell r="AH497">
            <v>6</v>
          </cell>
          <cell r="AI497">
            <v>1</v>
          </cell>
          <cell r="AJ497">
            <v>0</v>
          </cell>
          <cell r="AK497">
            <v>3</v>
          </cell>
          <cell r="AL497">
            <v>1</v>
          </cell>
          <cell r="AM497">
            <v>3</v>
          </cell>
          <cell r="AN497">
            <v>926620</v>
          </cell>
          <cell r="AO497">
            <v>0</v>
          </cell>
          <cell r="AP497">
            <v>926620</v>
          </cell>
          <cell r="AQ497" t="str">
            <v>Showgrounds</v>
          </cell>
          <cell r="AR497" t="str">
            <v>METROPOLITAN</v>
          </cell>
          <cell r="AS497" t="str">
            <v>Sydney</v>
          </cell>
          <cell r="AT497" t="str">
            <v>Y</v>
          </cell>
          <cell r="AU497">
            <v>2</v>
          </cell>
          <cell r="AV497">
            <v>2</v>
          </cell>
          <cell r="AZ497" t="str">
            <v>Y</v>
          </cell>
          <cell r="BA497" t="str">
            <v>N</v>
          </cell>
          <cell r="BB497" t="str">
            <v>Y</v>
          </cell>
          <cell r="BC497" t="str">
            <v>N</v>
          </cell>
          <cell r="BD497">
            <v>0</v>
          </cell>
          <cell r="BE497" t="str">
            <v>N</v>
          </cell>
          <cell r="BF497">
            <v>50000</v>
          </cell>
          <cell r="BG497" t="str">
            <v>Y</v>
          </cell>
          <cell r="BI497" t="str">
            <v>Y</v>
          </cell>
          <cell r="BJ497" t="str">
            <v>Y</v>
          </cell>
          <cell r="BK497" t="str">
            <v>EAST</v>
          </cell>
          <cell r="BL497" t="str">
            <v>CAMDEN</v>
          </cell>
          <cell r="BM497" t="str">
            <v>CAMDEN</v>
          </cell>
          <cell r="BN497" t="str">
            <v>Greater Sydney</v>
          </cell>
          <cell r="BO497" t="str">
            <v>1/1170259</v>
          </cell>
          <cell r="BP497" t="str">
            <v>Camden Show Society Inc</v>
          </cell>
          <cell r="BQ497" t="str">
            <v>CAMDEN NSW 2570</v>
          </cell>
          <cell r="BV497" t="str">
            <v>F629554</v>
          </cell>
          <cell r="BW497" t="str">
            <v>21/04976</v>
          </cell>
          <cell r="BX497" t="str">
            <v>2021/22</v>
          </cell>
          <cell r="BY497" t="str">
            <v>No</v>
          </cell>
        </row>
        <row r="498">
          <cell r="A498">
            <v>211121</v>
          </cell>
          <cell r="B498" t="str">
            <v>GENERAL</v>
          </cell>
          <cell r="C498" t="str">
            <v>Y</v>
          </cell>
          <cell r="D498" t="str">
            <v>N</v>
          </cell>
          <cell r="E498" t="str">
            <v>N</v>
          </cell>
          <cell r="F498">
            <v>7</v>
          </cell>
          <cell r="G498">
            <v>0</v>
          </cell>
          <cell r="H498" t="str">
            <v>Not Recommended Scores &lt; 13</v>
          </cell>
          <cell r="I498" t="str">
            <v>CRIFAC Funding NOT Recommended</v>
          </cell>
          <cell r="L498" t="str">
            <v>South Werri Beach</v>
          </cell>
          <cell r="N498" t="str">
            <v>Devolved</v>
          </cell>
          <cell r="P498" t="str">
            <v>Kiama Municipal Council</v>
          </cell>
          <cell r="Q498" t="str">
            <v>Upgrading night lighting and illumination of the lone pine at Gerringong (South Werri Beach) planted in commemoration of the 100 year anniversary of Anzac</v>
          </cell>
          <cell r="S498">
            <v>0</v>
          </cell>
          <cell r="T498" t="str">
            <v>Darren Brady</v>
          </cell>
          <cell r="U498" t="str">
            <v>Kiama Municipality Council</v>
          </cell>
          <cell r="V498" t="str">
            <v>Manager Design and Development</v>
          </cell>
          <cell r="W498" t="str">
            <v>Y</v>
          </cell>
          <cell r="X498" t="str">
            <v>22 379 679 108</v>
          </cell>
          <cell r="Y498" t="str">
            <v>Yes</v>
          </cell>
          <cell r="Z498" t="str">
            <v>0407 483 592</v>
          </cell>
          <cell r="AA498" t="str">
            <v>02 4232 0444</v>
          </cell>
          <cell r="AB498" t="str">
            <v>darrenb@kiama.nsw.gov.au</v>
          </cell>
          <cell r="AC498" t="str">
            <v>Manager Design and Development</v>
          </cell>
          <cell r="AD498" t="str">
            <v>Darren Brady</v>
          </cell>
          <cell r="AE498" t="str">
            <v>DO - CGarner &amp; NDibben - Not recommended.</v>
          </cell>
          <cell r="AF498" t="str">
            <v>DO - CGarner &amp; NDibben - ALC Claim, WHS - low.  Reserve is DEVOLVED to Council, they aren't an appointed CLM.Granting of funds should be subject to Council agreeing to become an appointed CLM.  Native Title would need to be investigated.  This assessment needs to be completed prior to undertaking any works.  A Licence to Council for the proposed works could be considered if there was an exceptional circumstance .ie. if they do not become CLM.</v>
          </cell>
          <cell r="AG498" t="str">
            <v>Other (need to provide details): Reserve is DEVOLVED to Council, they aren't an appointed CLM</v>
          </cell>
          <cell r="AH498">
            <v>0</v>
          </cell>
          <cell r="AI498">
            <v>1</v>
          </cell>
          <cell r="AJ498">
            <v>0</v>
          </cell>
          <cell r="AK498">
            <v>1</v>
          </cell>
          <cell r="AL498">
            <v>3</v>
          </cell>
          <cell r="AM498">
            <v>2</v>
          </cell>
          <cell r="AN498">
            <v>18331</v>
          </cell>
          <cell r="AO498">
            <v>0</v>
          </cell>
          <cell r="AP498">
            <v>18331</v>
          </cell>
          <cell r="AQ498" t="str">
            <v>Local Parks &amp; Reserves</v>
          </cell>
          <cell r="AR498" t="str">
            <v>NOWRA</v>
          </cell>
          <cell r="AS498" t="str">
            <v>South East</v>
          </cell>
          <cell r="AT498" t="str">
            <v>Y</v>
          </cell>
          <cell r="AU498">
            <v>3</v>
          </cell>
          <cell r="AV498">
            <v>3</v>
          </cell>
          <cell r="AZ498" t="str">
            <v>N</v>
          </cell>
          <cell r="BA498" t="str">
            <v>N</v>
          </cell>
          <cell r="BB498" t="str">
            <v>N</v>
          </cell>
          <cell r="BC498" t="str">
            <v>N</v>
          </cell>
          <cell r="BD498">
            <v>0</v>
          </cell>
          <cell r="BE498" t="str">
            <v>N</v>
          </cell>
          <cell r="BF498">
            <v>0</v>
          </cell>
          <cell r="BG498" t="str">
            <v>Y</v>
          </cell>
          <cell r="BI498" t="str">
            <v>Y</v>
          </cell>
          <cell r="BJ498" t="str">
            <v>Y</v>
          </cell>
          <cell r="BK498" t="str">
            <v>EAST</v>
          </cell>
          <cell r="BL498" t="str">
            <v>KIAMA</v>
          </cell>
          <cell r="BM498" t="str">
            <v>KIAMA</v>
          </cell>
          <cell r="BN498" t="str">
            <v>Other - Regional</v>
          </cell>
          <cell r="BO498" t="str">
            <v>1020448,  ; {}</v>
          </cell>
          <cell r="BP498" t="str">
            <v>Kiama Municipal Council</v>
          </cell>
          <cell r="BQ498" t="str">
            <v>PO Box 75</v>
          </cell>
          <cell r="BR498" t="str">
            <v>KIAMA NSW 2533</v>
          </cell>
          <cell r="BU498" t="str">
            <v>R1020448</v>
          </cell>
          <cell r="BV498" t="str">
            <v>F630171</v>
          </cell>
          <cell r="BW498" t="str">
            <v>21/05384</v>
          </cell>
          <cell r="BX498" t="str">
            <v>2021/22</v>
          </cell>
          <cell r="BY498" t="str">
            <v>No</v>
          </cell>
        </row>
        <row r="499">
          <cell r="A499">
            <v>211122</v>
          </cell>
          <cell r="B499" t="str">
            <v>WEED</v>
          </cell>
          <cell r="C499" t="str">
            <v>Y</v>
          </cell>
          <cell r="D499" t="str">
            <v>N</v>
          </cell>
          <cell r="E499" t="str">
            <v>Y</v>
          </cell>
          <cell r="F499">
            <v>20</v>
          </cell>
          <cell r="G499">
            <v>22940</v>
          </cell>
          <cell r="H499" t="str">
            <v>WEED &gt;=20 RAC Recommended</v>
          </cell>
          <cell r="I499" t="str">
            <v>CRIFAC Funding Recommended</v>
          </cell>
          <cell r="L499" t="str">
            <v>Frenchs Forest General Cemetery</v>
          </cell>
          <cell r="N499" t="str">
            <v>Northern Metropolitan Cemeteries Land Manager</v>
          </cell>
          <cell r="P499" t="str">
            <v>Northern Metropolitan Cemeteries Land Manager</v>
          </cell>
          <cell r="Q499" t="str">
            <v>Undertake bush regeneration and restoration works, followed by ongoing maintenance and replanting, to manage invasive weeds in the Frenchs Forest Bushland Cemetery.</v>
          </cell>
          <cell r="R499" t="str">
            <v>control of invasive weeds at Frenchs Forest General Cemetery</v>
          </cell>
          <cell r="S499">
            <v>0</v>
          </cell>
          <cell r="T499" t="str">
            <v>David Ham</v>
          </cell>
          <cell r="U499" t="str">
            <v>Northern Metropolitan Cemeteries Crown Land Manager</v>
          </cell>
          <cell r="V499" t="str">
            <v>Chief Operating Officer</v>
          </cell>
          <cell r="W499" t="str">
            <v>Y</v>
          </cell>
          <cell r="X499">
            <v>33874656026</v>
          </cell>
          <cell r="Y499" t="str">
            <v>Yes</v>
          </cell>
          <cell r="Z499">
            <v>468943602</v>
          </cell>
          <cell r="AA499">
            <v>468943602</v>
          </cell>
          <cell r="AB499" t="str">
            <v>d.ham@nmclm.com.au</v>
          </cell>
          <cell r="AC499" t="str">
            <v>Chief Operating Officer</v>
          </cell>
          <cell r="AD499" t="str">
            <v>David Ham</v>
          </cell>
          <cell r="AE499" t="str">
            <v>[DO srees]  That Council is provided with  a reduced grant amount of $22,940 for the project and Council is asked to pay for Chainsaw work and vegetation removal as part of the quote provided by Dragonfly Environmnetal.. [LSC - R. Butler: Application Supported, adjust amount to $22,940 as recommended by DO/Panel, refer to DO recommendation; Total assessment score = 20, Weed Score = 7] [LSC - J. Richards]: Application supported for partial funding amount- total score = 20 [RAC] - Supported (Weed Score &gt;=20).</v>
          </cell>
          <cell r="AF499" t="str">
            <v>[DO srees]  Crown Lands doesn't usually pay for chainsaw work in treating weeds. It is suggeted that Council pay for this work and vegetation removal at a cost of $7,007 incl GST. Council is contributing 3,000.00 in kind.</v>
          </cell>
          <cell r="AG499" t="str">
            <v>[DO srees]Crown Lands does not support chainsaw work as part of a weed application</v>
          </cell>
          <cell r="AH499">
            <v>4</v>
          </cell>
          <cell r="AI499">
            <v>1</v>
          </cell>
          <cell r="AJ499">
            <v>1</v>
          </cell>
          <cell r="AK499">
            <v>3</v>
          </cell>
          <cell r="AL499">
            <v>2</v>
          </cell>
          <cell r="AM499">
            <v>2</v>
          </cell>
          <cell r="AN499">
            <v>26947</v>
          </cell>
          <cell r="AO499">
            <v>0</v>
          </cell>
          <cell r="AP499">
            <v>26947</v>
          </cell>
          <cell r="AQ499" t="str">
            <v>Local Parks &amp; Reserves</v>
          </cell>
          <cell r="AR499" t="str">
            <v>METROPOLITAN</v>
          </cell>
          <cell r="AS499" t="str">
            <v>Sydney</v>
          </cell>
          <cell r="AT499" t="str">
            <v>Y</v>
          </cell>
          <cell r="AU499">
            <v>3</v>
          </cell>
          <cell r="AV499">
            <v>3</v>
          </cell>
          <cell r="AZ499" t="str">
            <v>N</v>
          </cell>
          <cell r="BA499" t="str">
            <v>Y</v>
          </cell>
          <cell r="BB499" t="str">
            <v>Y</v>
          </cell>
          <cell r="BC499" t="str">
            <v>N</v>
          </cell>
          <cell r="BD499">
            <v>0</v>
          </cell>
          <cell r="BE499" t="str">
            <v>N</v>
          </cell>
          <cell r="BF499">
            <v>22940</v>
          </cell>
          <cell r="BG499" t="str">
            <v>Y</v>
          </cell>
          <cell r="BI499" t="str">
            <v>Y</v>
          </cell>
          <cell r="BJ499" t="str">
            <v>Y</v>
          </cell>
          <cell r="BK499" t="str">
            <v>EAST</v>
          </cell>
          <cell r="BL499" t="str">
            <v>NORTHERN BEACHES</v>
          </cell>
          <cell r="BM499" t="str">
            <v>DAVIDSON</v>
          </cell>
          <cell r="BN499" t="str">
            <v>Greater Sydney</v>
          </cell>
          <cell r="BO499" t="str">
            <v>500580,  ; {}</v>
          </cell>
          <cell r="BP499" t="str">
            <v>Northern Metropolitan Cemeteries Land Manager</v>
          </cell>
          <cell r="BQ499" t="str">
            <v>Cnr Delhi &amp; Plassey Rds</v>
          </cell>
          <cell r="BR499" t="str">
            <v>NORTH RYDE NSW 2113</v>
          </cell>
          <cell r="BU499" t="str">
            <v>R500580</v>
          </cell>
          <cell r="BV499" t="str">
            <v>F630010</v>
          </cell>
          <cell r="BW499" t="str">
            <v>21/05077</v>
          </cell>
          <cell r="BX499" t="str">
            <v>2021/22</v>
          </cell>
          <cell r="BY499" t="str">
            <v>No</v>
          </cell>
        </row>
        <row r="500">
          <cell r="A500">
            <v>211123</v>
          </cell>
          <cell r="B500" t="str">
            <v>WEED</v>
          </cell>
          <cell r="C500" t="str">
            <v>Y</v>
          </cell>
          <cell r="D500" t="str">
            <v>N</v>
          </cell>
          <cell r="E500" t="str">
            <v>Y</v>
          </cell>
          <cell r="F500">
            <v>30</v>
          </cell>
          <cell r="G500">
            <v>29490</v>
          </cell>
          <cell r="H500" t="str">
            <v>WEED &gt;=20 RAC Recommended</v>
          </cell>
          <cell r="I500" t="str">
            <v>CRIFAC Funding Recommended</v>
          </cell>
          <cell r="L500" t="str">
            <v>Ophir Reserve</v>
          </cell>
          <cell r="N500" t="str">
            <v>Ophir (R65909) Reserve Land Manager</v>
          </cell>
          <cell r="P500" t="str">
            <v>Ophir (R65909) Reserve Land Manager</v>
          </cell>
          <cell r="Q500" t="str">
            <v>Engage accredited professional weeds contractor to treat invasive weeds on the Ophir Crown Land Reserve.</v>
          </cell>
          <cell r="R500" t="str">
            <v>control of invasive weeds at Ophir Reserve</v>
          </cell>
          <cell r="S500" t="str">
            <v>Denis Marsh</v>
          </cell>
          <cell r="T500" t="str">
            <v>DENIS CHARLES MARSH</v>
          </cell>
          <cell r="U500" t="str">
            <v>Ophir R65909 Reserve Land Manager Board</v>
          </cell>
          <cell r="V500" t="str">
            <v>Board Secretary</v>
          </cell>
          <cell r="W500" t="str">
            <v>Y</v>
          </cell>
          <cell r="X500">
            <v>57258699819</v>
          </cell>
          <cell r="Y500" t="str">
            <v>Yes</v>
          </cell>
          <cell r="Z500">
            <v>429417798</v>
          </cell>
          <cell r="AA500">
            <v>263658330</v>
          </cell>
          <cell r="AB500" t="str">
            <v>denis.marsh@hotmail.com</v>
          </cell>
          <cell r="AC500" t="str">
            <v>Board Secretary</v>
          </cell>
          <cell r="AD500" t="str">
            <v>DENIS CHARLES MARSH</v>
          </cell>
          <cell r="AE500" t="str">
            <v>DO - S. Pearson - Recommend to fund as requested. The project is consistent with the Central Tablelands regional weeds management plan and supports a volunteer CLM in managing weeds on a locally important Crown Reserve. [LSC - R. Butler: Application Supported; Total assessment score = 30, Weed Score = 17] [LSC - J. Richards: Application supported - total score 30] [RAC] - Supported (Weed Score &gt;=20).</v>
          </cell>
          <cell r="AF500" t="str">
            <v>DO - S.Pearson - ALC on reserve will not be impacted by the propsoal</v>
          </cell>
          <cell r="AG500" t="str">
            <v>DO - S. Pearson - Inability to access alternative funds, High likelihood of achieving long-term outcomes</v>
          </cell>
          <cell r="AH500">
            <v>2</v>
          </cell>
          <cell r="AI500">
            <v>3</v>
          </cell>
          <cell r="AJ500">
            <v>0</v>
          </cell>
          <cell r="AK500">
            <v>3</v>
          </cell>
          <cell r="AL500">
            <v>3</v>
          </cell>
          <cell r="AM500">
            <v>2</v>
          </cell>
          <cell r="AN500">
            <v>29490</v>
          </cell>
          <cell r="AO500">
            <v>0</v>
          </cell>
          <cell r="AP500">
            <v>29490</v>
          </cell>
          <cell r="AQ500" t="str">
            <v>Local Parks &amp; Reserves</v>
          </cell>
          <cell r="AR500" t="str">
            <v>ORANGE</v>
          </cell>
          <cell r="AS500" t="str">
            <v>North West</v>
          </cell>
          <cell r="AT500" t="str">
            <v>Y</v>
          </cell>
          <cell r="AU500">
            <v>2</v>
          </cell>
          <cell r="AV500">
            <v>2</v>
          </cell>
          <cell r="AZ500" t="str">
            <v>Y</v>
          </cell>
          <cell r="BA500" t="str">
            <v>Y</v>
          </cell>
          <cell r="BB500" t="str">
            <v>Y</v>
          </cell>
          <cell r="BC500" t="str">
            <v>N</v>
          </cell>
          <cell r="BD500">
            <v>0</v>
          </cell>
          <cell r="BE500" t="str">
            <v>Y</v>
          </cell>
          <cell r="BF500">
            <v>0</v>
          </cell>
          <cell r="BG500" t="str">
            <v>Y</v>
          </cell>
          <cell r="BI500" t="str">
            <v>Y</v>
          </cell>
          <cell r="BJ500" t="str">
            <v>Y</v>
          </cell>
          <cell r="BK500" t="str">
            <v>WEST</v>
          </cell>
          <cell r="BL500" t="str">
            <v>CABONNE</v>
          </cell>
          <cell r="BM500" t="str">
            <v>ORANGE</v>
          </cell>
          <cell r="BN500" t="str">
            <v>Other - Regional</v>
          </cell>
          <cell r="BO500" t="str">
            <v>65909,  ; {}</v>
          </cell>
          <cell r="BP500" t="str">
            <v>Ophir (R65909) Reserve Land Manager</v>
          </cell>
          <cell r="BQ500" t="str">
            <v>Kirrang</v>
          </cell>
          <cell r="BR500" t="str">
            <v>841 Ophir Rd</v>
          </cell>
          <cell r="BS500" t="str">
            <v>SUMMER HILL CREEK NSW 2800</v>
          </cell>
          <cell r="BU500" t="str">
            <v>R65909</v>
          </cell>
          <cell r="BV500" t="str">
            <v>F629692</v>
          </cell>
          <cell r="BW500" t="str">
            <v>21/05311</v>
          </cell>
          <cell r="BX500" t="str">
            <v>2021/22</v>
          </cell>
          <cell r="BY500" t="str">
            <v>No</v>
          </cell>
        </row>
        <row r="501">
          <cell r="A501">
            <v>211124</v>
          </cell>
          <cell r="B501" t="str">
            <v>GENERAL</v>
          </cell>
          <cell r="C501" t="str">
            <v>Y</v>
          </cell>
          <cell r="D501" t="str">
            <v>N</v>
          </cell>
          <cell r="E501" t="str">
            <v>N</v>
          </cell>
          <cell r="F501">
            <v>11</v>
          </cell>
          <cell r="G501">
            <v>0</v>
          </cell>
          <cell r="H501" t="str">
            <v>Not Recommended Scores &lt; 13 - App Withdrawn Proj rescoped to complete ASAP</v>
          </cell>
          <cell r="I501" t="str">
            <v>CRIFAC Funding NOT Recommended</v>
          </cell>
          <cell r="L501" t="str">
            <v>Sandgate Crown Cemetery</v>
          </cell>
          <cell r="N501" t="str">
            <v>Northern Metropolitan Cemeteries Land Manager</v>
          </cell>
          <cell r="P501" t="str">
            <v>Ms Lee Shearer</v>
          </cell>
          <cell r="Q501" t="str">
            <v>Repair of existing roads and construction of new storm water drainage to address flooding, drainage and access problems at Sandgate Cemetery.</v>
          </cell>
          <cell r="S501">
            <v>0</v>
          </cell>
          <cell r="T501" t="str">
            <v>David Ham</v>
          </cell>
          <cell r="U501" t="str">
            <v>Northern Metropolitan Cemeteries Crown Land Manager</v>
          </cell>
          <cell r="V501" t="str">
            <v>Chief Operating Officer</v>
          </cell>
          <cell r="W501" t="str">
            <v>Y</v>
          </cell>
          <cell r="X501">
            <v>33874656026</v>
          </cell>
          <cell r="Y501" t="str">
            <v>Yes</v>
          </cell>
          <cell r="Z501">
            <v>468943602</v>
          </cell>
          <cell r="AA501">
            <v>468943602</v>
          </cell>
          <cell r="AB501" t="str">
            <v>d.ham@nmclm.com.au</v>
          </cell>
          <cell r="AC501" t="str">
            <v>Chief Operating Officer</v>
          </cell>
          <cell r="AD501" t="str">
            <v>David Ham</v>
          </cell>
          <cell r="AE501" t="str">
            <v>R Micheli, AM: Recommended - funding this project will increase financial sustainability of reserve by addressing road and drainage issues and opening up additional burial space. Substantial impacts from March floods.[FT] Application withdrawn by applicant 14/9/21. Flagged as no longer recommended.</v>
          </cell>
          <cell r="AF501" t="str">
            <v>DO - M Dawson - No ALC's - Works support operation of reserve</v>
          </cell>
          <cell r="AG501" t="str">
            <v>High cash and in-kind contribution, Inability to access alternative funds, High likelihood of achieving long-term outcomes</v>
          </cell>
          <cell r="AH501">
            <v>2</v>
          </cell>
          <cell r="AI501">
            <v>2</v>
          </cell>
          <cell r="AJ501">
            <v>1</v>
          </cell>
          <cell r="AK501">
            <v>2</v>
          </cell>
          <cell r="AL501">
            <v>2</v>
          </cell>
          <cell r="AM501">
            <v>2</v>
          </cell>
          <cell r="AN501">
            <v>434000</v>
          </cell>
          <cell r="AO501">
            <v>0</v>
          </cell>
          <cell r="AP501">
            <v>434000</v>
          </cell>
          <cell r="AQ501" t="str">
            <v>Local Parks &amp; Reserves</v>
          </cell>
          <cell r="AR501" t="str">
            <v>MAITLAND</v>
          </cell>
          <cell r="AS501" t="str">
            <v>Hunter</v>
          </cell>
          <cell r="AT501" t="str">
            <v>Y</v>
          </cell>
          <cell r="AU501">
            <v>2</v>
          </cell>
          <cell r="AV501">
            <v>2</v>
          </cell>
          <cell r="AZ501" t="str">
            <v>Y</v>
          </cell>
          <cell r="BA501" t="str">
            <v>N</v>
          </cell>
          <cell r="BB501" t="str">
            <v>N</v>
          </cell>
          <cell r="BC501" t="str">
            <v>N</v>
          </cell>
          <cell r="BD501">
            <v>0</v>
          </cell>
          <cell r="BE501" t="str">
            <v>N</v>
          </cell>
          <cell r="BF501">
            <v>0</v>
          </cell>
          <cell r="BG501" t="str">
            <v>Y</v>
          </cell>
          <cell r="BI501" t="str">
            <v>Y</v>
          </cell>
          <cell r="BJ501" t="str">
            <v>Y</v>
          </cell>
          <cell r="BK501" t="str">
            <v>EAST</v>
          </cell>
          <cell r="BL501" t="str">
            <v>NEWCASTLE</v>
          </cell>
          <cell r="BM501" t="str">
            <v>NEWCASTLE</v>
          </cell>
          <cell r="BN501" t="str">
            <v>Other - Regional</v>
          </cell>
          <cell r="BO501" t="str">
            <v>1038889, 1038889, 1038889, 1038889, 1038889, 1038889, 1038889, 1038889, 1038889, 1038889,  ; {} ; {} ; {} ; {} ; {} ; {} ; {} ; {} ; {} ; {}</v>
          </cell>
          <cell r="BP501" t="str">
            <v>Northern Metropolitan Cemeteries Land Manager</v>
          </cell>
          <cell r="BQ501" t="str">
            <v>Cnr Delhi &amp; Plassey Rds</v>
          </cell>
          <cell r="BR501" t="str">
            <v>NORTH RYDE NSW 2113</v>
          </cell>
          <cell r="BU501" t="str">
            <v>R1038889</v>
          </cell>
          <cell r="BV501" t="str">
            <v>F629644</v>
          </cell>
          <cell r="BW501" t="str">
            <v>21/05368</v>
          </cell>
          <cell r="BX501" t="str">
            <v>2021/22</v>
          </cell>
          <cell r="BY501" t="str">
            <v>No</v>
          </cell>
        </row>
        <row r="502">
          <cell r="A502">
            <v>211125</v>
          </cell>
          <cell r="B502" t="str">
            <v>GENERAL</v>
          </cell>
          <cell r="C502" t="str">
            <v>Y</v>
          </cell>
          <cell r="D502" t="str">
            <v>N</v>
          </cell>
          <cell r="E502" t="str">
            <v>Y</v>
          </cell>
          <cell r="F502">
            <v>14</v>
          </cell>
          <cell r="G502">
            <v>84148</v>
          </cell>
          <cell r="H502" t="str">
            <v>GEN &gt;14 RAC Recommended</v>
          </cell>
          <cell r="I502" t="str">
            <v>CRIFAC Funding Recommended</v>
          </cell>
          <cell r="J502" t="str">
            <v>Showground</v>
          </cell>
          <cell r="K502" t="str">
            <v>No</v>
          </cell>
          <cell r="L502" t="str">
            <v>Bemboka Showground</v>
          </cell>
          <cell r="N502" t="str">
            <v>Bemboka Showground Land Manager</v>
          </cell>
          <cell r="P502" t="str">
            <v>Bemboka Showground Land Manager</v>
          </cell>
          <cell r="Q502" t="str">
            <v>This project will significantly enhance the viability and accessibility of the Bemboka Show Ground by the demolition of two existing non-compliant, non-functional buildings (Kiosk and Bar) with two new, fit for purpose replacement buildings.  ****Income and expenditure figures for 20/21 FY are up to 31/5/2021 and includes COVID-19 loss insurance claim.</v>
          </cell>
          <cell r="R502" t="str">
            <v>demolition of kiosk and bar buildings and construction of replacement buildings at Bemboka Showground</v>
          </cell>
          <cell r="S502">
            <v>0</v>
          </cell>
          <cell r="T502" t="str">
            <v>Gemma Shinnick</v>
          </cell>
          <cell r="U502" t="str">
            <v>Bemboka Show Society</v>
          </cell>
          <cell r="V502" t="str">
            <v>Bemboka Show Society Committee Member. Project Manager of the proposed project.</v>
          </cell>
          <cell r="W502" t="str">
            <v>Y</v>
          </cell>
          <cell r="X502" t="str">
            <v>71 413 512 957</v>
          </cell>
          <cell r="Y502" t="str">
            <v>Yes</v>
          </cell>
          <cell r="Z502">
            <v>400063877</v>
          </cell>
          <cell r="AA502">
            <v>400063877</v>
          </cell>
          <cell r="AB502" t="str">
            <v>gembaron@gmail.com</v>
          </cell>
          <cell r="AC502" t="str">
            <v>Bemboka Show Society Committee Member. Project Manager of the proposed project.</v>
          </cell>
          <cell r="AD502" t="str">
            <v>Gemma Shinnick</v>
          </cell>
          <cell r="AE502" t="str">
            <v>DO L Breen - ALC Claims - WHS scored as High as showground audit identified two buildings needing immediate repair - Low ability to self-fund as they  make small profit - 0% of project being funded from other sources no evidence submitted volunteers are helping the demolitian and labour- meet 5 of CRIF objectives - the applicant has submitted a project plan and have obtained quotes  - benefits the reserve users [RAC] - Supported by default (score &gt;=12 and below $100k).</v>
          </cell>
          <cell r="AF502" t="str">
            <v>DO L Breen - ALCs 42623, 42488</v>
          </cell>
          <cell r="AG502" t="str">
            <v>High likelihood of achieving long-term outcomes</v>
          </cell>
          <cell r="AH502">
            <v>4</v>
          </cell>
          <cell r="AI502">
            <v>3</v>
          </cell>
          <cell r="AJ502">
            <v>0</v>
          </cell>
          <cell r="AK502">
            <v>3</v>
          </cell>
          <cell r="AL502">
            <v>2</v>
          </cell>
          <cell r="AM502">
            <v>2</v>
          </cell>
          <cell r="AN502">
            <v>84148</v>
          </cell>
          <cell r="AO502">
            <v>0</v>
          </cell>
          <cell r="AP502">
            <v>84148</v>
          </cell>
          <cell r="AQ502" t="str">
            <v>Showgrounds</v>
          </cell>
          <cell r="AR502" t="str">
            <v>GOULBURN</v>
          </cell>
          <cell r="AS502" t="str">
            <v>South East</v>
          </cell>
          <cell r="AT502" t="str">
            <v>Y</v>
          </cell>
          <cell r="AU502">
            <v>2</v>
          </cell>
          <cell r="AV502">
            <v>2</v>
          </cell>
          <cell r="AZ502" t="str">
            <v>N</v>
          </cell>
          <cell r="BA502" t="str">
            <v>N</v>
          </cell>
          <cell r="BB502" t="str">
            <v>N</v>
          </cell>
          <cell r="BC502" t="str">
            <v>N</v>
          </cell>
          <cell r="BD502">
            <v>0</v>
          </cell>
          <cell r="BE502" t="str">
            <v>Y</v>
          </cell>
          <cell r="BF502">
            <v>0</v>
          </cell>
          <cell r="BG502" t="str">
            <v>Y</v>
          </cell>
          <cell r="BI502" t="str">
            <v>Y</v>
          </cell>
          <cell r="BJ502" t="str">
            <v>Y</v>
          </cell>
          <cell r="BK502" t="str">
            <v>WEST</v>
          </cell>
          <cell r="BL502" t="str">
            <v>BEGA VALLEY</v>
          </cell>
          <cell r="BM502" t="str">
            <v>BEGA</v>
          </cell>
          <cell r="BN502" t="str">
            <v>Other - Regional</v>
          </cell>
          <cell r="BO502" t="str">
            <v>40788,  ; {}</v>
          </cell>
          <cell r="BP502" t="str">
            <v>Bemboka Showground Land Manager</v>
          </cell>
          <cell r="BQ502" t="str">
            <v>C/- Bruce Cummings</v>
          </cell>
          <cell r="BR502" t="str">
            <v>PO Box 3009</v>
          </cell>
          <cell r="BS502" t="str">
            <v>BEMBOKA NSW 2550</v>
          </cell>
          <cell r="BU502" t="str">
            <v>R40788</v>
          </cell>
          <cell r="BV502" t="str">
            <v>F629774</v>
          </cell>
          <cell r="BW502" t="str">
            <v>21/04907</v>
          </cell>
          <cell r="BX502" t="str">
            <v>2021/22</v>
          </cell>
          <cell r="BY502" t="str">
            <v>No</v>
          </cell>
        </row>
        <row r="503">
          <cell r="A503">
            <v>211128</v>
          </cell>
          <cell r="B503" t="str">
            <v>GENERAL</v>
          </cell>
          <cell r="C503" t="str">
            <v>Y</v>
          </cell>
          <cell r="D503" t="str">
            <v>N</v>
          </cell>
          <cell r="E503" t="str">
            <v>Y</v>
          </cell>
          <cell r="F503">
            <v>11</v>
          </cell>
          <cell r="G503">
            <v>161378</v>
          </cell>
          <cell r="H503" t="str">
            <v>GEN &lt; 12  RAC NOT Recommended</v>
          </cell>
          <cell r="I503" t="str">
            <v>CRIFAC Funding NOT Recommended</v>
          </cell>
          <cell r="L503" t="str">
            <v>Deniliquin Showground Memorial Park Island Sanct.</v>
          </cell>
          <cell r="N503" t="str">
            <v>CLM</v>
          </cell>
          <cell r="P503" t="str">
            <v>Edward River Council</v>
          </cell>
          <cell r="Q503" t="str">
            <v>Solar panels installation on the Deniliquin Rovers Football and Netball clubrooms building, upgrade to air con/heating system in Deniliquin Rovers Football and Netball clubrooms and upgrade to change room/toilet facility on the bottom level of the P &amp; A Show Society building.</v>
          </cell>
          <cell r="S503">
            <v>0</v>
          </cell>
          <cell r="T503" t="str">
            <v>Nicole Jenkins</v>
          </cell>
          <cell r="U503" t="str">
            <v>Deniliquin Rovers Football and Netball Club</v>
          </cell>
          <cell r="V503" t="str">
            <v>Club Committee member  Grants Officer</v>
          </cell>
          <cell r="W503" t="str">
            <v>Y</v>
          </cell>
          <cell r="X503">
            <v>94560518794</v>
          </cell>
          <cell r="Y503" t="str">
            <v>Yes</v>
          </cell>
          <cell r="Z503">
            <v>427710075</v>
          </cell>
          <cell r="AA503">
            <v>400215425</v>
          </cell>
          <cell r="AB503" t="str">
            <v>roversnetball2710@outlook.com</v>
          </cell>
          <cell r="AC503" t="str">
            <v>Club Committee member  Grants Officer</v>
          </cell>
          <cell r="AD503" t="str">
            <v>Nicole Jenkins</v>
          </cell>
          <cell r="AE503" t="str">
            <v>[DO - S. Flood] - The upgrades to airconditioning and toilet block will provide necessary improvements to showground infrastructure to meet WHS requirements.  The addition of solar panels will reduce ongoing costs to the user groups. Objectives 1, 2, 3, 5, 9.  Reserve is not subject to claim [AM ¿ G Marsden] ¿ No specific mention of the toilets being upgraded to address accessibility issues. WHS scoring therefore adjusted from 4 to 2.</v>
          </cell>
          <cell r="AF503" t="str">
            <v>The upgrades to airconditioning and toilet block will provide necessary improvements to showground infrastructure to meet WHS requirements.  The addition of solar panels will reduce ongoing costs to the user groups. Reserve is not subject to claim</v>
          </cell>
          <cell r="AG503" t="str">
            <v>Additional social, cultural or environmental factors. no alternative facilities in area, remote location, High likelihood of achieving long-term outcomes,</v>
          </cell>
          <cell r="AH503">
            <v>2</v>
          </cell>
          <cell r="AI503">
            <v>1</v>
          </cell>
          <cell r="AJ503">
            <v>0</v>
          </cell>
          <cell r="AK503">
            <v>3</v>
          </cell>
          <cell r="AL503">
            <v>3</v>
          </cell>
          <cell r="AM503">
            <v>2</v>
          </cell>
          <cell r="AN503">
            <v>161378</v>
          </cell>
          <cell r="AO503">
            <v>0</v>
          </cell>
          <cell r="AP503">
            <v>161378</v>
          </cell>
          <cell r="AQ503" t="str">
            <v>Showgrounds</v>
          </cell>
          <cell r="AR503" t="str">
            <v>HAY</v>
          </cell>
          <cell r="AS503" t="str">
            <v>South West</v>
          </cell>
          <cell r="AT503" t="str">
            <v>Y</v>
          </cell>
          <cell r="AU503">
            <v>2</v>
          </cell>
          <cell r="AV503">
            <v>2</v>
          </cell>
          <cell r="AZ503" t="str">
            <v>Y</v>
          </cell>
          <cell r="BA503" t="str">
            <v>N</v>
          </cell>
          <cell r="BB503" t="str">
            <v>Y</v>
          </cell>
          <cell r="BC503" t="str">
            <v>N</v>
          </cell>
          <cell r="BD503">
            <v>0</v>
          </cell>
          <cell r="BE503" t="str">
            <v>Y</v>
          </cell>
          <cell r="BF503">
            <v>0</v>
          </cell>
          <cell r="BG503" t="str">
            <v>Y</v>
          </cell>
          <cell r="BI503" t="str">
            <v>Y</v>
          </cell>
          <cell r="BJ503" t="str">
            <v>Y</v>
          </cell>
          <cell r="BK503" t="str">
            <v>WEST</v>
          </cell>
          <cell r="BL503" t="str">
            <v>EDWARD RIVER</v>
          </cell>
          <cell r="BM503" t="str">
            <v>MURRAY</v>
          </cell>
          <cell r="BN503" t="str">
            <v>Other - Regional</v>
          </cell>
          <cell r="BP503" t="str">
            <v>Edward River Council</v>
          </cell>
          <cell r="BQ503" t="str">
            <v>PO Box 270</v>
          </cell>
          <cell r="BR503" t="str">
            <v>DENILIQUIN NSW 2710</v>
          </cell>
          <cell r="BU503" t="str">
            <v>R91035</v>
          </cell>
          <cell r="BV503" t="str">
            <v>F629578</v>
          </cell>
          <cell r="BW503" t="str">
            <v>21/05040</v>
          </cell>
          <cell r="BX503" t="str">
            <v>2021/22</v>
          </cell>
          <cell r="BY503" t="str">
            <v>No</v>
          </cell>
        </row>
        <row r="504">
          <cell r="A504">
            <v>211129</v>
          </cell>
          <cell r="B504" t="str">
            <v>GENERAL</v>
          </cell>
          <cell r="C504" t="str">
            <v>Y</v>
          </cell>
          <cell r="D504" t="str">
            <v>N</v>
          </cell>
          <cell r="E504" t="str">
            <v>N</v>
          </cell>
          <cell r="F504">
            <v>10</v>
          </cell>
          <cell r="G504">
            <v>0</v>
          </cell>
          <cell r="H504" t="str">
            <v>Not Recommended Scores &lt; 13</v>
          </cell>
          <cell r="I504" t="str">
            <v>CRIFAC Funding NOT Recommended</v>
          </cell>
          <cell r="L504" t="str">
            <v>Forbes Olympic Pool</v>
          </cell>
          <cell r="N504" t="str">
            <v>CLM</v>
          </cell>
          <cell r="P504" t="str">
            <v>Forbes Shire Council</v>
          </cell>
          <cell r="Q504" t="str">
            <v>The liner of the Forbes Olympic Pool will be replaced.</v>
          </cell>
          <cell r="S504" t="str">
            <v>Steven Loane</v>
          </cell>
          <cell r="T504" t="str">
            <v>Steven Loane</v>
          </cell>
          <cell r="U504" t="str">
            <v>Forbes Shire Council</v>
          </cell>
          <cell r="V504" t="str">
            <v>General Manager</v>
          </cell>
          <cell r="W504" t="str">
            <v>Y</v>
          </cell>
          <cell r="X504">
            <v>86023614567</v>
          </cell>
          <cell r="Y504" t="str">
            <v>Yes</v>
          </cell>
          <cell r="Z504">
            <v>418848593</v>
          </cell>
          <cell r="AA504">
            <v>2685300</v>
          </cell>
          <cell r="AB504" t="str">
            <v>steve.loane@forbes.nsw.gov.au</v>
          </cell>
          <cell r="AC504" t="str">
            <v>General Manager</v>
          </cell>
          <cell r="AD504" t="str">
            <v>Jennifer Parker</v>
          </cell>
          <cell r="AE504" t="str">
            <v>[FT] - D.Ryan - Remote area location quote exemption DO - D. Lawrence.  Whilst quote exemption provided, the application has a quote from 2017 which in no way correlates to the bid amount.  Insufficient information to be satisfied the bid amount is appropriate. AM - D. Young.  Not supported.  Insufficient detail to support bid amount, especially noting the quote provided.</v>
          </cell>
          <cell r="AF504" t="str">
            <v>No ALC.</v>
          </cell>
          <cell r="AG504" t="str">
            <v>Application lacks detail/ insufficient information provided to make a decision to support.  Quote provided of $133k in no way correlates with the bid amount.</v>
          </cell>
          <cell r="AH504">
            <v>0</v>
          </cell>
          <cell r="AI504">
            <v>2</v>
          </cell>
          <cell r="AJ504">
            <v>0</v>
          </cell>
          <cell r="AK504">
            <v>3</v>
          </cell>
          <cell r="AL504">
            <v>3</v>
          </cell>
          <cell r="AM504">
            <v>2</v>
          </cell>
          <cell r="AN504">
            <v>346300</v>
          </cell>
          <cell r="AO504">
            <v>0</v>
          </cell>
          <cell r="AP504">
            <v>346300</v>
          </cell>
          <cell r="AQ504" t="str">
            <v>Local Parks &amp; Reserves</v>
          </cell>
          <cell r="AR504" t="str">
            <v>ORANGE</v>
          </cell>
          <cell r="AS504" t="str">
            <v>North West</v>
          </cell>
          <cell r="AT504" t="str">
            <v>Y</v>
          </cell>
          <cell r="AU504">
            <v>3</v>
          </cell>
          <cell r="AV504">
            <v>3</v>
          </cell>
          <cell r="AZ504" t="str">
            <v>N</v>
          </cell>
          <cell r="BA504" t="str">
            <v>N</v>
          </cell>
          <cell r="BB504" t="str">
            <v>Y</v>
          </cell>
          <cell r="BC504" t="str">
            <v>N</v>
          </cell>
          <cell r="BD504">
            <v>0</v>
          </cell>
          <cell r="BE504" t="str">
            <v>N</v>
          </cell>
          <cell r="BF504">
            <v>0</v>
          </cell>
          <cell r="BG504" t="str">
            <v>Y</v>
          </cell>
          <cell r="BI504" t="str">
            <v>Y</v>
          </cell>
          <cell r="BJ504" t="str">
            <v>Y</v>
          </cell>
          <cell r="BK504" t="str">
            <v>WEST</v>
          </cell>
          <cell r="BL504" t="str">
            <v>FORBES</v>
          </cell>
          <cell r="BM504" t="str">
            <v>ORANGE</v>
          </cell>
          <cell r="BN504" t="str">
            <v>Other - Regional</v>
          </cell>
          <cell r="BO504" t="str">
            <v>70665,  ; {}</v>
          </cell>
          <cell r="BP504" t="str">
            <v>Forbes Shire Council</v>
          </cell>
          <cell r="BQ504" t="str">
            <v>PO Box 333</v>
          </cell>
          <cell r="BR504" t="str">
            <v>FORBES NSW 2871</v>
          </cell>
          <cell r="BU504" t="str">
            <v>R70665</v>
          </cell>
          <cell r="BV504" t="str">
            <v>F629937</v>
          </cell>
          <cell r="BW504" t="str">
            <v>21/05069</v>
          </cell>
          <cell r="BX504" t="str">
            <v>2021/22</v>
          </cell>
          <cell r="BY504" t="str">
            <v>No</v>
          </cell>
        </row>
        <row r="505">
          <cell r="A505">
            <v>211130</v>
          </cell>
          <cell r="B505" t="str">
            <v>GENERAL</v>
          </cell>
          <cell r="C505" t="str">
            <v>Y</v>
          </cell>
          <cell r="D505" t="str">
            <v>N</v>
          </cell>
          <cell r="E505" t="str">
            <v>Y</v>
          </cell>
          <cell r="F505">
            <v>9</v>
          </cell>
          <cell r="G505">
            <v>32500</v>
          </cell>
          <cell r="H505" t="str">
            <v>GEN &lt; 12  RAC NOT Recommended</v>
          </cell>
          <cell r="I505" t="str">
            <v>CRIFAC Funding NOT Recommended</v>
          </cell>
          <cell r="L505" t="str">
            <v>Showground/Racecourse</v>
          </cell>
          <cell r="N505" t="str">
            <v>CLM</v>
          </cell>
          <cell r="P505" t="str">
            <v>Bogan Shire Council</v>
          </cell>
          <cell r="Q505" t="str">
            <v>Construct a turfed spectator mound and undercover storage area at the Nyngan racecourse.</v>
          </cell>
          <cell r="S505" t="str">
            <v>Graeme Bourke</v>
          </cell>
          <cell r="T505" t="str">
            <v>Graeme Bourke</v>
          </cell>
          <cell r="U505" t="str">
            <v>Bogan Shire Council</v>
          </cell>
          <cell r="V505" t="str">
            <v>Director Engineering Services</v>
          </cell>
          <cell r="W505" t="str">
            <v>Y</v>
          </cell>
          <cell r="X505">
            <v>68886242083</v>
          </cell>
          <cell r="Y505" t="str">
            <v>Yes</v>
          </cell>
          <cell r="Z505">
            <v>427264262</v>
          </cell>
          <cell r="AA505" t="str">
            <v>02 6835 9000</v>
          </cell>
          <cell r="AB505" t="str">
            <v>graeme.bourke@bogan.nsw.gov.au</v>
          </cell>
          <cell r="AC505" t="str">
            <v>Director Engineering Services</v>
          </cell>
          <cell r="AD505" t="str">
            <v>Graeme Bourke</v>
          </cell>
          <cell r="AE505" t="str">
            <v>DO - J. Wiblin - Note some benefit to the reserve but lower priorty project. AM - D. Young - Supported but not the most benefical project nominated by Nyngan Racecourse.</v>
          </cell>
          <cell r="AF505" t="str">
            <v>No ALC.</v>
          </cell>
          <cell r="AG505" t="str">
            <v>High likelihood of achieving long-term outcomes</v>
          </cell>
          <cell r="AH505">
            <v>0</v>
          </cell>
          <cell r="AI505">
            <v>2</v>
          </cell>
          <cell r="AJ505">
            <v>0</v>
          </cell>
          <cell r="AK505">
            <v>2</v>
          </cell>
          <cell r="AL505">
            <v>3</v>
          </cell>
          <cell r="AM505">
            <v>2</v>
          </cell>
          <cell r="AN505">
            <v>32500</v>
          </cell>
          <cell r="AO505">
            <v>0</v>
          </cell>
          <cell r="AP505">
            <v>32500</v>
          </cell>
          <cell r="AQ505" t="str">
            <v>Showgrounds</v>
          </cell>
          <cell r="AR505" t="str">
            <v>DUBBO</v>
          </cell>
          <cell r="AS505" t="str">
            <v>North West</v>
          </cell>
          <cell r="AT505" t="str">
            <v>Y</v>
          </cell>
          <cell r="AU505">
            <v>3</v>
          </cell>
          <cell r="AV505">
            <v>3</v>
          </cell>
          <cell r="AZ505" t="str">
            <v>Y</v>
          </cell>
          <cell r="BA505" t="str">
            <v>N</v>
          </cell>
          <cell r="BB505" t="str">
            <v>Y</v>
          </cell>
          <cell r="BC505" t="str">
            <v>N</v>
          </cell>
          <cell r="BD505">
            <v>0</v>
          </cell>
          <cell r="BE505" t="str">
            <v>Y</v>
          </cell>
          <cell r="BF505">
            <v>0</v>
          </cell>
          <cell r="BG505" t="str">
            <v>Y</v>
          </cell>
          <cell r="BI505" t="str">
            <v>Y</v>
          </cell>
          <cell r="BJ505" t="str">
            <v>Y</v>
          </cell>
          <cell r="BK505" t="str">
            <v>WEST</v>
          </cell>
          <cell r="BL505" t="str">
            <v>BOGAN</v>
          </cell>
          <cell r="BM505" t="str">
            <v>BARWON</v>
          </cell>
          <cell r="BN505" t="str">
            <v>Other - Regional</v>
          </cell>
          <cell r="BO505">
            <v>78811</v>
          </cell>
          <cell r="BP505" t="str">
            <v>Bogan Shire Council</v>
          </cell>
          <cell r="BQ505" t="str">
            <v>PO Box 221</v>
          </cell>
          <cell r="BR505" t="str">
            <v>NYNGAN NSW 2825</v>
          </cell>
          <cell r="BU505" t="str">
            <v>R78811</v>
          </cell>
          <cell r="BV505" t="str">
            <v>F629539</v>
          </cell>
          <cell r="BW505" t="str">
            <v>21/05375</v>
          </cell>
          <cell r="BX505" t="str">
            <v>2021/22</v>
          </cell>
          <cell r="BY505" t="str">
            <v>No</v>
          </cell>
        </row>
        <row r="506">
          <cell r="A506">
            <v>211133</v>
          </cell>
          <cell r="B506" t="str">
            <v>GENERAL</v>
          </cell>
          <cell r="C506" t="str">
            <v>Y</v>
          </cell>
          <cell r="D506" t="str">
            <v>N</v>
          </cell>
          <cell r="E506" t="str">
            <v>Y</v>
          </cell>
          <cell r="F506">
            <v>13</v>
          </cell>
          <cell r="G506">
            <v>25780</v>
          </cell>
          <cell r="H506" t="str">
            <v>GEN = 13 WHS 4 RAC Recommended</v>
          </cell>
          <cell r="I506" t="str">
            <v>CRIFAC Funding Recommended</v>
          </cell>
          <cell r="J506" t="str">
            <v>Scouts</v>
          </cell>
          <cell r="K506" t="str">
            <v>No</v>
          </cell>
          <cell r="L506" t="str">
            <v>Concord Road</v>
          </cell>
          <cell r="N506" t="str">
            <v>City Of Canada Bay Council</v>
          </cell>
          <cell r="P506" t="str">
            <v>City Of Canada Bay Council</v>
          </cell>
          <cell r="Q506" t="str">
            <v>Upgrade kitchen and windows in the Scout Hall to allow for safe community use.</v>
          </cell>
          <cell r="R506" t="str">
            <v>upgrades to kitchen and windows at Scout Hall, Concord Road</v>
          </cell>
          <cell r="S506">
            <v>0</v>
          </cell>
          <cell r="T506" t="str">
            <v>Wendy Berlecky</v>
          </cell>
          <cell r="U506" t="str">
            <v>1st Yaralla Sea Scout Group</v>
          </cell>
          <cell r="V506" t="str">
            <v>Venturer Scout Leader</v>
          </cell>
          <cell r="W506" t="str">
            <v>Y</v>
          </cell>
          <cell r="X506">
            <v>79130029350</v>
          </cell>
          <cell r="Y506" t="str">
            <v>Yes</v>
          </cell>
          <cell r="Z506">
            <v>417207492</v>
          </cell>
          <cell r="AA506">
            <v>417207492</v>
          </cell>
          <cell r="AB506" t="str">
            <v>Wendy.Berlecky@nsw.scouts.com.au</v>
          </cell>
          <cell r="AC506" t="str">
            <v>Venturer Scout Leader</v>
          </cell>
          <cell r="AD506" t="str">
            <v>Wendy Berlecky</v>
          </cell>
          <cell r="AE506" t="str">
            <v>DO ¿ S.Hony - The applicant has obtained multiple quotes and stakeholder consultation has been undertaken. No ALC was identified over the subject land on the date of assessment. The reserve provides benefits to a range of community users. The project improves the facility by addressing current risk associated with aging and failing windows and kitchen equipment, and is recommended DO-C.Wright - concur recommend for approval AM B. Tax. Ability to fund score reduced from 3-2. CRIF objectives increased from 1-2. Meets objectives 1,3,6. Application supported [RAC] - Supported by default (score &gt;=12 and below $100k).</v>
          </cell>
          <cell r="AF506" t="str">
            <v>DO-S.Hony - Risk associated with windows failing is deemed HIGH. Volunteers will assist with works as required, noting the window contractor will remove and dispose of the old windows. The project is relatively small and uncomplicated and the ability to deliver is deemed HIGH.</v>
          </cell>
          <cell r="AG506" t="str">
            <v>Additional social, cultural or environmental factors (please detail): e.g. no alternative facilities in area, remote location etc., High WHS or Public Safety Risk if not supported., High likelihood of achieving long-term outcomes</v>
          </cell>
          <cell r="AH506">
            <v>4</v>
          </cell>
          <cell r="AI506">
            <v>2</v>
          </cell>
          <cell r="AJ506">
            <v>0</v>
          </cell>
          <cell r="AK506">
            <v>2</v>
          </cell>
          <cell r="AL506">
            <v>3</v>
          </cell>
          <cell r="AM506">
            <v>2</v>
          </cell>
          <cell r="AN506">
            <v>25780</v>
          </cell>
          <cell r="AO506">
            <v>0</v>
          </cell>
          <cell r="AP506">
            <v>25780</v>
          </cell>
          <cell r="AQ506" t="str">
            <v>Local Parks &amp; Reserves</v>
          </cell>
          <cell r="AR506" t="str">
            <v>METROPOLITAN</v>
          </cell>
          <cell r="AS506" t="str">
            <v>Sydney</v>
          </cell>
          <cell r="AT506" t="str">
            <v>Y</v>
          </cell>
          <cell r="AU506">
            <v>2</v>
          </cell>
          <cell r="AV506">
            <v>2</v>
          </cell>
          <cell r="AZ506" t="str">
            <v>Y</v>
          </cell>
          <cell r="BA506" t="str">
            <v>N</v>
          </cell>
          <cell r="BB506" t="str">
            <v>Y</v>
          </cell>
          <cell r="BC506" t="str">
            <v>N</v>
          </cell>
          <cell r="BD506">
            <v>0</v>
          </cell>
          <cell r="BE506" t="str">
            <v>Y</v>
          </cell>
          <cell r="BF506">
            <v>0</v>
          </cell>
          <cell r="BG506" t="str">
            <v>Y</v>
          </cell>
          <cell r="BI506" t="str">
            <v>Y</v>
          </cell>
          <cell r="BJ506" t="str">
            <v>Y</v>
          </cell>
          <cell r="BK506" t="str">
            <v>EAST</v>
          </cell>
          <cell r="BL506" t="str">
            <v>CANADA BAY</v>
          </cell>
          <cell r="BM506" t="str">
            <v>DRUMMOYNE</v>
          </cell>
          <cell r="BN506" t="str">
            <v>Greater Sydney</v>
          </cell>
          <cell r="BP506" t="str">
            <v>City Of Canada Bay Council</v>
          </cell>
          <cell r="BQ506" t="str">
            <v>LB 1470</v>
          </cell>
          <cell r="BR506" t="str">
            <v>DRUMMOYNE NSW 2047</v>
          </cell>
          <cell r="BU506" t="str">
            <v>R59906</v>
          </cell>
          <cell r="BV506" t="str">
            <v>F630073</v>
          </cell>
          <cell r="BW506" t="str">
            <v>21/05005</v>
          </cell>
          <cell r="BX506" t="str">
            <v>2021/22</v>
          </cell>
          <cell r="BY506" t="str">
            <v>No</v>
          </cell>
        </row>
        <row r="507">
          <cell r="A507">
            <v>211136</v>
          </cell>
          <cell r="B507" t="str">
            <v>GENERAL</v>
          </cell>
          <cell r="C507" t="str">
            <v>Y</v>
          </cell>
          <cell r="D507" t="str">
            <v>Y</v>
          </cell>
          <cell r="E507" t="str">
            <v>Y</v>
          </cell>
          <cell r="F507">
            <v>17</v>
          </cell>
          <cell r="G507">
            <v>602800</v>
          </cell>
          <cell r="H507" t="str">
            <v>GEN &gt;14 RAC Recommended</v>
          </cell>
          <cell r="I507" t="str">
            <v>CRIFAC Funding Recommended</v>
          </cell>
          <cell r="J507" t="str">
            <v>Showground</v>
          </cell>
          <cell r="K507" t="str">
            <v>No</v>
          </cell>
          <cell r="L507" t="str">
            <v>Parkes Showground</v>
          </cell>
          <cell r="N507" t="str">
            <v>Parkes Showground Land Manager</v>
          </cell>
          <cell r="P507" t="str">
            <v>Parkes Showground Land Manager</v>
          </cell>
          <cell r="Q507" t="str">
            <v>Carry out major structural repairs to the heritage listed Parkes Showground Grandstand consistent with the report prepared by Barnson Structural Engineers on behalf of Crown Land.</v>
          </cell>
          <cell r="R507" t="str">
            <v>major structural repairs and upgrades to Parkes Showground Grandstand</v>
          </cell>
          <cell r="S507" t="str">
            <v>Kaye Bird</v>
          </cell>
          <cell r="T507" t="str">
            <v>Kaye Bird</v>
          </cell>
          <cell r="U507" t="str">
            <v>Parkes Showground Land Magager</v>
          </cell>
          <cell r="V507" t="str">
            <v>Board Member / Secretary</v>
          </cell>
          <cell r="W507" t="str">
            <v>Y</v>
          </cell>
          <cell r="X507">
            <v>73056830336</v>
          </cell>
          <cell r="Y507" t="str">
            <v>Yes</v>
          </cell>
          <cell r="Z507">
            <v>427694354</v>
          </cell>
          <cell r="AA507">
            <v>427694354</v>
          </cell>
          <cell r="AB507" t="str">
            <v>kaye.bird@outlook.com</v>
          </cell>
          <cell r="AC507" t="str">
            <v>Board Member / Secretary</v>
          </cell>
          <cell r="AD507" t="str">
            <v>Tim O'Brien</v>
          </cell>
          <cell r="AE507" t="str">
            <v>DO - D. Lawrence - Support project noting it is currently barricaded and unable to be used for safety reasons. AM - D. Young - Support project but have equity concerns noting $4M in funding from stimulus 2b.  Also note heritage implications and whether this should be a staged project. [RAC] Supported</v>
          </cell>
          <cell r="AF507" t="str">
            <v>No ALC AM - D. Young - high cost project that requires review/consideration of Asset Team.</v>
          </cell>
          <cell r="AG507" t="str">
            <v>High WHS or Public Safety Risk if not supported, High likelihood of achieving long-term outcomes, Inability to access alternative funds</v>
          </cell>
          <cell r="AH507">
            <v>6</v>
          </cell>
          <cell r="AI507">
            <v>3</v>
          </cell>
          <cell r="AJ507">
            <v>0</v>
          </cell>
          <cell r="AK507">
            <v>3</v>
          </cell>
          <cell r="AL507">
            <v>3</v>
          </cell>
          <cell r="AM507">
            <v>2</v>
          </cell>
          <cell r="AN507">
            <v>602800</v>
          </cell>
          <cell r="AO507">
            <v>0</v>
          </cell>
          <cell r="AP507">
            <v>602800</v>
          </cell>
          <cell r="AQ507" t="str">
            <v>Showgrounds</v>
          </cell>
          <cell r="AR507" t="str">
            <v>ORANGE</v>
          </cell>
          <cell r="AS507" t="str">
            <v>North West</v>
          </cell>
          <cell r="AT507" t="str">
            <v>Y</v>
          </cell>
          <cell r="AU507">
            <v>1</v>
          </cell>
          <cell r="AV507">
            <v>1</v>
          </cell>
          <cell r="AZ507" t="str">
            <v>N</v>
          </cell>
          <cell r="BA507" t="str">
            <v>N</v>
          </cell>
          <cell r="BB507" t="str">
            <v>Y</v>
          </cell>
          <cell r="BC507" t="str">
            <v>N</v>
          </cell>
          <cell r="BD507">
            <v>0</v>
          </cell>
          <cell r="BE507" t="str">
            <v>Y</v>
          </cell>
          <cell r="BF507">
            <v>0</v>
          </cell>
          <cell r="BG507" t="str">
            <v>Y</v>
          </cell>
          <cell r="BI507" t="str">
            <v>Y</v>
          </cell>
          <cell r="BJ507" t="str">
            <v>Y</v>
          </cell>
          <cell r="BK507" t="str">
            <v>WEST</v>
          </cell>
          <cell r="BL507" t="str">
            <v>PARKES</v>
          </cell>
          <cell r="BM507" t="str">
            <v>ORANGE</v>
          </cell>
          <cell r="BN507" t="str">
            <v>Other - Regional</v>
          </cell>
          <cell r="BO507" t="str">
            <v>590029,  ; {}</v>
          </cell>
          <cell r="BP507" t="str">
            <v>Parkes Showground Land Manager</v>
          </cell>
          <cell r="BQ507" t="str">
            <v>52 Victoria Street</v>
          </cell>
          <cell r="BR507" t="str">
            <v>PARKES NSW 2870</v>
          </cell>
          <cell r="BU507" t="str">
            <v>R590029</v>
          </cell>
          <cell r="BV507" t="str">
            <v>F629546</v>
          </cell>
          <cell r="BW507" t="str">
            <v>21/05332</v>
          </cell>
          <cell r="BX507" t="str">
            <v>2021/22</v>
          </cell>
          <cell r="BY507" t="str">
            <v>No</v>
          </cell>
        </row>
        <row r="508">
          <cell r="A508">
            <v>211137</v>
          </cell>
          <cell r="B508" t="str">
            <v>GENERAL</v>
          </cell>
          <cell r="C508" t="str">
            <v>Y</v>
          </cell>
          <cell r="D508" t="str">
            <v>N</v>
          </cell>
          <cell r="E508" t="str">
            <v>Y</v>
          </cell>
          <cell r="F508">
            <v>14</v>
          </cell>
          <cell r="G508">
            <v>32392</v>
          </cell>
          <cell r="H508" t="str">
            <v>GEN &gt;14 RAC Recommended</v>
          </cell>
          <cell r="I508" t="str">
            <v>CRIFAC Funding Recommended</v>
          </cell>
          <cell r="J508" t="str">
            <v>Public Hall</v>
          </cell>
          <cell r="K508" t="str">
            <v>No</v>
          </cell>
          <cell r="L508" t="str">
            <v>Nullamanna Public Hall &amp; Recreation Reserve</v>
          </cell>
          <cell r="N508" t="str">
            <v>Nullamanna Reserve Land Manager</v>
          </cell>
          <cell r="P508" t="str">
            <v>Nullamanna Reserve Land Manager</v>
          </cell>
          <cell r="Q508" t="str">
            <v>1) Kitchen addition to existing public hall - construct a kitchen for the hall and reserve use that complies with food handling regulations, WHS and provides basic kitchen equipment. 2) Tree pruning - maintain large trees at entrance to public hall and at sports area office 3) Solar power installed on public hall - install grid connect solar power for use on the reserve 4) Tractor and implement purchase - purchase equipment to support volunteers with maintenance and movement of necessary infrastructure for events. 5) Canteen lining - upgrade current shed facilities to enable easier food handling compliance and provide better working conditions for volunteers.</v>
          </cell>
          <cell r="R508" t="str">
            <v>upgrades to Nullamanna Public Hall including installation of solar panels, lining of canteen shed and tree pruning at entrance to hall and office</v>
          </cell>
          <cell r="S508" t="str">
            <v>Yvette Crowther</v>
          </cell>
          <cell r="T508" t="str">
            <v>YVETTE LEE CROWTHER</v>
          </cell>
          <cell r="U508" t="str">
            <v>Nullamanna Reserve Land Manager</v>
          </cell>
          <cell r="V508" t="str">
            <v>Secretary/Treasure</v>
          </cell>
          <cell r="W508" t="str">
            <v>N</v>
          </cell>
          <cell r="X508">
            <v>62813379742</v>
          </cell>
          <cell r="Y508" t="str">
            <v>Yes</v>
          </cell>
          <cell r="Z508">
            <v>408322646</v>
          </cell>
          <cell r="AA508">
            <v>408322646</v>
          </cell>
          <cell r="AB508" t="str">
            <v>nullamannareserve@gmail.com</v>
          </cell>
          <cell r="AC508" t="str">
            <v>Secretary/Treasure</v>
          </cell>
          <cell r="AD508" t="str">
            <v>YVETTE LEE CROWTHER</v>
          </cell>
          <cell r="AE508" t="str">
            <v>DO - R. O'Brien - Proactive board that has improved this facility over time.  Support to priority areas of tree pruning, canteen lining and solar. AM - D. Young - This application has many elements and for a small reserve, would prefer staging of activities.  For this reason support to tree pruning ($8850), canteen lining ($10879) and solar ($12663) this round and encourage staged approach to kitchen upgrade and/or tractor next round. [RAC] - Supported by default (score &gt;=12 and below $100k).</v>
          </cell>
          <cell r="AF508" t="str">
            <v>No ALC.</v>
          </cell>
          <cell r="AG508" t="str">
            <v>High likelihood of achieving long-term outcomes, High WHS or Public Safety Risk if not supported, Inability to access alternative funds</v>
          </cell>
          <cell r="AH508">
            <v>4</v>
          </cell>
          <cell r="AI508">
            <v>3</v>
          </cell>
          <cell r="AJ508">
            <v>0</v>
          </cell>
          <cell r="AK508">
            <v>3</v>
          </cell>
          <cell r="AL508">
            <v>2</v>
          </cell>
          <cell r="AM508">
            <v>2</v>
          </cell>
          <cell r="AN508">
            <v>259778</v>
          </cell>
          <cell r="AO508">
            <v>0</v>
          </cell>
          <cell r="AP508">
            <v>259778</v>
          </cell>
          <cell r="AQ508" t="str">
            <v>Local Parks &amp; Reserves</v>
          </cell>
          <cell r="AR508" t="str">
            <v>ARMIDALE</v>
          </cell>
          <cell r="AS508" t="str">
            <v>North West</v>
          </cell>
          <cell r="AT508" t="str">
            <v>Y</v>
          </cell>
          <cell r="AU508">
            <v>2</v>
          </cell>
          <cell r="AV508">
            <v>2</v>
          </cell>
          <cell r="AZ508" t="str">
            <v>Y</v>
          </cell>
          <cell r="BA508" t="str">
            <v>N</v>
          </cell>
          <cell r="BB508" t="str">
            <v>Y</v>
          </cell>
          <cell r="BC508" t="str">
            <v>N</v>
          </cell>
          <cell r="BD508">
            <v>0</v>
          </cell>
          <cell r="BE508" t="str">
            <v>N</v>
          </cell>
          <cell r="BF508">
            <v>32392</v>
          </cell>
          <cell r="BG508" t="str">
            <v>Y</v>
          </cell>
          <cell r="BI508" t="str">
            <v>Y</v>
          </cell>
          <cell r="BJ508" t="str">
            <v>Y</v>
          </cell>
          <cell r="BK508" t="str">
            <v>WEST</v>
          </cell>
          <cell r="BL508" t="str">
            <v>INVERELL</v>
          </cell>
          <cell r="BM508" t="str">
            <v>NORTHERN TABLELANDS</v>
          </cell>
          <cell r="BN508" t="str">
            <v>Other - Regional</v>
          </cell>
          <cell r="BO508" t="str">
            <v>67049,  ; {}</v>
          </cell>
          <cell r="BP508" t="str">
            <v>Nullamanna Reserve Land Manager</v>
          </cell>
          <cell r="BQ508" t="str">
            <v>1307 Nullamanna Road</v>
          </cell>
          <cell r="BR508" t="str">
            <v>Nullamanna NSW 2360</v>
          </cell>
          <cell r="BU508" t="str">
            <v>R67049</v>
          </cell>
          <cell r="BV508" t="str">
            <v>F629754</v>
          </cell>
          <cell r="BW508" t="str">
            <v>21/05297</v>
          </cell>
          <cell r="BX508" t="str">
            <v>2021/22</v>
          </cell>
          <cell r="BY508" t="str">
            <v>No</v>
          </cell>
        </row>
        <row r="509">
          <cell r="A509">
            <v>211139</v>
          </cell>
          <cell r="B509" t="str">
            <v>WEED</v>
          </cell>
          <cell r="C509" t="str">
            <v>Y</v>
          </cell>
          <cell r="D509" t="str">
            <v>N</v>
          </cell>
          <cell r="E509" t="str">
            <v>Y</v>
          </cell>
          <cell r="F509">
            <v>24</v>
          </cell>
          <cell r="G509">
            <v>1735</v>
          </cell>
          <cell r="H509" t="str">
            <v>WEED &gt;=20 RAC Recommended</v>
          </cell>
          <cell r="I509" t="str">
            <v>CRIFAC Funding Recommended</v>
          </cell>
          <cell r="L509" t="str">
            <v>Alison Hone Reserve</v>
          </cell>
          <cell r="N509" t="str">
            <v>Alison Hone Reserve Land Manager</v>
          </cell>
          <cell r="P509" t="str">
            <v>Alison Hone Reserve Land Manager</v>
          </cell>
          <cell r="Q509" t="str">
            <v>Control weeds of significance under the Biosecurity Act 2015</v>
          </cell>
          <cell r="R509" t="str">
            <v>control of weeds at Alison Hone Reserve</v>
          </cell>
          <cell r="S509" t="str">
            <v>Frank Antram</v>
          </cell>
          <cell r="T509" t="str">
            <v>Frank  Antram</v>
          </cell>
          <cell r="U509" t="str">
            <v>Alison Hone Reserve Land Manager</v>
          </cell>
          <cell r="V509" t="str">
            <v>Secretary</v>
          </cell>
          <cell r="W509" t="str">
            <v>N</v>
          </cell>
          <cell r="X509">
            <v>33971365268</v>
          </cell>
          <cell r="Y509" t="str">
            <v>Yes</v>
          </cell>
          <cell r="Z509" t="str">
            <v>0403 263 051</v>
          </cell>
          <cell r="AA509">
            <v>403263051</v>
          </cell>
          <cell r="AB509" t="str">
            <v>alisonhonereserve@protonmail.com</v>
          </cell>
          <cell r="AC509" t="str">
            <v>Secretary</v>
          </cell>
          <cell r="AD509" t="str">
            <v>Frank  Antram</v>
          </cell>
          <cell r="AE509" t="str">
            <v>[DO - H.Wheeler] Area manger takes account a) the small amount of funds asked for on this bushland reserve by a community group and b) the aim of CRIFP to fund effective weed control rather than to assess application writing ability of the applicant, and adds 3 points to the General tab, bringing total score to 24.  (A.M. Simon- Endorsed). [LSC - R. Butler: Application Supported; Increased General criteria #3 from 0 to 3; Total assessment score = 24, Weed Score = 13] [LSC - J. Richards]: Application supported - total score = 24 [RAC] - Supported (Weed Score &gt;=20).</v>
          </cell>
          <cell r="AF509" t="str">
            <v>[DO - H.Wheeler] The reserve manager is a community group and has not counted their in-kind contribution, which is worth 3 points at General tab: criteria 3. ALC (undetermined) s not impacted by the proposed activity. ALC undetermined - activity does not affect ALC.</v>
          </cell>
          <cell r="AG509" t="str">
            <v>[DO - H.Wheeler] High value for money, local community project controlling priority weed on Crown land.</v>
          </cell>
          <cell r="AH509">
            <v>0</v>
          </cell>
          <cell r="AI509">
            <v>3</v>
          </cell>
          <cell r="AJ509">
            <v>3</v>
          </cell>
          <cell r="AK509">
            <v>2</v>
          </cell>
          <cell r="AL509">
            <v>3</v>
          </cell>
          <cell r="AM509">
            <v>0</v>
          </cell>
          <cell r="AN509">
            <v>1735</v>
          </cell>
          <cell r="AO509">
            <v>0</v>
          </cell>
          <cell r="AP509">
            <v>1735</v>
          </cell>
          <cell r="AQ509" t="str">
            <v>Local Parks &amp; Reserves</v>
          </cell>
          <cell r="AR509" t="str">
            <v>GOULBURN</v>
          </cell>
          <cell r="AS509" t="str">
            <v>South East</v>
          </cell>
          <cell r="AT509" t="str">
            <v>Y</v>
          </cell>
          <cell r="AU509">
            <v>2</v>
          </cell>
          <cell r="AV509">
            <v>2</v>
          </cell>
          <cell r="AZ509" t="str">
            <v>Y</v>
          </cell>
          <cell r="BA509" t="str">
            <v>Y</v>
          </cell>
          <cell r="BB509" t="str">
            <v>Y</v>
          </cell>
          <cell r="BC509" t="str">
            <v>N</v>
          </cell>
          <cell r="BD509">
            <v>0</v>
          </cell>
          <cell r="BE509" t="str">
            <v>Y</v>
          </cell>
          <cell r="BF509">
            <v>0</v>
          </cell>
          <cell r="BG509" t="str">
            <v>Y</v>
          </cell>
          <cell r="BI509" t="str">
            <v>Y</v>
          </cell>
          <cell r="BJ509" t="str">
            <v>Y</v>
          </cell>
          <cell r="BK509" t="str">
            <v>WEST</v>
          </cell>
          <cell r="BL509" t="str">
            <v>GOULBURN MULWAREE</v>
          </cell>
          <cell r="BM509" t="str">
            <v>GOULBURN</v>
          </cell>
          <cell r="BN509" t="str">
            <v>Other - Regional</v>
          </cell>
          <cell r="BO509" t="str">
            <v>130024, 94993,  ; {} ; {}</v>
          </cell>
          <cell r="BP509" t="str">
            <v>Alison Hone Reserve Land Manager</v>
          </cell>
          <cell r="BQ509" t="str">
            <v>PO Box 1148</v>
          </cell>
          <cell r="BR509" t="str">
            <v>GOULBURN NSW 2580</v>
          </cell>
          <cell r="BU509" t="str">
            <v>R94993</v>
          </cell>
          <cell r="BV509" t="str">
            <v>F629748</v>
          </cell>
          <cell r="BW509" t="str">
            <v>21/04853</v>
          </cell>
          <cell r="BX509" t="str">
            <v>2021/22</v>
          </cell>
          <cell r="BY509" t="str">
            <v>No</v>
          </cell>
        </row>
        <row r="510">
          <cell r="A510">
            <v>211141</v>
          </cell>
          <cell r="B510" t="str">
            <v>GENERAL</v>
          </cell>
          <cell r="C510" t="str">
            <v>Y</v>
          </cell>
          <cell r="D510" t="str">
            <v>N</v>
          </cell>
          <cell r="E510" t="str">
            <v>Y</v>
          </cell>
          <cell r="F510">
            <v>12</v>
          </cell>
          <cell r="G510">
            <v>25000</v>
          </cell>
          <cell r="H510" t="str">
            <v>GEN &lt; 12  RAC NOT Recommended</v>
          </cell>
          <cell r="I510" t="str">
            <v>CRIFAC Funding NOT Recommended</v>
          </cell>
          <cell r="L510" t="str">
            <v>Rollands Plains Showground</v>
          </cell>
          <cell r="N510" t="str">
            <v>Rollands Plains Recreation Reserve Land Manager</v>
          </cell>
          <cell r="P510" t="str">
            <v>Rollands Plains Recreation Reserve Land Manager</v>
          </cell>
          <cell r="Q510" t="str">
            <v>Purchase a zero turn mower to assist with the ongoing maintenance of the grounds</v>
          </cell>
          <cell r="S510">
            <v>0</v>
          </cell>
          <cell r="T510" t="str">
            <v>Justine Jeffery</v>
          </cell>
          <cell r="U510" t="str">
            <v>Rollands Plains Recreation Reserve Land Manager</v>
          </cell>
          <cell r="V510" t="str">
            <v>Secretary</v>
          </cell>
          <cell r="W510" t="str">
            <v>N</v>
          </cell>
          <cell r="X510">
            <v>63048588433</v>
          </cell>
          <cell r="Y510" t="str">
            <v>Yes</v>
          </cell>
          <cell r="Z510">
            <v>428880011</v>
          </cell>
          <cell r="AA510">
            <v>428880011</v>
          </cell>
          <cell r="AB510" t="str">
            <v>bj_jeffery@bigpond.com</v>
          </cell>
          <cell r="AC510" t="str">
            <v>Secretary</v>
          </cell>
          <cell r="AD510" t="str">
            <v>PHILLIP WAYNE MORTON</v>
          </cell>
          <cell r="AE510" t="str">
            <v>[AM ¿ S. Sutherland] Application supported as recommended [RAC] - Supported by default (score &gt;=12 and below $100k).</v>
          </cell>
          <cell r="AG510" t="str">
            <v>Recommended.  The Reserve is a high use Reserve with a very active SLM and very well maintained.  Purchase of the mower will save the Trust money as they wont have to engage a contractor or use and transport their own equipment.  Also, will address weeds and overgrown fire hazard areas at the Reserve</v>
          </cell>
          <cell r="AH510">
            <v>2</v>
          </cell>
          <cell r="AI510">
            <v>3</v>
          </cell>
          <cell r="AJ510">
            <v>0</v>
          </cell>
          <cell r="AK510">
            <v>2</v>
          </cell>
          <cell r="AL510">
            <v>3</v>
          </cell>
          <cell r="AM510">
            <v>2</v>
          </cell>
          <cell r="AN510">
            <v>25000</v>
          </cell>
          <cell r="AO510">
            <v>0</v>
          </cell>
          <cell r="AP510">
            <v>25000</v>
          </cell>
          <cell r="AQ510" t="str">
            <v>Local Parks &amp; Reserves</v>
          </cell>
          <cell r="AR510" t="str">
            <v>GRAFTON</v>
          </cell>
          <cell r="AS510" t="str">
            <v>Far North Coast</v>
          </cell>
          <cell r="AT510" t="str">
            <v>Y</v>
          </cell>
          <cell r="AU510">
            <v>2</v>
          </cell>
          <cell r="AV510">
            <v>2</v>
          </cell>
          <cell r="AZ510" t="str">
            <v>Y</v>
          </cell>
          <cell r="BA510" t="str">
            <v>N</v>
          </cell>
          <cell r="BB510" t="str">
            <v>Y</v>
          </cell>
          <cell r="BC510" t="str">
            <v>N</v>
          </cell>
          <cell r="BD510">
            <v>0</v>
          </cell>
          <cell r="BE510" t="str">
            <v>Y</v>
          </cell>
          <cell r="BF510">
            <v>0</v>
          </cell>
          <cell r="BG510" t="str">
            <v>Y</v>
          </cell>
          <cell r="BI510" t="str">
            <v>Y</v>
          </cell>
          <cell r="BJ510" t="str">
            <v>Y</v>
          </cell>
          <cell r="BK510" t="str">
            <v>EAST</v>
          </cell>
          <cell r="BL510" t="str">
            <v>PORT MACQUARIE-HASTINGS</v>
          </cell>
          <cell r="BM510" t="str">
            <v>OXLEY</v>
          </cell>
          <cell r="BN510" t="str">
            <v>Other - Regional</v>
          </cell>
          <cell r="BO510" t="str">
            <v>35451,  ; {}</v>
          </cell>
          <cell r="BP510" t="str">
            <v>Rollands Plains Recreation Reserve Land Manager</v>
          </cell>
          <cell r="BQ510" t="str">
            <v>C/- Treasurer</v>
          </cell>
          <cell r="BR510" t="str">
            <v>416 Clairefield - Dungog Creek Rd</v>
          </cell>
          <cell r="BS510" t="str">
            <v>MARLO MERRICAN NSW 2441</v>
          </cell>
          <cell r="BU510" t="str">
            <v>R35451</v>
          </cell>
          <cell r="BV510" t="str">
            <v>F629540</v>
          </cell>
          <cell r="BW510" t="str">
            <v>21/05357</v>
          </cell>
          <cell r="BX510" t="str">
            <v>2021/22</v>
          </cell>
          <cell r="BY510" t="str">
            <v>No</v>
          </cell>
        </row>
        <row r="511">
          <cell r="A511">
            <v>211142</v>
          </cell>
          <cell r="B511" t="str">
            <v>GENERAL</v>
          </cell>
          <cell r="C511" t="str">
            <v>N</v>
          </cell>
          <cell r="D511" t="str">
            <v>N</v>
          </cell>
          <cell r="E511" t="str">
            <v>N</v>
          </cell>
          <cell r="F511">
            <v>0</v>
          </cell>
          <cell r="G511">
            <v>0</v>
          </cell>
          <cell r="H511" t="str">
            <v>Ineligible - Overdue FPRs</v>
          </cell>
          <cell r="I511" t="str">
            <v>CRIFAC Funding NOT Recommended</v>
          </cell>
          <cell r="L511" t="str">
            <v>Burrandana Recreational Reserve &amp; Public Hall</v>
          </cell>
          <cell r="N511" t="str">
            <v>Burrandana Recreation Reserve And Public Hall Land Manager</v>
          </cell>
          <cell r="P511" t="str">
            <v>Burrandana Recreation Reserve And Public Hall Land Manager</v>
          </cell>
          <cell r="Q511" t="str">
            <v>Install a water bore, water pump and 110,000 water tank on the reserve to serve two purposes; provide large quick fill water source for bushfire protection and supply a non rainwater source to assist with the continuing upgrade of the reserves' cricket ground to Cricket Australia's Community Facilities guidelines.</v>
          </cell>
          <cell r="S511" t="str">
            <v>Anna Davis</v>
          </cell>
          <cell r="T511" t="str">
            <v>Anna Davis</v>
          </cell>
          <cell r="U511" t="str">
            <v>Burrandana Recreation Reserve &amp; Public Hall Trust</v>
          </cell>
          <cell r="V511" t="str">
            <v>Board member and Treasurer</v>
          </cell>
          <cell r="W511" t="str">
            <v>N</v>
          </cell>
          <cell r="X511">
            <v>39684857128</v>
          </cell>
          <cell r="Y511" t="str">
            <v>Yes</v>
          </cell>
          <cell r="Z511">
            <v>400285251</v>
          </cell>
          <cell r="AA511">
            <v>269285255</v>
          </cell>
          <cell r="AB511" t="str">
            <v>elimattapastoral@bigpond.com</v>
          </cell>
          <cell r="AC511" t="str">
            <v>Board member and Treasurer</v>
          </cell>
          <cell r="AD511" t="str">
            <v>Anna Davis</v>
          </cell>
          <cell r="AE511" t="str">
            <v>[FT] - D.Ryan - INELIGIBLE - overdue Final Project Reports -  Do not assess</v>
          </cell>
          <cell r="AF511" t="str">
            <v>[DO - G.Maginness] No ALC as at the 4 August 2021.</v>
          </cell>
          <cell r="AH511">
            <v>0</v>
          </cell>
          <cell r="AI511">
            <v>0</v>
          </cell>
          <cell r="AJ511">
            <v>0</v>
          </cell>
          <cell r="AK511">
            <v>0</v>
          </cell>
          <cell r="AL511">
            <v>0</v>
          </cell>
          <cell r="AM511">
            <v>0</v>
          </cell>
          <cell r="AN511">
            <v>68992</v>
          </cell>
          <cell r="AO511">
            <v>0</v>
          </cell>
          <cell r="AP511">
            <v>68992</v>
          </cell>
          <cell r="AQ511" t="str">
            <v>Local Parks &amp; Reserves</v>
          </cell>
          <cell r="AR511" t="str">
            <v>WAGGA WAGGA</v>
          </cell>
          <cell r="AS511" t="str">
            <v>South West</v>
          </cell>
          <cell r="AT511" t="str">
            <v>Y</v>
          </cell>
          <cell r="AU511">
            <v>999</v>
          </cell>
          <cell r="AV511">
            <v>4</v>
          </cell>
          <cell r="AZ511" t="str">
            <v>N</v>
          </cell>
          <cell r="BA511" t="str">
            <v>N</v>
          </cell>
          <cell r="BB511" t="str">
            <v>N</v>
          </cell>
          <cell r="BC511" t="str">
            <v>N</v>
          </cell>
          <cell r="BD511">
            <v>0</v>
          </cell>
          <cell r="BE511" t="str">
            <v>N</v>
          </cell>
          <cell r="BF511">
            <v>0</v>
          </cell>
          <cell r="BG511" t="str">
            <v>Y</v>
          </cell>
          <cell r="BI511" t="str">
            <v>Y</v>
          </cell>
          <cell r="BJ511" t="str">
            <v>Y</v>
          </cell>
          <cell r="BK511" t="str">
            <v>WEST</v>
          </cell>
          <cell r="BL511" t="str">
            <v>WAGGA WAGGA</v>
          </cell>
          <cell r="BM511" t="str">
            <v>WAGGA WAGGA</v>
          </cell>
          <cell r="BN511" t="str">
            <v>Other - Regional</v>
          </cell>
          <cell r="BO511" t="str">
            <v>88704,  ; {}</v>
          </cell>
          <cell r="BP511" t="str">
            <v>Burrandana Recreation Reserve And Public Hall Land Manager</v>
          </cell>
          <cell r="BQ511" t="str">
            <v>C/- Mr S Eastwood</v>
          </cell>
          <cell r="BR511" t="str">
            <v>Twin Springs</v>
          </cell>
          <cell r="BS511" t="str">
            <v>Burrandana Rd</v>
          </cell>
          <cell r="BT511" t="str">
            <v>MANGOPLAH NSW 2652</v>
          </cell>
          <cell r="BU511" t="str">
            <v>R88704</v>
          </cell>
          <cell r="BV511" t="str">
            <v>F629622</v>
          </cell>
          <cell r="BW511" t="str">
            <v>21/04967</v>
          </cell>
          <cell r="BX511" t="str">
            <v>2021/22</v>
          </cell>
          <cell r="BY511" t="str">
            <v>No</v>
          </cell>
        </row>
        <row r="512">
          <cell r="A512">
            <v>211144</v>
          </cell>
          <cell r="B512" t="str">
            <v>WEED</v>
          </cell>
          <cell r="C512" t="str">
            <v>Y</v>
          </cell>
          <cell r="D512" t="str">
            <v>N</v>
          </cell>
          <cell r="E512" t="str">
            <v>Y</v>
          </cell>
          <cell r="F512">
            <v>20</v>
          </cell>
          <cell r="G512">
            <v>19800</v>
          </cell>
          <cell r="H512" t="str">
            <v>WEED &gt;=20 RAC Recommended</v>
          </cell>
          <cell r="I512" t="str">
            <v>CRIFAC Funding Recommended</v>
          </cell>
          <cell r="L512" t="str">
            <v>Wattle Flat Heritage Lands Reserve</v>
          </cell>
          <cell r="N512" t="str">
            <v>Wattle Flat Heritage Lands Land Manager</v>
          </cell>
          <cell r="P512" t="str">
            <v>Wattle Flat Heritage Lands Land Manager</v>
          </cell>
          <cell r="Q512" t="str">
            <v>Duplicate and follow up to our funded 20/21 spraying program as below.</v>
          </cell>
          <cell r="R512" t="str">
            <v>control of weeds at Wattle Flat Heritage Lands Reserve</v>
          </cell>
          <cell r="S512" t="str">
            <v>Paul Baldock</v>
          </cell>
          <cell r="T512" t="str">
            <v>PAUL DONALD BALDOCK</v>
          </cell>
          <cell r="U512" t="str">
            <v>Wattle Flat Heritage Lands Land Manager</v>
          </cell>
          <cell r="V512" t="str">
            <v>Chair</v>
          </cell>
          <cell r="W512" t="str">
            <v>Y</v>
          </cell>
          <cell r="X512">
            <v>60399780179</v>
          </cell>
          <cell r="Y512" t="str">
            <v>Yes</v>
          </cell>
          <cell r="Z512" t="str">
            <v>0458 829 438</v>
          </cell>
          <cell r="AA512">
            <v>263377492</v>
          </cell>
          <cell r="AB512" t="str">
            <v>paulandsusanb@gmail.com</v>
          </cell>
          <cell r="AC512" t="str">
            <v>Chair</v>
          </cell>
          <cell r="AD512" t="str">
            <v>PAUL DONALD BALDOCK</v>
          </cell>
          <cell r="AE512" t="str">
            <v>DO - S. Pearson - Recommend to fund as requested. The project is consistent with the Central Tablelands regional weeds management plan and supports a volunteer CLM in managing weeds on a Crown Reserve. [LSC - R. Butler: Application Supported; Total assessment score = 20, Weed Score = 8; reduced WHS risk from 4 to 2] [LSC - J. Richards: Application supported - total score 20] [RAC] - Supported (Weed Score &gt;=20).</v>
          </cell>
          <cell r="AF512" t="str">
            <v>DO - S.Pearson - ALCs on reserve will not be impacted by the proposed weed control.</v>
          </cell>
          <cell r="AG512" t="str">
            <v>DO - S.Pearson -, Inability to access alternative funds,, High likelihood of achieving long-term outcomes</v>
          </cell>
          <cell r="AH512">
            <v>2</v>
          </cell>
          <cell r="AI512">
            <v>3</v>
          </cell>
          <cell r="AJ512">
            <v>0</v>
          </cell>
          <cell r="AK512">
            <v>3</v>
          </cell>
          <cell r="AL512">
            <v>2</v>
          </cell>
          <cell r="AM512">
            <v>2</v>
          </cell>
          <cell r="AN512">
            <v>19800</v>
          </cell>
          <cell r="AO512">
            <v>0</v>
          </cell>
          <cell r="AP512">
            <v>19800</v>
          </cell>
          <cell r="AQ512" t="str">
            <v>Local Parks &amp; Reserves</v>
          </cell>
          <cell r="AR512" t="str">
            <v>ORANGE</v>
          </cell>
          <cell r="AS512" t="str">
            <v>North West</v>
          </cell>
          <cell r="AT512" t="str">
            <v>Y</v>
          </cell>
          <cell r="AU512">
            <v>3</v>
          </cell>
          <cell r="AV512">
            <v>3</v>
          </cell>
          <cell r="AZ512" t="str">
            <v>Y</v>
          </cell>
          <cell r="BA512" t="str">
            <v>Y</v>
          </cell>
          <cell r="BB512" t="str">
            <v>Y</v>
          </cell>
          <cell r="BC512" t="str">
            <v>N</v>
          </cell>
          <cell r="BD512">
            <v>0</v>
          </cell>
          <cell r="BE512" t="str">
            <v>Y</v>
          </cell>
          <cell r="BF512">
            <v>0</v>
          </cell>
          <cell r="BG512" t="str">
            <v>Y</v>
          </cell>
          <cell r="BI512" t="str">
            <v>Y</v>
          </cell>
          <cell r="BJ512" t="str">
            <v>Y</v>
          </cell>
          <cell r="BK512" t="str">
            <v>WEST</v>
          </cell>
          <cell r="BL512" t="str">
            <v>BATHURST REGIONAL</v>
          </cell>
          <cell r="BM512" t="str">
            <v>BATHURST</v>
          </cell>
          <cell r="BN512" t="str">
            <v>Other - Regional</v>
          </cell>
          <cell r="BO512" t="str">
            <v>1023508, 11705, 190105,  ; {} ; {} ; {}</v>
          </cell>
          <cell r="BP512" t="str">
            <v>Wattle Flat Heritage Lands Land Manager</v>
          </cell>
          <cell r="BQ512" t="str">
            <v>PO Box 829</v>
          </cell>
          <cell r="BR512" t="str">
            <v>BATHURST NSW 2795</v>
          </cell>
          <cell r="BU512" t="str">
            <v>R1023508</v>
          </cell>
          <cell r="BV512" t="str">
            <v>F629618</v>
          </cell>
          <cell r="BW512" t="str">
            <v>21/05494</v>
          </cell>
          <cell r="BX512" t="str">
            <v>2021/22</v>
          </cell>
          <cell r="BY512" t="str">
            <v>No</v>
          </cell>
        </row>
        <row r="513">
          <cell r="A513">
            <v>211146</v>
          </cell>
          <cell r="B513" t="str">
            <v>GENERAL</v>
          </cell>
          <cell r="C513" t="str">
            <v>Y</v>
          </cell>
          <cell r="D513" t="str">
            <v>N</v>
          </cell>
          <cell r="E513" t="str">
            <v>Y</v>
          </cell>
          <cell r="F513">
            <v>12</v>
          </cell>
          <cell r="G513">
            <v>5975</v>
          </cell>
          <cell r="H513" t="str">
            <v>GEN &lt; 12  RAC NOT Recommended</v>
          </cell>
          <cell r="I513" t="str">
            <v>CRIFAC Funding NOT Recommended</v>
          </cell>
          <cell r="L513" t="str">
            <v>Uralla Goldfields Historical Reserve Trust</v>
          </cell>
          <cell r="N513" t="str">
            <v>Uralla Goldfields Historical Reserve Land Manager</v>
          </cell>
          <cell r="P513" t="str">
            <v>Uralla Goldfields Historical Reserve Land Manager</v>
          </cell>
          <cell r="Q513" t="str">
            <v>Construct a standards compliant fire trail that can double as walking/vehicular access once the land is restored to a local native vegetated state.</v>
          </cell>
          <cell r="S513" t="str">
            <v>Bruce McMullen</v>
          </cell>
          <cell r="T513" t="str">
            <v>Bruce John McMullen</v>
          </cell>
          <cell r="U513" t="str">
            <v>Uralla Goldfields Historical Reserve Manager</v>
          </cell>
          <cell r="V513" t="str">
            <v>Manager/chair/secretary</v>
          </cell>
          <cell r="W513" t="str">
            <v>N</v>
          </cell>
          <cell r="X513">
            <v>32325882501</v>
          </cell>
          <cell r="Y513" t="str">
            <v>Yes</v>
          </cell>
          <cell r="Z513">
            <v>419013560</v>
          </cell>
          <cell r="AA513">
            <v>419013560</v>
          </cell>
          <cell r="AB513" t="str">
            <v>mcmull@bigpond.net.au</v>
          </cell>
          <cell r="AC513" t="str">
            <v>Manager/chair/secretary</v>
          </cell>
          <cell r="AD513" t="str">
            <v>Bruce John McMullen</v>
          </cell>
          <cell r="AE513" t="str">
            <v>DO - R. O'Brien - CLM has no capacity to generate revenue.  This work will provide an access point into the reserve as well as perform fire mitigation but will not be to RFS standard.  Supported. AM - D. Young - Supported.  Low cost project with twofold purpose.  Site was in proximity to recent fires so access/fire break will provide some mitigation measures. [RAC] - Supported by default (score &gt;=12 and below $100k).</v>
          </cell>
          <cell r="AF513" t="str">
            <v>Incomplete ALC - No impact on project</v>
          </cell>
          <cell r="AG513" t="str">
            <v>High likelihood of achieving long-term outcomes, Inability to access alternative funds,</v>
          </cell>
          <cell r="AH513">
            <v>2</v>
          </cell>
          <cell r="AI513">
            <v>3</v>
          </cell>
          <cell r="AJ513">
            <v>1</v>
          </cell>
          <cell r="AK513">
            <v>2</v>
          </cell>
          <cell r="AL513">
            <v>2</v>
          </cell>
          <cell r="AM513">
            <v>2</v>
          </cell>
          <cell r="AN513">
            <v>5975</v>
          </cell>
          <cell r="AO513">
            <v>0</v>
          </cell>
          <cell r="AP513">
            <v>5975</v>
          </cell>
          <cell r="AQ513" t="str">
            <v>Local Parks &amp; Reserves</v>
          </cell>
          <cell r="AR513" t="str">
            <v>ARMIDALE</v>
          </cell>
          <cell r="AS513" t="str">
            <v>North West</v>
          </cell>
          <cell r="AT513" t="str">
            <v>Y</v>
          </cell>
          <cell r="AU513">
            <v>2</v>
          </cell>
          <cell r="AV513">
            <v>2</v>
          </cell>
          <cell r="AZ513" t="str">
            <v>Y</v>
          </cell>
          <cell r="BA513" t="str">
            <v>N</v>
          </cell>
          <cell r="BB513" t="str">
            <v>Y</v>
          </cell>
          <cell r="BC513" t="str">
            <v>N</v>
          </cell>
          <cell r="BD513">
            <v>0</v>
          </cell>
          <cell r="BE513" t="str">
            <v>Y</v>
          </cell>
          <cell r="BF513">
            <v>0</v>
          </cell>
          <cell r="BG513" t="str">
            <v>Y</v>
          </cell>
          <cell r="BI513" t="str">
            <v>Y</v>
          </cell>
          <cell r="BJ513" t="str">
            <v>Y</v>
          </cell>
          <cell r="BK513" t="str">
            <v>WEST</v>
          </cell>
          <cell r="BL513" t="str">
            <v>URALLA</v>
          </cell>
          <cell r="BM513" t="str">
            <v>NORTHERN TABLELANDS</v>
          </cell>
          <cell r="BN513" t="str">
            <v>Other - Regional</v>
          </cell>
          <cell r="BO513" t="str">
            <v>88116,  ; {}</v>
          </cell>
          <cell r="BP513" t="str">
            <v>Uralla Goldfields Historical Reserve Land Manager</v>
          </cell>
          <cell r="BQ513" t="str">
            <v>24 Lookout Road</v>
          </cell>
          <cell r="BR513" t="str">
            <v>Uralla NSW 2358</v>
          </cell>
          <cell r="BU513" t="str">
            <v>R88116</v>
          </cell>
          <cell r="BV513" t="str">
            <v>F629822</v>
          </cell>
          <cell r="BW513" t="str">
            <v>21/05461</v>
          </cell>
          <cell r="BX513" t="str">
            <v>2021/22</v>
          </cell>
          <cell r="BY513" t="str">
            <v>No</v>
          </cell>
        </row>
        <row r="514">
          <cell r="A514">
            <v>211147</v>
          </cell>
          <cell r="B514" t="str">
            <v>GENERAL</v>
          </cell>
          <cell r="C514" t="str">
            <v>Y</v>
          </cell>
          <cell r="D514" t="str">
            <v>N</v>
          </cell>
          <cell r="E514" t="str">
            <v>Y</v>
          </cell>
          <cell r="F514">
            <v>9</v>
          </cell>
          <cell r="G514">
            <v>155492</v>
          </cell>
          <cell r="H514" t="str">
            <v>GEN &lt; 12  RAC NOT Recommended</v>
          </cell>
          <cell r="I514" t="str">
            <v>CRIFAC Funding NOT Recommended</v>
          </cell>
          <cell r="L514" t="str">
            <v>Lower Bucca Community Centre</v>
          </cell>
          <cell r="N514" t="str">
            <v>CLM</v>
          </cell>
          <cell r="P514" t="str">
            <v>Coffs Harbour City Council</v>
          </cell>
          <cell r="Q514" t="str">
            <v>This Project will refurbish the old School Masters Residence located upon the reserve to enable the uninhabitable property to be rented to provide additional revenue to maintain the reserve and improve on the public safety and public amenity aspects of the currently dilapidated historical building.</v>
          </cell>
          <cell r="S514">
            <v>0</v>
          </cell>
          <cell r="T514" t="str">
            <v>Mark Griffioen</v>
          </cell>
          <cell r="U514" t="str">
            <v>Coffs Harbour City Council</v>
          </cell>
          <cell r="V514" t="str">
            <v>Group Leader Financial Services and Logistics Coffs Harbour City Council</v>
          </cell>
          <cell r="W514" t="str">
            <v>Y</v>
          </cell>
          <cell r="X514" t="str">
            <v>79 126 214 487</v>
          </cell>
          <cell r="Y514" t="str">
            <v>Yes</v>
          </cell>
          <cell r="Z514">
            <v>488996730</v>
          </cell>
          <cell r="AA514" t="str">
            <v>02 6648 4240</v>
          </cell>
          <cell r="AB514" t="str">
            <v>mark.griffioen@chcc.nsw.gov.au</v>
          </cell>
          <cell r="AC514" t="str">
            <v>Group Leader Financial Services and Logistics Coffs Harbour City Council</v>
          </cell>
          <cell r="AD514" t="str">
            <v>Mark Griffioen</v>
          </cell>
          <cell r="AE514" t="str">
            <v>[FT] - D.Ryan - Amounts dont match exactly to quotes but accepted as basis of estimate in case this is considered a worthy project by local office [DO - LH] Recommended [AM ¿ S. Sutherland] Application supported as recommended</v>
          </cell>
          <cell r="AF514" t="str">
            <v>[DO - LH] The historical buuilding is currently uninhabitable and isn't benefiting the reserve users. The refurbishment of the old residence will allow another building to be available to reserve users and will generate additional income to cover the general operations of the reserve</v>
          </cell>
          <cell r="AG514" t="str">
            <v>[DO - LH] High likelihood of achieving long-term outcomes, Other (need to provide details): additional revenue generated to will benefit reserve users, Additional social, cultural or environmental factors (please detail): e.g. refurbish the old School Marsters Residence, improve public safety</v>
          </cell>
          <cell r="AH514">
            <v>0</v>
          </cell>
          <cell r="AI514">
            <v>1</v>
          </cell>
          <cell r="AJ514">
            <v>0</v>
          </cell>
          <cell r="AK514">
            <v>3</v>
          </cell>
          <cell r="AL514">
            <v>3</v>
          </cell>
          <cell r="AM514">
            <v>2</v>
          </cell>
          <cell r="AN514">
            <v>155492</v>
          </cell>
          <cell r="AO514">
            <v>0</v>
          </cell>
          <cell r="AP514">
            <v>155492</v>
          </cell>
          <cell r="AQ514" t="str">
            <v>Local Parks &amp; Reserves</v>
          </cell>
          <cell r="AR514" t="str">
            <v>GRAFTON</v>
          </cell>
          <cell r="AS514" t="str">
            <v>Far North Coast</v>
          </cell>
          <cell r="AT514" t="str">
            <v>Y</v>
          </cell>
          <cell r="AU514">
            <v>3</v>
          </cell>
          <cell r="AV514">
            <v>3</v>
          </cell>
          <cell r="AZ514" t="str">
            <v>Y</v>
          </cell>
          <cell r="BA514" t="str">
            <v>N</v>
          </cell>
          <cell r="BB514" t="str">
            <v>Y</v>
          </cell>
          <cell r="BC514" t="str">
            <v>N</v>
          </cell>
          <cell r="BD514">
            <v>0</v>
          </cell>
          <cell r="BE514" t="str">
            <v>Y</v>
          </cell>
          <cell r="BF514">
            <v>0</v>
          </cell>
          <cell r="BG514" t="str">
            <v>Y</v>
          </cell>
          <cell r="BI514" t="str">
            <v>Y</v>
          </cell>
          <cell r="BJ514" t="str">
            <v>Y</v>
          </cell>
          <cell r="BK514" t="str">
            <v>EAST</v>
          </cell>
          <cell r="BL514" t="str">
            <v>COFFS HARBOUR</v>
          </cell>
          <cell r="BM514" t="str">
            <v>COFFS HARBOUR</v>
          </cell>
          <cell r="BN514" t="str">
            <v>Other - Regional</v>
          </cell>
          <cell r="BO514" t="str">
            <v>96381,  ; {}</v>
          </cell>
          <cell r="BP514" t="str">
            <v>Coffs Harbour City Council</v>
          </cell>
          <cell r="BQ514" t="str">
            <v>LB 155</v>
          </cell>
          <cell r="BR514" t="str">
            <v>COFFS HARBOUR NSW 2450</v>
          </cell>
          <cell r="BU514" t="str">
            <v>R96381</v>
          </cell>
          <cell r="BV514" t="str">
            <v>F629790</v>
          </cell>
          <cell r="BW514" t="str">
            <v>21/05216</v>
          </cell>
          <cell r="BX514" t="str">
            <v>2021/22</v>
          </cell>
          <cell r="BY514" t="str">
            <v>No</v>
          </cell>
        </row>
        <row r="515">
          <cell r="A515">
            <v>211148</v>
          </cell>
          <cell r="B515" t="str">
            <v>GENERAL</v>
          </cell>
          <cell r="C515" t="str">
            <v>N</v>
          </cell>
          <cell r="D515" t="str">
            <v>N</v>
          </cell>
          <cell r="E515" t="str">
            <v>N</v>
          </cell>
          <cell r="F515">
            <v>0</v>
          </cell>
          <cell r="G515">
            <v>0</v>
          </cell>
          <cell r="H515" t="str">
            <v>Ineligible - Overdue FPRs</v>
          </cell>
          <cell r="I515" t="str">
            <v>CRIFAC Funding NOT Recommended</v>
          </cell>
          <cell r="L515" t="str">
            <v>Young Showground</v>
          </cell>
          <cell r="N515" t="str">
            <v>Young Showground Land Manager</v>
          </cell>
          <cell r="P515" t="str">
            <v>Young Showground Land Manager</v>
          </cell>
          <cell r="Q515" t="str">
            <v>The ongoing upgrades to the main Amenities block continues from the work of recent Female, Accessible and Men's fit-outs is enhancing the user experience and now not causing reputational issues impacting on budget, so now it is fundamentally important to re-roof this structure and protect all of the valuable recent work.</v>
          </cell>
          <cell r="S515">
            <v>0</v>
          </cell>
          <cell r="T515" t="str">
            <v>PATRICIA EMILY FLETCHER</v>
          </cell>
          <cell r="U515" t="str">
            <v>DA Busters P/L</v>
          </cell>
          <cell r="V515" t="str">
            <v>SECRETARY OF LAND MANAGER BOARD</v>
          </cell>
          <cell r="W515" t="str">
            <v>Y</v>
          </cell>
          <cell r="X515" t="str">
            <v>85 371 841 944</v>
          </cell>
          <cell r="Y515" t="str">
            <v>Yes</v>
          </cell>
          <cell r="Z515" t="str">
            <v>0407 498 831</v>
          </cell>
          <cell r="AA515" t="str">
            <v>02 6382 2079</v>
          </cell>
          <cell r="AB515" t="str">
            <v>youngshowgroundtrust@outlook.com</v>
          </cell>
          <cell r="AC515" t="str">
            <v>SECRETARY OF LAND MANAGER BOARD</v>
          </cell>
          <cell r="AD515" t="str">
            <v>PATRICIA EMILY FLETCHER</v>
          </cell>
          <cell r="AE515" t="str">
            <v xml:space="preserve">[FT] - D.Ryan - INELIGIBLE - overdue Final Project Reports -  Do not assess </v>
          </cell>
          <cell r="AH515">
            <v>0</v>
          </cell>
          <cell r="AI515">
            <v>0</v>
          </cell>
          <cell r="AJ515">
            <v>0</v>
          </cell>
          <cell r="AK515">
            <v>0</v>
          </cell>
          <cell r="AL515">
            <v>0</v>
          </cell>
          <cell r="AM515">
            <v>0</v>
          </cell>
          <cell r="AN515">
            <v>61999</v>
          </cell>
          <cell r="AO515">
            <v>0</v>
          </cell>
          <cell r="AP515">
            <v>61999</v>
          </cell>
          <cell r="AQ515" t="str">
            <v>Showgrounds</v>
          </cell>
          <cell r="AR515" t="str">
            <v>GOULBURN</v>
          </cell>
          <cell r="AS515" t="str">
            <v>South East</v>
          </cell>
          <cell r="AT515" t="str">
            <v>Y</v>
          </cell>
          <cell r="AU515">
            <v>999</v>
          </cell>
          <cell r="AV515">
            <v>4</v>
          </cell>
          <cell r="AZ515" t="str">
            <v>N</v>
          </cell>
          <cell r="BA515" t="str">
            <v>N</v>
          </cell>
          <cell r="BB515" t="str">
            <v>N</v>
          </cell>
          <cell r="BC515" t="str">
            <v>N</v>
          </cell>
          <cell r="BD515">
            <v>0</v>
          </cell>
          <cell r="BE515" t="str">
            <v>N</v>
          </cell>
          <cell r="BF515">
            <v>0</v>
          </cell>
          <cell r="BG515" t="str">
            <v>Y</v>
          </cell>
          <cell r="BI515" t="str">
            <v>Y</v>
          </cell>
          <cell r="BJ515" t="str">
            <v>Y</v>
          </cell>
          <cell r="BK515" t="str">
            <v>WEST</v>
          </cell>
          <cell r="BL515" t="str">
            <v>HILLTOPS</v>
          </cell>
          <cell r="BM515" t="str">
            <v>COOTAMUNDRA</v>
          </cell>
          <cell r="BN515" t="str">
            <v>Other - Regional</v>
          </cell>
          <cell r="BO515" t="str">
            <v>530011,  ; {}</v>
          </cell>
          <cell r="BP515" t="str">
            <v>Young Showground Land Manager</v>
          </cell>
          <cell r="BQ515" t="str">
            <v>PO Box 154</v>
          </cell>
          <cell r="BR515" t="str">
            <v>YOUNG NSW 2594</v>
          </cell>
          <cell r="BU515" t="str">
            <v>R530011</v>
          </cell>
          <cell r="BV515" t="str">
            <v>F630163</v>
          </cell>
          <cell r="BW515" t="str">
            <v>21/05528</v>
          </cell>
          <cell r="BX515" t="str">
            <v>2021/22</v>
          </cell>
          <cell r="BY515" t="str">
            <v>No</v>
          </cell>
        </row>
        <row r="516">
          <cell r="A516">
            <v>211153</v>
          </cell>
          <cell r="B516" t="str">
            <v>GENERAL</v>
          </cell>
          <cell r="C516" t="str">
            <v>Y</v>
          </cell>
          <cell r="D516" t="str">
            <v>N</v>
          </cell>
          <cell r="E516" t="str">
            <v>Y</v>
          </cell>
          <cell r="F516">
            <v>14</v>
          </cell>
          <cell r="G516">
            <v>38720</v>
          </cell>
          <cell r="H516" t="str">
            <v>GEN &gt;14 RAC Recommended</v>
          </cell>
          <cell r="I516" t="str">
            <v>CRIFAC Funding Recommended</v>
          </cell>
          <cell r="J516" t="str">
            <v>Marine Rescue</v>
          </cell>
          <cell r="K516" t="str">
            <v>No</v>
          </cell>
          <cell r="L516" t="str">
            <v>Marine Rescue Nsw Lake Macquarie</v>
          </cell>
          <cell r="N516" t="str">
            <v>CLM</v>
          </cell>
          <cell r="P516" t="str">
            <v>Marine Rescue NSW</v>
          </cell>
          <cell r="Q516" t="str">
            <v>Repair the stability of the Rescue Base wharf on Pelican Flat Reserve to ensure 24/7 emergency response work can continue for the community.</v>
          </cell>
          <cell r="R516" t="str">
            <v>repairs to wharf at Pelican Flat Marine Rescue NSW Lake Macquarie</v>
          </cell>
          <cell r="S516" t="str">
            <v>Mathew V Smith</v>
          </cell>
          <cell r="T516" t="str">
            <v>Mathew V Smith</v>
          </cell>
          <cell r="U516" t="str">
            <v>Marine Rescue NSW</v>
          </cell>
          <cell r="V516" t="str">
            <v>Grants and Sponsorship Manager - Marine Rescue NSW HQ</v>
          </cell>
          <cell r="W516" t="str">
            <v>Y</v>
          </cell>
          <cell r="X516">
            <v>98138078092</v>
          </cell>
          <cell r="Y516" t="str">
            <v>Yes</v>
          </cell>
          <cell r="Z516" t="str">
            <v>0427 556 043</v>
          </cell>
          <cell r="AA516" t="str">
            <v>8071 4843</v>
          </cell>
          <cell r="AB516" t="str">
            <v>grants@marinerescuensw.com.au</v>
          </cell>
          <cell r="AC516" t="str">
            <v>Grants and Sponsorship Manager - Marine Rescue NSW HQ</v>
          </cell>
          <cell r="AD516" t="str">
            <v>Mathew Smith</v>
          </cell>
          <cell r="AE516" t="str">
            <v>[FT] - D. Ryan - Quote exemption given re specialised barg service  R Micheli, AM: Recommended - adjoins former Pelican Marina site where building collapse occurred due to depth of channel, undermining and foreshore erosion. Essential safety works supporting volunterer safety organisation.  [RAC] - Supported by default (score &gt;=12 and below $100k).</v>
          </cell>
          <cell r="AF516" t="str">
            <v>DO - M Dawson - No ALC - Marine Rescue Service located in unstable foreshore area. Facility needs to be maintained in operational order at all times as major public safety issue. Also WHS issue for staff and volunteers at Base. Highly recommended.</v>
          </cell>
          <cell r="AG516" t="str">
            <v>Inability to access alternative funds, High WHS or Public Safety Risk if not supported</v>
          </cell>
          <cell r="AH516">
            <v>4</v>
          </cell>
          <cell r="AI516">
            <v>2</v>
          </cell>
          <cell r="AJ516">
            <v>0</v>
          </cell>
          <cell r="AK516">
            <v>3</v>
          </cell>
          <cell r="AL516">
            <v>2</v>
          </cell>
          <cell r="AM516">
            <v>3</v>
          </cell>
          <cell r="AN516">
            <v>38720</v>
          </cell>
          <cell r="AO516">
            <v>0</v>
          </cell>
          <cell r="AP516">
            <v>38720</v>
          </cell>
          <cell r="AQ516" t="str">
            <v>Local Parks &amp; Reserves</v>
          </cell>
          <cell r="AR516" t="str">
            <v>MAITLAND</v>
          </cell>
          <cell r="AS516" t="str">
            <v>Hunter</v>
          </cell>
          <cell r="AT516" t="str">
            <v>Y</v>
          </cell>
          <cell r="AU516">
            <v>2</v>
          </cell>
          <cell r="AV516">
            <v>2</v>
          </cell>
          <cell r="AZ516" t="str">
            <v>Y</v>
          </cell>
          <cell r="BA516" t="str">
            <v>N</v>
          </cell>
          <cell r="BB516" t="str">
            <v>N</v>
          </cell>
          <cell r="BC516" t="str">
            <v>N</v>
          </cell>
          <cell r="BD516">
            <v>0</v>
          </cell>
          <cell r="BE516" t="str">
            <v>Y</v>
          </cell>
          <cell r="BF516">
            <v>0</v>
          </cell>
          <cell r="BG516" t="str">
            <v>Y</v>
          </cell>
          <cell r="BI516" t="str">
            <v>Y</v>
          </cell>
          <cell r="BJ516" t="str">
            <v>Y</v>
          </cell>
          <cell r="BK516" t="str">
            <v>EAST</v>
          </cell>
          <cell r="BL516" t="str">
            <v>LAKE MACQUARIE</v>
          </cell>
          <cell r="BM516" t="str">
            <v>SWANSEA</v>
          </cell>
          <cell r="BN516" t="str">
            <v>Other - Regional</v>
          </cell>
          <cell r="BO516" t="str">
            <v>170014,  ; {}</v>
          </cell>
          <cell r="BP516" t="str">
            <v>Marine Rescue NSW</v>
          </cell>
          <cell r="BQ516" t="str">
            <v>PO Box 579</v>
          </cell>
          <cell r="BR516" t="str">
            <v>CRONULLA NSW 2230</v>
          </cell>
          <cell r="BU516" t="str">
            <v>R170014</v>
          </cell>
          <cell r="BV516" t="str">
            <v>F629733</v>
          </cell>
          <cell r="BW516" t="str">
            <v>21/05241</v>
          </cell>
          <cell r="BX516" t="str">
            <v>2021/22</v>
          </cell>
          <cell r="BY516" t="str">
            <v>No</v>
          </cell>
        </row>
        <row r="517">
          <cell r="A517">
            <v>211154</v>
          </cell>
          <cell r="B517" t="str">
            <v>GENERAL</v>
          </cell>
          <cell r="C517" t="str">
            <v>Y</v>
          </cell>
          <cell r="D517" t="str">
            <v>N</v>
          </cell>
          <cell r="E517" t="str">
            <v>Y</v>
          </cell>
          <cell r="F517">
            <v>9</v>
          </cell>
          <cell r="G517">
            <v>10881</v>
          </cell>
          <cell r="H517" t="str">
            <v>GEN &lt; 12  RAC NOT Recommended</v>
          </cell>
          <cell r="I517" t="str">
            <v>CRIFAC Funding NOT Recommended</v>
          </cell>
          <cell r="L517" t="str">
            <v>wagga wagga showground</v>
          </cell>
          <cell r="N517" t="str">
            <v>CLM</v>
          </cell>
          <cell r="P517" t="str">
            <v>Wagga Wagga Show Society</v>
          </cell>
          <cell r="Q517" t="str">
            <v>Painting of Kyeamba Smith Hall</v>
          </cell>
          <cell r="S517" t="str">
            <v>Robert Hamilton</v>
          </cell>
          <cell r="T517" t="str">
            <v>Robert Hamilton</v>
          </cell>
          <cell r="U517" t="str">
            <v>Wagga Wagga Show Society Inc.</v>
          </cell>
          <cell r="V517" t="str">
            <v>President</v>
          </cell>
          <cell r="W517" t="str">
            <v>Y</v>
          </cell>
          <cell r="X517">
            <v>71612215483</v>
          </cell>
          <cell r="Y517" t="str">
            <v>Yes</v>
          </cell>
          <cell r="Z517">
            <v>437017728</v>
          </cell>
          <cell r="AA517">
            <v>437017728</v>
          </cell>
          <cell r="AB517" t="str">
            <v>admin@waggashow.com.au</v>
          </cell>
          <cell r="AC517" t="str">
            <v>President</v>
          </cell>
          <cell r="AD517" t="str">
            <v>Robert Hamilton</v>
          </cell>
          <cell r="AE517" t="str">
            <v>(DO - S.Cowley) Painting for the preservation and aesthetics. No contribution. Objectives 1,2,9. [AM - G Marsden] - this showground is not Crown Land. This does not exlcude them from funding but should be noted.</v>
          </cell>
          <cell r="AF517" t="str">
            <v>[DO - G.Maginness] No ALC as at the 4 August 2021.</v>
          </cell>
          <cell r="AG517" t="str">
            <v>Additional social, cultural or environmental factors (please detail): A major function hall in Wagga Wagga</v>
          </cell>
          <cell r="AH517">
            <v>0</v>
          </cell>
          <cell r="AI517">
            <v>2</v>
          </cell>
          <cell r="AJ517">
            <v>0</v>
          </cell>
          <cell r="AK517">
            <v>2</v>
          </cell>
          <cell r="AL517">
            <v>3</v>
          </cell>
          <cell r="AM517">
            <v>2</v>
          </cell>
          <cell r="AN517">
            <v>10881</v>
          </cell>
          <cell r="AO517">
            <v>0</v>
          </cell>
          <cell r="AP517">
            <v>10881</v>
          </cell>
          <cell r="AQ517" t="str">
            <v>Showgrounds</v>
          </cell>
          <cell r="AR517" t="str">
            <v>WAGGA WAGGA</v>
          </cell>
          <cell r="AS517" t="str">
            <v>South West</v>
          </cell>
          <cell r="AT517" t="str">
            <v>Y</v>
          </cell>
          <cell r="AU517">
            <v>3</v>
          </cell>
          <cell r="AV517">
            <v>3</v>
          </cell>
          <cell r="AZ517" t="str">
            <v>N</v>
          </cell>
          <cell r="BA517" t="str">
            <v>N</v>
          </cell>
          <cell r="BB517" t="str">
            <v>Y</v>
          </cell>
          <cell r="BC517" t="str">
            <v>N</v>
          </cell>
          <cell r="BD517">
            <v>0</v>
          </cell>
          <cell r="BE517" t="str">
            <v>Y</v>
          </cell>
          <cell r="BF517">
            <v>0</v>
          </cell>
          <cell r="BG517" t="str">
            <v>Y</v>
          </cell>
          <cell r="BI517" t="str">
            <v>Y</v>
          </cell>
          <cell r="BJ517" t="str">
            <v>Y</v>
          </cell>
          <cell r="BK517" t="str">
            <v>WEST</v>
          </cell>
          <cell r="BL517" t="str">
            <v>WAGGA WAGGA</v>
          </cell>
          <cell r="BM517" t="str">
            <v>WAGGA WAGGA</v>
          </cell>
          <cell r="BN517" t="str">
            <v>Other - Regional</v>
          </cell>
          <cell r="BO517" t="str">
            <v>1/62738</v>
          </cell>
          <cell r="BP517" t="str">
            <v>Wagga Wagga Show Society</v>
          </cell>
          <cell r="BQ517" t="str">
            <v>PO Box 256</v>
          </cell>
          <cell r="BR517" t="str">
            <v>MT AUSTIN NSW 2650</v>
          </cell>
          <cell r="BV517" t="str">
            <v>F630116</v>
          </cell>
          <cell r="BW517" t="str">
            <v>21/05470</v>
          </cell>
          <cell r="BX517" t="str">
            <v>2021/22</v>
          </cell>
          <cell r="BY517" t="str">
            <v>No</v>
          </cell>
        </row>
        <row r="518">
          <cell r="A518">
            <v>211155</v>
          </cell>
          <cell r="B518" t="str">
            <v>GENERAL</v>
          </cell>
          <cell r="C518" t="str">
            <v>Y</v>
          </cell>
          <cell r="D518" t="str">
            <v>N</v>
          </cell>
          <cell r="E518" t="str">
            <v>Y</v>
          </cell>
          <cell r="F518">
            <v>11</v>
          </cell>
          <cell r="G518">
            <v>24268</v>
          </cell>
          <cell r="H518" t="str">
            <v>GEN &lt; 12  RAC NOT Recommended</v>
          </cell>
          <cell r="I518" t="str">
            <v>CRIFAC Funding NOT Recommended</v>
          </cell>
          <cell r="L518" t="str">
            <v>wagga wagga showground</v>
          </cell>
          <cell r="N518" t="str">
            <v>CLM</v>
          </cell>
          <cell r="P518" t="str">
            <v>Wagga Wagga Show Society</v>
          </cell>
          <cell r="Q518" t="str">
            <v>Essential Road Repairs</v>
          </cell>
          <cell r="S518" t="str">
            <v>Robert Hamilton</v>
          </cell>
          <cell r="T518" t="str">
            <v>Robert Hamilton</v>
          </cell>
          <cell r="U518" t="str">
            <v>Wagga Wagga Show Society Inc.</v>
          </cell>
          <cell r="V518" t="str">
            <v>President</v>
          </cell>
          <cell r="W518" t="str">
            <v>Y</v>
          </cell>
          <cell r="X518">
            <v>71612215483</v>
          </cell>
          <cell r="Y518" t="str">
            <v>Yes</v>
          </cell>
          <cell r="Z518">
            <v>437017728</v>
          </cell>
          <cell r="AA518">
            <v>437017728</v>
          </cell>
          <cell r="AB518" t="str">
            <v>admin@waggashow.com.au</v>
          </cell>
          <cell r="AC518" t="str">
            <v>President</v>
          </cell>
          <cell r="AD518" t="str">
            <v>Robert Hamilton</v>
          </cell>
          <cell r="AE518" t="str">
            <v>(DO - S.Cowley) Uneven road deteriorating with potholes. Would like to repair the road to improve safety to users. 7.6% contribution. Objectives 1, 2, 9. [AM - G Marsden] - this showground is not Crown Land. This does not exlcude them from funding but should be noted.</v>
          </cell>
          <cell r="AF518" t="str">
            <v>[DO - G.Maginness] No ALC as at the 4 August 2021.</v>
          </cell>
          <cell r="AG518" t="str">
            <v>Additional social, cultural or environmental factors (please detail): no alternative showground facilities in Wagga Wagga</v>
          </cell>
          <cell r="AH518">
            <v>2</v>
          </cell>
          <cell r="AI518">
            <v>2</v>
          </cell>
          <cell r="AJ518">
            <v>0</v>
          </cell>
          <cell r="AK518">
            <v>2</v>
          </cell>
          <cell r="AL518">
            <v>3</v>
          </cell>
          <cell r="AM518">
            <v>2</v>
          </cell>
          <cell r="AN518">
            <v>24268</v>
          </cell>
          <cell r="AO518">
            <v>0</v>
          </cell>
          <cell r="AP518">
            <v>24268</v>
          </cell>
          <cell r="AQ518" t="str">
            <v>Showgrounds</v>
          </cell>
          <cell r="AR518" t="str">
            <v>WAGGA WAGGA</v>
          </cell>
          <cell r="AS518" t="str">
            <v>South West</v>
          </cell>
          <cell r="AT518" t="str">
            <v>Y</v>
          </cell>
          <cell r="AU518">
            <v>2</v>
          </cell>
          <cell r="AV518">
            <v>2</v>
          </cell>
          <cell r="AZ518" t="str">
            <v>N</v>
          </cell>
          <cell r="BA518" t="str">
            <v>N</v>
          </cell>
          <cell r="BB518" t="str">
            <v>Y</v>
          </cell>
          <cell r="BC518" t="str">
            <v>N</v>
          </cell>
          <cell r="BD518">
            <v>0</v>
          </cell>
          <cell r="BE518" t="str">
            <v>Y</v>
          </cell>
          <cell r="BF518">
            <v>0</v>
          </cell>
          <cell r="BG518" t="str">
            <v>Y</v>
          </cell>
          <cell r="BI518" t="str">
            <v>Y</v>
          </cell>
          <cell r="BJ518" t="str">
            <v>Y</v>
          </cell>
          <cell r="BK518" t="str">
            <v>WEST</v>
          </cell>
          <cell r="BL518" t="str">
            <v>WAGGA WAGGA</v>
          </cell>
          <cell r="BM518" t="str">
            <v>WAGGA WAGGA</v>
          </cell>
          <cell r="BN518" t="str">
            <v>Other - Regional</v>
          </cell>
          <cell r="BO518" t="str">
            <v>1/62738</v>
          </cell>
          <cell r="BP518" t="str">
            <v>Wagga Wagga Show Society</v>
          </cell>
          <cell r="BQ518" t="str">
            <v>PO Box 256</v>
          </cell>
          <cell r="BR518" t="str">
            <v>MT AUSTIN NSW 2650</v>
          </cell>
          <cell r="BV518" t="str">
            <v>F629896</v>
          </cell>
          <cell r="BW518" t="str">
            <v>21/05471</v>
          </cell>
          <cell r="BX518" t="str">
            <v>2021/22</v>
          </cell>
          <cell r="BY518" t="str">
            <v>No</v>
          </cell>
        </row>
        <row r="519">
          <cell r="A519">
            <v>211157</v>
          </cell>
          <cell r="B519" t="str">
            <v>GENERAL</v>
          </cell>
          <cell r="C519" t="str">
            <v>Y</v>
          </cell>
          <cell r="D519" t="str">
            <v>N</v>
          </cell>
          <cell r="E519" t="str">
            <v>Y</v>
          </cell>
          <cell r="F519">
            <v>11</v>
          </cell>
          <cell r="G519">
            <v>72547</v>
          </cell>
          <cell r="H519" t="str">
            <v>GEN &lt; 12  RAC NOT Recommended</v>
          </cell>
          <cell r="I519" t="str">
            <v>CRIFAC Funding NOT Recommended</v>
          </cell>
          <cell r="L519" t="str">
            <v>Rawlings Park</v>
          </cell>
          <cell r="N519" t="str">
            <v>CLM</v>
          </cell>
          <cell r="P519" t="str">
            <v>Wagga Wagga City Council</v>
          </cell>
          <cell r="Q519" t="str">
            <v>Rehabilitate 3,321 lineal metres of decomposed granite shared path trail in Rawlings Park to enable walkers, runners and cyclists to safely move through the reserve.</v>
          </cell>
          <cell r="S519" t="str">
            <v>Ben Creighton</v>
          </cell>
          <cell r="T519" t="str">
            <v>Ben Creighton</v>
          </cell>
          <cell r="U519" t="str">
            <v>Wagga Wagga City Council</v>
          </cell>
          <cell r="V519" t="str">
            <v>Coordinator Strategic Recreation</v>
          </cell>
          <cell r="W519" t="str">
            <v>Y</v>
          </cell>
          <cell r="X519" t="str">
            <v>56 044 159 537</v>
          </cell>
          <cell r="Y519" t="str">
            <v>Yes</v>
          </cell>
          <cell r="Z519" t="str">
            <v>0400 380 618</v>
          </cell>
          <cell r="AA519" t="str">
            <v>0269 269 643</v>
          </cell>
          <cell r="AB519" t="str">
            <v>creighton.ben@wagga.nsw.gov.au</v>
          </cell>
          <cell r="AC519" t="str">
            <v>Coordinator Strategic Recreation</v>
          </cell>
          <cell r="AD519" t="str">
            <v>Rob Owers</v>
          </cell>
          <cell r="AE519" t="str">
            <v>(DO - S.Cowley) Path upgrade, safe pathway connections for children to keep them off the road to access the reserve. Council has received complaints from the community. 6.8% contribution. Objectives 1,3,10. [AM ¿ G Marsden] ¿ Amended Criteria 6 to 3 because the walking track does have broad coimmunity appeal.</v>
          </cell>
          <cell r="AF519" t="str">
            <v>[DO - G.Maginness] There is ALC 39502 File 15/08650 Lodged 1 Sep 2015 over Lot 7015 DP 1019522; ALC 39612 File 15/11047 Lodged 26 Nov 2015 over Lot 136 DP 757246; There is no ALC's over Lots 7301, 7302 &amp; 7303 DP 1136511, Lot 202 DP 48278 and Lot 7016 DP 1019522 as at the 4 August 2021.    [DO - G.Maginness] - Wagga Wagga City Council does not have an adopted PoM for R 91178 for public recreation, however the project is applicable under the reserve purpose.</v>
          </cell>
          <cell r="AG519" t="str">
            <v>Additional social, cultural or environmental factors (please detail): Community Access path.</v>
          </cell>
          <cell r="AH519">
            <v>2</v>
          </cell>
          <cell r="AI519">
            <v>1</v>
          </cell>
          <cell r="AJ519">
            <v>0</v>
          </cell>
          <cell r="AK519">
            <v>2</v>
          </cell>
          <cell r="AL519">
            <v>3</v>
          </cell>
          <cell r="AM519">
            <v>3</v>
          </cell>
          <cell r="AN519">
            <v>72547</v>
          </cell>
          <cell r="AO519">
            <v>0</v>
          </cell>
          <cell r="AP519">
            <v>72547</v>
          </cell>
          <cell r="AQ519" t="str">
            <v>Local Parks &amp; Reserves</v>
          </cell>
          <cell r="AR519" t="str">
            <v>WAGGA WAGGA</v>
          </cell>
          <cell r="AS519" t="str">
            <v>South West</v>
          </cell>
          <cell r="AT519" t="str">
            <v>Y</v>
          </cell>
          <cell r="AU519">
            <v>2</v>
          </cell>
          <cell r="AV519">
            <v>2</v>
          </cell>
          <cell r="AZ519" t="str">
            <v>N</v>
          </cell>
          <cell r="BA519" t="str">
            <v>N</v>
          </cell>
          <cell r="BB519" t="str">
            <v>Y</v>
          </cell>
          <cell r="BC519" t="str">
            <v>N</v>
          </cell>
          <cell r="BD519">
            <v>0</v>
          </cell>
          <cell r="BE519" t="str">
            <v>Y</v>
          </cell>
          <cell r="BF519">
            <v>0</v>
          </cell>
          <cell r="BG519" t="str">
            <v>Y</v>
          </cell>
          <cell r="BI519" t="str">
            <v>Y</v>
          </cell>
          <cell r="BJ519" t="str">
            <v>Y</v>
          </cell>
          <cell r="BK519" t="str">
            <v>WEST</v>
          </cell>
          <cell r="BL519" t="str">
            <v>WAGGA WAGGA</v>
          </cell>
          <cell r="BM519" t="str">
            <v>WAGGA WAGGA</v>
          </cell>
          <cell r="BN519" t="str">
            <v>Other - Regional</v>
          </cell>
          <cell r="BO519" t="str">
            <v>91178,  ; {}</v>
          </cell>
          <cell r="BP519" t="str">
            <v>Wagga Wagga City Council</v>
          </cell>
          <cell r="BQ519" t="str">
            <v>PO Box 20</v>
          </cell>
          <cell r="BR519" t="str">
            <v>WAGGA WAGGA NSW 2650</v>
          </cell>
          <cell r="BU519" t="str">
            <v>R91178</v>
          </cell>
          <cell r="BV519" t="str">
            <v>F630121</v>
          </cell>
          <cell r="BW519" t="str">
            <v>21/05345</v>
          </cell>
          <cell r="BX519" t="str">
            <v>2021/22</v>
          </cell>
          <cell r="BY519" t="str">
            <v>No</v>
          </cell>
        </row>
        <row r="520">
          <cell r="A520">
            <v>211165</v>
          </cell>
          <cell r="B520" t="str">
            <v>GENERAL</v>
          </cell>
          <cell r="C520" t="str">
            <v>Y</v>
          </cell>
          <cell r="D520" t="str">
            <v>N</v>
          </cell>
          <cell r="E520" t="str">
            <v>Y</v>
          </cell>
          <cell r="F520">
            <v>11</v>
          </cell>
          <cell r="G520">
            <v>100500</v>
          </cell>
          <cell r="H520" t="str">
            <v>GEN &lt; 12  RAC NOT Recommended</v>
          </cell>
          <cell r="I520" t="str">
            <v>CRIFAC Funding NOT Recommended</v>
          </cell>
          <cell r="L520" t="str">
            <v>Oberne Hall</v>
          </cell>
          <cell r="N520" t="str">
            <v>Oberne Recreation Reserve Land Manager</v>
          </cell>
          <cell r="P520" t="str">
            <v>Oberne Recreation Reserve Land Manager</v>
          </cell>
          <cell r="Q520" t="str">
            <v>Upgrading the three tennis courts by putting on a synthetic covering.</v>
          </cell>
          <cell r="S520">
            <v>0</v>
          </cell>
          <cell r="T520" t="str">
            <v>Julia Ham</v>
          </cell>
          <cell r="U520" t="str">
            <v>Oberne Reserve Trust</v>
          </cell>
          <cell r="V520" t="str">
            <v>Member of the Oberne reserve committee</v>
          </cell>
          <cell r="W520" t="str">
            <v>Y</v>
          </cell>
          <cell r="X520">
            <v>59972617483</v>
          </cell>
          <cell r="Y520" t="str">
            <v>Yes</v>
          </cell>
          <cell r="Z520">
            <v>411585479</v>
          </cell>
          <cell r="AA520">
            <v>411585479</v>
          </cell>
          <cell r="AB520" t="str">
            <v>juliafham@gmail.com</v>
          </cell>
          <cell r="AC520" t="str">
            <v>Member of the Oberne reserve committee</v>
          </cell>
          <cell r="AD520" t="str">
            <v>Julia Ham</v>
          </cell>
          <cell r="AE520" t="str">
            <v>(DO - S.Cowley) Small community hub, community safe place. Community impacted by the 2020 Bushfires. No contribution. Objectives 1,2,6,8.</v>
          </cell>
          <cell r="AF520" t="str">
            <v>[DO - G.Maginness] No ALC as at the 4 August 2021.</v>
          </cell>
          <cell r="AG520" t="str">
            <v>Additional social, cultural or environmental factors (please detail): no alternative facilities in area and supports a small community</v>
          </cell>
          <cell r="AH520">
            <v>0</v>
          </cell>
          <cell r="AI520">
            <v>3</v>
          </cell>
          <cell r="AJ520">
            <v>0</v>
          </cell>
          <cell r="AK520">
            <v>3</v>
          </cell>
          <cell r="AL520">
            <v>2</v>
          </cell>
          <cell r="AM520">
            <v>3</v>
          </cell>
          <cell r="AN520">
            <v>100500</v>
          </cell>
          <cell r="AO520">
            <v>0</v>
          </cell>
          <cell r="AP520">
            <v>100500</v>
          </cell>
          <cell r="AQ520" t="str">
            <v>Local Parks &amp; Reserves</v>
          </cell>
          <cell r="AR520" t="str">
            <v>WAGGA WAGGA</v>
          </cell>
          <cell r="AS520" t="str">
            <v>South West</v>
          </cell>
          <cell r="AT520" t="str">
            <v>Y</v>
          </cell>
          <cell r="AU520">
            <v>2</v>
          </cell>
          <cell r="AV520">
            <v>2</v>
          </cell>
          <cell r="AZ520" t="str">
            <v>N</v>
          </cell>
          <cell r="BA520" t="str">
            <v>N</v>
          </cell>
          <cell r="BB520" t="str">
            <v>Y</v>
          </cell>
          <cell r="BC520" t="str">
            <v>N</v>
          </cell>
          <cell r="BD520">
            <v>0</v>
          </cell>
          <cell r="BE520" t="str">
            <v>Y</v>
          </cell>
          <cell r="BF520">
            <v>0</v>
          </cell>
          <cell r="BG520" t="str">
            <v>Y</v>
          </cell>
          <cell r="BI520" t="str">
            <v>Y</v>
          </cell>
          <cell r="BJ520" t="str">
            <v>Y</v>
          </cell>
          <cell r="BK520" t="str">
            <v>WEST</v>
          </cell>
          <cell r="BL520" t="str">
            <v>WAGGA WAGGA</v>
          </cell>
          <cell r="BM520" t="str">
            <v>WAGGA WAGGA</v>
          </cell>
          <cell r="BN520" t="str">
            <v>Other - Regional</v>
          </cell>
          <cell r="BO520" t="str">
            <v>87200,  ; {}</v>
          </cell>
          <cell r="BP520" t="str">
            <v>Oberne Recreation Reserve Land Manager</v>
          </cell>
          <cell r="BQ520" t="str">
            <v>PO Box 3</v>
          </cell>
          <cell r="BR520" t="str">
            <v>TARCUTTA NSW 2652</v>
          </cell>
          <cell r="BU520" t="str">
            <v>R87200</v>
          </cell>
          <cell r="BV520" t="str">
            <v>F629627</v>
          </cell>
          <cell r="BW520" t="str">
            <v>21/05300</v>
          </cell>
          <cell r="BX520" t="str">
            <v>2021/22</v>
          </cell>
          <cell r="BY520" t="str">
            <v>No</v>
          </cell>
        </row>
        <row r="521">
          <cell r="A521">
            <v>211172</v>
          </cell>
          <cell r="B521" t="str">
            <v>GENERAL</v>
          </cell>
          <cell r="C521" t="str">
            <v>Y</v>
          </cell>
          <cell r="D521" t="str">
            <v>N</v>
          </cell>
          <cell r="E521" t="str">
            <v>Y</v>
          </cell>
          <cell r="F521">
            <v>12</v>
          </cell>
          <cell r="G521">
            <v>150000</v>
          </cell>
          <cell r="H521" t="str">
            <v>GEN &lt; 12  RAC NOT Recommended</v>
          </cell>
          <cell r="I521" t="str">
            <v>CRIFAC Funding NOT Recommended</v>
          </cell>
          <cell r="L521" t="str">
            <v>Tumbarumba Showground</v>
          </cell>
          <cell r="N521" t="str">
            <v>CLM</v>
          </cell>
          <cell r="P521" t="str">
            <v>Snowy Valleys Council</v>
          </cell>
          <cell r="Q521" t="str">
            <v>To install a reverse cycle air conditioning system in the Basketball Hall at the Tumbarumba Showground.</v>
          </cell>
          <cell r="S521" t="str">
            <v>Amanda Lewis</v>
          </cell>
          <cell r="T521" t="str">
            <v>Amanda Lewis</v>
          </cell>
          <cell r="U521" t="str">
            <v>Tumbarumba Pastoral Agricultural &amp; Horticultural Society Inc.</v>
          </cell>
          <cell r="V521" t="str">
            <v>Secretary Tumbarumba Pastoral Agricultural &amp; Horticultural Society Inc.</v>
          </cell>
          <cell r="W521" t="str">
            <v>Y</v>
          </cell>
          <cell r="X521" t="str">
            <v>53 5588 918 87</v>
          </cell>
          <cell r="Y521" t="str">
            <v>Yes</v>
          </cell>
          <cell r="Z521">
            <v>439470565</v>
          </cell>
          <cell r="AA521">
            <v>439470565</v>
          </cell>
          <cell r="AB521" t="str">
            <v>secretary@tumbarumbashow.com.au</v>
          </cell>
          <cell r="AC521" t="str">
            <v>Secretary Tumbarumba Pastoral Agricultural &amp; Horticultural Society Inc.</v>
          </cell>
          <cell r="AD521" t="str">
            <v>Amanda Lewis</v>
          </cell>
          <cell r="AE521" t="str">
            <v>(DO - S.Cowley) A heating and cooling system for the Tumbarumba Showground Basketball Hall. 12 x 3 phase 20KW air conditioning systems, locally sourced. 2.6% contribution. Community impacted by 2020 bushfires. Objectives 1,3,8,9. [RAC] Supported</v>
          </cell>
          <cell r="AF521" t="str">
            <v>[DO - G.Maginness] No ALC as at the 4 August 2021.   [DO ¿ G.Maginness] - Snowy Valleys Council  does not have has got an adopted PoM for R 85519 for public recreation and showground, however the project is applicable under the reserve purposes.</v>
          </cell>
          <cell r="AG521" t="str">
            <v>Additional social, cultural or environmental factors (please detail):  no alternative facilities in area</v>
          </cell>
          <cell r="AH521">
            <v>2</v>
          </cell>
          <cell r="AI521">
            <v>1</v>
          </cell>
          <cell r="AJ521">
            <v>0</v>
          </cell>
          <cell r="AK521">
            <v>3</v>
          </cell>
          <cell r="AL521">
            <v>3</v>
          </cell>
          <cell r="AM521">
            <v>3</v>
          </cell>
          <cell r="AN521">
            <v>150000</v>
          </cell>
          <cell r="AO521">
            <v>0</v>
          </cell>
          <cell r="AP521">
            <v>150000</v>
          </cell>
          <cell r="AQ521" t="str">
            <v>Showgrounds</v>
          </cell>
          <cell r="AR521" t="str">
            <v>WAGGA WAGGA</v>
          </cell>
          <cell r="AS521" t="str">
            <v>South West</v>
          </cell>
          <cell r="AT521" t="str">
            <v>Y</v>
          </cell>
          <cell r="AU521">
            <v>2</v>
          </cell>
          <cell r="AV521">
            <v>2</v>
          </cell>
          <cell r="AZ521" t="str">
            <v>N</v>
          </cell>
          <cell r="BA521" t="str">
            <v>N</v>
          </cell>
          <cell r="BB521" t="str">
            <v>Y</v>
          </cell>
          <cell r="BC521" t="str">
            <v>N</v>
          </cell>
          <cell r="BD521">
            <v>0</v>
          </cell>
          <cell r="BE521" t="str">
            <v>Y</v>
          </cell>
          <cell r="BF521">
            <v>0</v>
          </cell>
          <cell r="BG521" t="str">
            <v>Y</v>
          </cell>
          <cell r="BI521" t="str">
            <v>Y</v>
          </cell>
          <cell r="BJ521" t="str">
            <v>Y</v>
          </cell>
          <cell r="BK521" t="str">
            <v>WEST</v>
          </cell>
          <cell r="BL521" t="str">
            <v>SNOWY VALLEYS</v>
          </cell>
          <cell r="BM521" t="str">
            <v>ALBURY</v>
          </cell>
          <cell r="BN521" t="str">
            <v>Other - Regional</v>
          </cell>
          <cell r="BO521" t="str">
            <v>85519,  ; {}</v>
          </cell>
          <cell r="BP521" t="str">
            <v>Snowy Valleys Council</v>
          </cell>
          <cell r="BQ521" t="str">
            <v>1 Gocup Rd</v>
          </cell>
          <cell r="BR521" t="str">
            <v>TUMUT NSW 2720</v>
          </cell>
          <cell r="BU521" t="str">
            <v>R85519</v>
          </cell>
          <cell r="BV521" t="str">
            <v>F629783</v>
          </cell>
          <cell r="BW521" t="str">
            <v>21/05439</v>
          </cell>
          <cell r="BX521" t="str">
            <v>2021/22</v>
          </cell>
          <cell r="BY521" t="str">
            <v>No</v>
          </cell>
        </row>
        <row r="522">
          <cell r="A522">
            <v>211173</v>
          </cell>
          <cell r="B522" t="str">
            <v>GENERAL</v>
          </cell>
          <cell r="C522" t="str">
            <v>Y</v>
          </cell>
          <cell r="D522" t="str">
            <v>N</v>
          </cell>
          <cell r="E522" t="str">
            <v>Y</v>
          </cell>
          <cell r="F522">
            <v>12</v>
          </cell>
          <cell r="G522">
            <v>20862</v>
          </cell>
          <cell r="H522" t="str">
            <v>GEN &lt; 13  RAC NOT Recommended</v>
          </cell>
          <cell r="I522" t="str">
            <v>CRIFAC Funding NOT Recommended</v>
          </cell>
          <cell r="L522" t="str">
            <v>Berridale Hall/Pool/Sportsground/Baanya Hall</v>
          </cell>
          <cell r="N522" t="str">
            <v>CLM</v>
          </cell>
          <cell r="P522" t="str">
            <v>Snowy Monaro Regional Council</v>
          </cell>
          <cell r="Q522" t="str">
            <v>Council wish Wheel Chair lifts to provide safe disabled/ambient access to Crown facilities with stages/elevated areas without major infrastructure changes, these facilities are being unsafely accessed or not utilised by community groups due to lack of universal access provisions.</v>
          </cell>
          <cell r="S522" t="str">
            <v>Sammy-Jo Robinson</v>
          </cell>
          <cell r="T522" t="str">
            <v>Sammy-Jo Robinson</v>
          </cell>
          <cell r="U522" t="str">
            <v>Snowy Monaro Regional Council</v>
          </cell>
          <cell r="V522" t="str">
            <v>Land &amp; Property Officer</v>
          </cell>
          <cell r="W522" t="str">
            <v>Y</v>
          </cell>
          <cell r="X522">
            <v>72906802034</v>
          </cell>
          <cell r="Y522" t="str">
            <v>Yes</v>
          </cell>
          <cell r="Z522">
            <v>437591808</v>
          </cell>
          <cell r="AA522">
            <v>264511019</v>
          </cell>
          <cell r="AB522" t="str">
            <v>sammy-jo.robinson@snowymonaro.nsw.gov.au</v>
          </cell>
          <cell r="AC522" t="str">
            <v>Land &amp; Property Officer</v>
          </cell>
          <cell r="AD522" t="str">
            <v>Sammy-Jo Robinson</v>
          </cell>
          <cell r="AE522" t="str">
            <v>DO L Breen - ALC Claims - WHS scored as High as disabled access - Hgih ability to self-fund as council no evidence to say otherwise - 0% of project being funded from other sources - meet 3 of CRIF objectives - the applicant has provided quotes and has project management experience - Benefits the reserve users [RAC] - Supported by default (score &gt;=12 and below $100k).</v>
          </cell>
          <cell r="AF522" t="str">
            <v>DO L Breen - ALCs 42488, 42623</v>
          </cell>
          <cell r="AG522" t="str">
            <v>High likelihood of achieving long-term outcomes</v>
          </cell>
          <cell r="AH522">
            <v>4</v>
          </cell>
          <cell r="AI522">
            <v>1</v>
          </cell>
          <cell r="AJ522">
            <v>0</v>
          </cell>
          <cell r="AK522">
            <v>2</v>
          </cell>
          <cell r="AL522">
            <v>3</v>
          </cell>
          <cell r="AM522">
            <v>2</v>
          </cell>
          <cell r="AN522">
            <v>20862</v>
          </cell>
          <cell r="AO522">
            <v>0</v>
          </cell>
          <cell r="AP522">
            <v>20862</v>
          </cell>
          <cell r="AQ522" t="str">
            <v>Local Parks &amp; Reserves</v>
          </cell>
          <cell r="AR522" t="str">
            <v>GOULBURN</v>
          </cell>
          <cell r="AS522" t="str">
            <v>South East</v>
          </cell>
          <cell r="AT522" t="str">
            <v>Y</v>
          </cell>
          <cell r="AU522">
            <v>2</v>
          </cell>
          <cell r="AV522">
            <v>2</v>
          </cell>
          <cell r="AZ522" t="str">
            <v>N</v>
          </cell>
          <cell r="BA522" t="str">
            <v>N</v>
          </cell>
          <cell r="BB522" t="str">
            <v>N</v>
          </cell>
          <cell r="BC522" t="str">
            <v>N</v>
          </cell>
          <cell r="BD522">
            <v>0</v>
          </cell>
          <cell r="BE522" t="str">
            <v>Y</v>
          </cell>
          <cell r="BF522">
            <v>0</v>
          </cell>
          <cell r="BG522" t="str">
            <v>Y</v>
          </cell>
          <cell r="BI522" t="str">
            <v>Y</v>
          </cell>
          <cell r="BJ522" t="str">
            <v>Y</v>
          </cell>
          <cell r="BK522" t="str">
            <v>WEST</v>
          </cell>
          <cell r="BL522" t="str">
            <v>SNOWY MONARO REGIONAL</v>
          </cell>
          <cell r="BM522" t="str">
            <v>MONARO</v>
          </cell>
          <cell r="BN522" t="str">
            <v>Other - Regional</v>
          </cell>
          <cell r="BO522" t="str">
            <v>67833,  ; {}</v>
          </cell>
          <cell r="BP522" t="str">
            <v>Snowy Monaro Regional Council</v>
          </cell>
          <cell r="BQ522" t="str">
            <v>PO Box 714</v>
          </cell>
          <cell r="BR522" t="str">
            <v>COOMA NSW 2630</v>
          </cell>
          <cell r="BU522" t="str">
            <v>R67833</v>
          </cell>
          <cell r="BV522" t="str">
            <v>F630166</v>
          </cell>
          <cell r="BW522" t="str">
            <v>21/04911</v>
          </cell>
          <cell r="BX522" t="str">
            <v>2021/22</v>
          </cell>
          <cell r="BY522" t="str">
            <v>No</v>
          </cell>
        </row>
        <row r="523">
          <cell r="A523">
            <v>211175</v>
          </cell>
          <cell r="B523" t="str">
            <v>GENERAL</v>
          </cell>
          <cell r="C523" t="str">
            <v>Y</v>
          </cell>
          <cell r="D523" t="str">
            <v>N</v>
          </cell>
          <cell r="E523" t="str">
            <v>Y</v>
          </cell>
          <cell r="F523">
            <v>11</v>
          </cell>
          <cell r="G523">
            <v>23450</v>
          </cell>
          <cell r="H523" t="str">
            <v>GEN &lt; 12  RAC NOT Recommended</v>
          </cell>
          <cell r="I523" t="str">
            <v>CRIFAC Funding NOT Recommended</v>
          </cell>
          <cell r="L523" t="str">
            <v>Armidale Showground</v>
          </cell>
          <cell r="N523" t="str">
            <v>Armidale Showground Reserve Land Manager</v>
          </cell>
          <cell r="P523" t="str">
            <v>Armidale Showground Reserve Land Manager</v>
          </cell>
          <cell r="Q523" t="str">
            <v>1:The  installation of a water tank on the Elliott building (a large roof area) will enable  assisted watering of the main ring.: 2;  To enclose  the Hardman's shed, to enable us to have a safe storage area for items such as chairs and tables and large pieces of maintenance equipment.</v>
          </cell>
          <cell r="S523" t="str">
            <v>Kathleen June Dangar</v>
          </cell>
          <cell r="T523" t="str">
            <v>Kathleen June Dangar</v>
          </cell>
          <cell r="U523" t="str">
            <v>Armidale Showground</v>
          </cell>
          <cell r="V523" t="str">
            <v>Board Member/Secretary</v>
          </cell>
          <cell r="W523" t="str">
            <v>Y</v>
          </cell>
          <cell r="X523">
            <v>89639216077</v>
          </cell>
          <cell r="Y523" t="str">
            <v>Yes</v>
          </cell>
          <cell r="Z523">
            <v>267727375</v>
          </cell>
          <cell r="AA523" t="str">
            <v>02 67727375</v>
          </cell>
          <cell r="AB523" t="str">
            <v>junesgems@live.com.au</v>
          </cell>
          <cell r="AC523" t="str">
            <v>Board Member/Secretary</v>
          </cell>
          <cell r="AD523" t="str">
            <v>Kathleen June Dangar</v>
          </cell>
          <cell r="AE523" t="str">
            <v>DO - R. O'Brien - Project supported noting significant funding to Armidale Showground over recent times. AM - D. Young - Support project but note two different elements.  Recommend supoprt to enclosure of Hardman buidling only this round for equity pruposes.</v>
          </cell>
          <cell r="AF523" t="str">
            <v>No ALC.</v>
          </cell>
          <cell r="AG523" t="str">
            <v>High likelihood of achieving long-term outcomes, Inability to access alternative funds</v>
          </cell>
          <cell r="AH523">
            <v>0</v>
          </cell>
          <cell r="AI523">
            <v>3</v>
          </cell>
          <cell r="AJ523">
            <v>0</v>
          </cell>
          <cell r="AK523">
            <v>3</v>
          </cell>
          <cell r="AL523">
            <v>3</v>
          </cell>
          <cell r="AM523">
            <v>2</v>
          </cell>
          <cell r="AN523">
            <v>43060</v>
          </cell>
          <cell r="AO523">
            <v>0</v>
          </cell>
          <cell r="AP523">
            <v>43060</v>
          </cell>
          <cell r="AQ523" t="str">
            <v>Showgrounds</v>
          </cell>
          <cell r="AR523" t="str">
            <v>ARMIDALE</v>
          </cell>
          <cell r="AS523" t="str">
            <v>North West</v>
          </cell>
          <cell r="AT523" t="str">
            <v>Y</v>
          </cell>
          <cell r="AU523">
            <v>2</v>
          </cell>
          <cell r="AV523">
            <v>2</v>
          </cell>
          <cell r="AZ523" t="str">
            <v>Y</v>
          </cell>
          <cell r="BA523" t="str">
            <v>N</v>
          </cell>
          <cell r="BB523" t="str">
            <v>Y</v>
          </cell>
          <cell r="BC523" t="str">
            <v>N</v>
          </cell>
          <cell r="BD523">
            <v>0</v>
          </cell>
          <cell r="BE523" t="str">
            <v>N</v>
          </cell>
          <cell r="BF523">
            <v>23450</v>
          </cell>
          <cell r="BG523" t="str">
            <v>Y</v>
          </cell>
          <cell r="BI523" t="str">
            <v>Y</v>
          </cell>
          <cell r="BJ523" t="str">
            <v>Y</v>
          </cell>
          <cell r="BK523" t="str">
            <v>WEST</v>
          </cell>
          <cell r="BL523" t="str">
            <v>ARMIDALE REGIONAL</v>
          </cell>
          <cell r="BM523" t="str">
            <v>NORTHERN TABLELANDS</v>
          </cell>
          <cell r="BN523" t="str">
            <v>Other - Regional</v>
          </cell>
          <cell r="BO523" t="str">
            <v>510024,  ; {}</v>
          </cell>
          <cell r="BP523" t="str">
            <v>Armidale Showground Reserve Land Manager</v>
          </cell>
          <cell r="BQ523" t="str">
            <v>P.O. Box 826</v>
          </cell>
          <cell r="BR523" t="str">
            <v>ARMIDALE NSW 2350</v>
          </cell>
          <cell r="BU523" t="str">
            <v>R510024</v>
          </cell>
          <cell r="BV523" t="str">
            <v>F630131</v>
          </cell>
          <cell r="BW523" t="str">
            <v>21/04868</v>
          </cell>
          <cell r="BX523" t="str">
            <v>2021/22</v>
          </cell>
          <cell r="BY523" t="str">
            <v>No</v>
          </cell>
        </row>
        <row r="524">
          <cell r="A524">
            <v>211177</v>
          </cell>
          <cell r="B524" t="str">
            <v>WEED</v>
          </cell>
          <cell r="C524" t="str">
            <v>Y</v>
          </cell>
          <cell r="D524" t="str">
            <v>N</v>
          </cell>
          <cell r="E524" t="str">
            <v>Y</v>
          </cell>
          <cell r="F524">
            <v>32</v>
          </cell>
          <cell r="G524">
            <v>11110</v>
          </cell>
          <cell r="H524" t="str">
            <v>WEED &gt;=20 RAC Recommended</v>
          </cell>
          <cell r="I524" t="str">
            <v>CRIFAC Funding Recommended</v>
          </cell>
          <cell r="L524" t="str">
            <v>South Pacific Heathland Reserve</v>
          </cell>
          <cell r="N524" t="str">
            <v>South Pacific Heathland Reserve Land Manager</v>
          </cell>
          <cell r="P524" t="str">
            <v>South Pacific Heathland Reserve Land Manager</v>
          </cell>
          <cell r="Q524" t="str">
            <v>Control of environmental and noxious weeds, including weeds of national significance and comprising boneseed, bitou bush, lantana, blackberry, madeira vine, asparagus fern and exotic grasses such as whiskey grass and carpet grass and garden escapees such as formosa lily, watsonia and montbretia lilies.</v>
          </cell>
          <cell r="R524" t="str">
            <v>control of various environmental and noxious weeds at South Pacific Heathland Reserve</v>
          </cell>
          <cell r="S524" t="str">
            <v>Gillian Boyd</v>
          </cell>
          <cell r="T524" t="str">
            <v>Gillian Boyd</v>
          </cell>
          <cell r="U524" t="str">
            <v>South Pacific Heathland Reserve Land Managers</v>
          </cell>
          <cell r="V524" t="str">
            <v>Treasurer</v>
          </cell>
          <cell r="W524" t="str">
            <v>N</v>
          </cell>
          <cell r="X524" t="str">
            <v>73 077 801 959</v>
          </cell>
          <cell r="Y524" t="str">
            <v>Yes</v>
          </cell>
          <cell r="Z524">
            <v>402209399</v>
          </cell>
          <cell r="AA524">
            <v>402209399</v>
          </cell>
          <cell r="AB524" t="str">
            <v>boydfamily26@gmail.com</v>
          </cell>
          <cell r="AC524" t="str">
            <v>Treasurer</v>
          </cell>
          <cell r="AD524" t="str">
            <v>Gillian Boyd</v>
          </cell>
          <cell r="AE524" t="str">
            <v>[DO - H.Wheeler] The area manger takes into account a) the CRIFP is for effective weed control rather than an assessment of application writing skills and b) the history of hard work and commitment shown by this reserve management group, and overrides the intial assessment scoring by adding 2 points for the inkind contribution to this Crown reserve. [LSC - R. Butler: Application Supported; Increased In-kind score from 0 to 2;Total assessment score = 32, Weed Score = 20] [LSC - J. Richards]: Application supported - total score = 32 [RAC] - Supported (Weed Score &gt;=20).</v>
          </cell>
          <cell r="AF524" t="str">
            <v>Ongoing coastal weeds project. ALC undetermined - activity does not affect ALC.The SPHR CLM has not included their in-kind contribution to the project, resulting in an in-kind score of 0.  Basic costing of stated in-kind works at $25/hr unskilled labour rate returns an additional 2 points. This community group usually apply for less and are frugal and effective with the funds. The 2019-20 bushfire impacted this reserve resulting in higher germination of weeds and less comeptition for those weeds.</v>
          </cell>
          <cell r="AG524" t="str">
            <v>[DO - H.Wheeler] Controls priority weeds in EEC in highly visible places on a reserve of great value to the local community.</v>
          </cell>
          <cell r="AH524">
            <v>0</v>
          </cell>
          <cell r="AI524">
            <v>3</v>
          </cell>
          <cell r="AJ524">
            <v>2</v>
          </cell>
          <cell r="AK524">
            <v>2</v>
          </cell>
          <cell r="AL524">
            <v>3</v>
          </cell>
          <cell r="AM524">
            <v>2</v>
          </cell>
          <cell r="AN524">
            <v>11110</v>
          </cell>
          <cell r="AO524">
            <v>0</v>
          </cell>
          <cell r="AP524">
            <v>11110</v>
          </cell>
          <cell r="AQ524" t="str">
            <v>Local Parks &amp; Reserves</v>
          </cell>
          <cell r="AR524" t="str">
            <v>NOWRA</v>
          </cell>
          <cell r="AS524" t="str">
            <v>South East</v>
          </cell>
          <cell r="AT524" t="str">
            <v>Y</v>
          </cell>
          <cell r="AU524">
            <v>2</v>
          </cell>
          <cell r="AV524">
            <v>2</v>
          </cell>
          <cell r="AZ524" t="str">
            <v>Y</v>
          </cell>
          <cell r="BA524" t="str">
            <v>Y</v>
          </cell>
          <cell r="BB524" t="str">
            <v>Y</v>
          </cell>
          <cell r="BC524" t="str">
            <v>N</v>
          </cell>
          <cell r="BD524">
            <v>0</v>
          </cell>
          <cell r="BE524" t="str">
            <v>Y</v>
          </cell>
          <cell r="BF524">
            <v>0</v>
          </cell>
          <cell r="BG524" t="str">
            <v>Y</v>
          </cell>
          <cell r="BI524" t="str">
            <v>Y</v>
          </cell>
          <cell r="BJ524" t="str">
            <v>Y</v>
          </cell>
          <cell r="BK524" t="str">
            <v>EAST</v>
          </cell>
          <cell r="BL524" t="str">
            <v>SHOALHAVEN</v>
          </cell>
          <cell r="BM524" t="str">
            <v>SOUTH COAST</v>
          </cell>
          <cell r="BN524" t="str">
            <v>Other - Regional</v>
          </cell>
          <cell r="BP524" t="str">
            <v>South Pacific Heathland Reserve Land Manager</v>
          </cell>
          <cell r="BQ524" t="str">
            <v>73 Wason St</v>
          </cell>
          <cell r="BR524" t="str">
            <v>MILTON NSW 2538</v>
          </cell>
          <cell r="BU524" t="str">
            <v>R83283</v>
          </cell>
          <cell r="BV524" t="str">
            <v>F629820</v>
          </cell>
          <cell r="BW524" t="str">
            <v>21/05383</v>
          </cell>
          <cell r="BX524" t="str">
            <v>2021/22</v>
          </cell>
          <cell r="BY524" t="str">
            <v>No</v>
          </cell>
        </row>
        <row r="525">
          <cell r="A525">
            <v>211179</v>
          </cell>
          <cell r="B525" t="str">
            <v>GENERAL</v>
          </cell>
          <cell r="C525" t="str">
            <v>Y</v>
          </cell>
          <cell r="D525" t="str">
            <v>N</v>
          </cell>
          <cell r="E525" t="str">
            <v>Y</v>
          </cell>
          <cell r="F525">
            <v>14</v>
          </cell>
          <cell r="G525">
            <v>622760.6</v>
          </cell>
          <cell r="H525" t="str">
            <v>GEN &gt;14 RAC Recommended</v>
          </cell>
          <cell r="I525" t="str">
            <v>CRIFAC Funding Recommended</v>
          </cell>
          <cell r="J525" t="str">
            <v>Rec Reserve</v>
          </cell>
          <cell r="K525" t="str">
            <v>No</v>
          </cell>
          <cell r="L525" t="str">
            <v>Coolamon Rovers Football Club Inc.</v>
          </cell>
          <cell r="N525" t="str">
            <v>Kindra Park Land Manager</v>
          </cell>
          <cell r="P525" t="str">
            <v>Kindra Park Land Manager</v>
          </cell>
          <cell r="Q525" t="str">
            <v>Upgrading facilities at Kindra Park to maximise safety, inclusion and participation associated with the use of the Crown Reserve for all local, community and wider regional residents.</v>
          </cell>
          <cell r="R525" t="str">
            <v>upgrade to facilities at Kindra Park including lighting and accessible toilets and change rooms</v>
          </cell>
          <cell r="S525">
            <v>0</v>
          </cell>
          <cell r="T525" t="str">
            <v>Scott Glyde</v>
          </cell>
          <cell r="U525" t="str">
            <v>Coolamon Rovers Football Netball Club</v>
          </cell>
          <cell r="V525" t="str">
            <v>Director Administration - Coolamon Rovers Football Netball Club</v>
          </cell>
          <cell r="W525" t="str">
            <v>Y</v>
          </cell>
          <cell r="X525">
            <v>42773005014</v>
          </cell>
          <cell r="Y525" t="str">
            <v>Yes</v>
          </cell>
          <cell r="Z525">
            <v>427517279</v>
          </cell>
          <cell r="AA525">
            <v>447273895</v>
          </cell>
          <cell r="AB525" t="str">
            <v>sglyde04@gmail.com</v>
          </cell>
          <cell r="AC525" t="str">
            <v>Director Administration - Coolamon Rovers Football Netball Club</v>
          </cell>
          <cell r="AD525" t="str">
            <v>Scott Glyde</v>
          </cell>
          <cell r="AE525" t="str">
            <v>(DO - S.Cowley) Stages 1 and 2 of the Kindra Park Masterplan. Lighting, accessible toilet and change rooms. 6.2% contribution. Remove 15% that has been allocated as contingency, quotes add up to $622,760.60. Objectives 1,3,6.[AM ¿ G Marsden] ¿ adjustment to amount to remove contingency supported. Also meets CRIF Objective 5 in relation to energy efficiencies. [RAC] Supported</v>
          </cell>
          <cell r="AF525" t="str">
            <v>[DO - G.Maginness] There is an ALC 15178 File 06/8888 Lodged 19 Oct 2006 as at the 4 August 2021.</v>
          </cell>
          <cell r="AG525" t="str">
            <v>Additional social, cultural or environmental factors (please detail): supporting small community.</v>
          </cell>
          <cell r="AH525">
            <v>4</v>
          </cell>
          <cell r="AI525">
            <v>2</v>
          </cell>
          <cell r="AJ525">
            <v>0</v>
          </cell>
          <cell r="AK525">
            <v>3</v>
          </cell>
          <cell r="AL525">
            <v>2</v>
          </cell>
          <cell r="AM525">
            <v>3</v>
          </cell>
          <cell r="AN525">
            <v>691507</v>
          </cell>
          <cell r="AO525">
            <v>0</v>
          </cell>
          <cell r="AP525">
            <v>691507</v>
          </cell>
          <cell r="AQ525" t="str">
            <v>Local Parks &amp; Reserves</v>
          </cell>
          <cell r="AR525" t="str">
            <v>WAGGA WAGGA</v>
          </cell>
          <cell r="AS525" t="str">
            <v>South West</v>
          </cell>
          <cell r="AT525" t="str">
            <v>Y</v>
          </cell>
          <cell r="AU525">
            <v>2</v>
          </cell>
          <cell r="AV525">
            <v>2</v>
          </cell>
          <cell r="AZ525" t="str">
            <v>N</v>
          </cell>
          <cell r="BA525" t="str">
            <v>N</v>
          </cell>
          <cell r="BB525" t="str">
            <v>Y</v>
          </cell>
          <cell r="BC525" t="str">
            <v>N</v>
          </cell>
          <cell r="BD525">
            <v>0</v>
          </cell>
          <cell r="BE525" t="str">
            <v>N</v>
          </cell>
          <cell r="BF525">
            <v>622760.6</v>
          </cell>
          <cell r="BG525" t="str">
            <v>Y</v>
          </cell>
          <cell r="BI525" t="str">
            <v>Y</v>
          </cell>
          <cell r="BJ525" t="str">
            <v>Y</v>
          </cell>
          <cell r="BK525" t="str">
            <v>WEST</v>
          </cell>
          <cell r="BL525" t="str">
            <v>COOLAMON</v>
          </cell>
          <cell r="BM525" t="str">
            <v>COOTAMUNDRA</v>
          </cell>
          <cell r="BN525" t="str">
            <v>Other - Regional</v>
          </cell>
          <cell r="BP525" t="str">
            <v>Kindra Park Land Manager</v>
          </cell>
          <cell r="BQ525" t="str">
            <v>PO Box 36</v>
          </cell>
          <cell r="BR525" t="str">
            <v>COOLAMON NSW 2701</v>
          </cell>
          <cell r="BU525" t="str">
            <v>R620051</v>
          </cell>
          <cell r="BV525" t="str">
            <v>F629876</v>
          </cell>
          <cell r="BW525" t="str">
            <v>21/05012</v>
          </cell>
          <cell r="BX525" t="str">
            <v>2021/22</v>
          </cell>
          <cell r="BY525" t="str">
            <v>No</v>
          </cell>
        </row>
        <row r="526">
          <cell r="A526">
            <v>211180</v>
          </cell>
          <cell r="B526" t="str">
            <v>GENERAL</v>
          </cell>
          <cell r="C526" t="str">
            <v>Y</v>
          </cell>
          <cell r="D526" t="str">
            <v>N</v>
          </cell>
          <cell r="E526" t="str">
            <v>Y</v>
          </cell>
          <cell r="F526">
            <v>9</v>
          </cell>
          <cell r="G526">
            <v>250786</v>
          </cell>
          <cell r="H526" t="str">
            <v>GEN &lt; 12  RAC NOT Recommended</v>
          </cell>
          <cell r="I526" t="str">
            <v>CRIFAC Funding NOT Recommended</v>
          </cell>
          <cell r="L526" t="str">
            <v>The Rock Showground/Golf Course</v>
          </cell>
          <cell r="N526" t="str">
            <v>CLM</v>
          </cell>
          <cell r="P526" t="str">
            <v>Lockhart Shire Council</v>
          </cell>
          <cell r="Q526" t="str">
            <v>We want to construct a new irrigation system to repair the damage done by years of drought on the golf course and to have better control and eradication of noxious weeds that are continually growing on the course.</v>
          </cell>
          <cell r="S526">
            <v>0</v>
          </cell>
          <cell r="T526" t="str">
            <v>James Walker</v>
          </cell>
          <cell r="U526" t="str">
            <v>The Rock Golf Club</v>
          </cell>
          <cell r="V526" t="str">
            <v>Project Manager</v>
          </cell>
          <cell r="W526" t="str">
            <v>Y</v>
          </cell>
          <cell r="X526">
            <v>82002584082</v>
          </cell>
          <cell r="Y526" t="str">
            <v>Yes</v>
          </cell>
          <cell r="Z526">
            <v>427814689</v>
          </cell>
          <cell r="AA526">
            <v>427814689</v>
          </cell>
          <cell r="AB526" t="str">
            <v>jwalker@lockhart.nsw.gov.au</v>
          </cell>
          <cell r="AC526" t="str">
            <v>Project Manager</v>
          </cell>
          <cell r="AD526" t="str">
            <v>James Walker</v>
          </cell>
          <cell r="AE526" t="str">
            <v>(DO - S.Cowley) Irrigation system to support the golf course. No contribution. Objectives 1,8,9. [AM ¿ G Marsden] ¿ also meets objectiove 5 - score revised up.</v>
          </cell>
          <cell r="AF526" t="str">
            <v>[DO - G.Maginness] No ALC as at the 4 August 2021.   [DO ¿ G.Maginness] - Lockhart Shire Council does not have an adopted PoM for R 48746 for racecourse, showground, public recreation and community purposes, however the project is applicable under the reserve purpose.</v>
          </cell>
          <cell r="AG526" t="str">
            <v>Additional social, cultural or environmental factors (please detail):  no alternative facilities in area, small community.</v>
          </cell>
          <cell r="AH526">
            <v>0</v>
          </cell>
          <cell r="AI526">
            <v>1</v>
          </cell>
          <cell r="AJ526">
            <v>0</v>
          </cell>
          <cell r="AK526">
            <v>3</v>
          </cell>
          <cell r="AL526">
            <v>3</v>
          </cell>
          <cell r="AM526">
            <v>2</v>
          </cell>
          <cell r="AN526">
            <v>250786</v>
          </cell>
          <cell r="AO526">
            <v>0</v>
          </cell>
          <cell r="AP526">
            <v>250786</v>
          </cell>
          <cell r="AQ526" t="str">
            <v>Showgrounds</v>
          </cell>
          <cell r="AR526" t="str">
            <v>WAGGA WAGGA</v>
          </cell>
          <cell r="AS526" t="str">
            <v>South West</v>
          </cell>
          <cell r="AT526" t="str">
            <v>Y</v>
          </cell>
          <cell r="AU526">
            <v>3</v>
          </cell>
          <cell r="AV526">
            <v>3</v>
          </cell>
          <cell r="AZ526" t="str">
            <v>N</v>
          </cell>
          <cell r="BA526" t="str">
            <v>N</v>
          </cell>
          <cell r="BB526" t="str">
            <v>Y</v>
          </cell>
          <cell r="BC526" t="str">
            <v>N</v>
          </cell>
          <cell r="BD526">
            <v>0</v>
          </cell>
          <cell r="BE526" t="str">
            <v>Y</v>
          </cell>
          <cell r="BF526">
            <v>0</v>
          </cell>
          <cell r="BG526" t="str">
            <v>Y</v>
          </cell>
          <cell r="BI526" t="str">
            <v>Y</v>
          </cell>
          <cell r="BJ526" t="str">
            <v>Y</v>
          </cell>
          <cell r="BK526" t="str">
            <v>WEST</v>
          </cell>
          <cell r="BL526" t="str">
            <v>LOCKHART</v>
          </cell>
          <cell r="BM526" t="str">
            <v>WAGGA WAGGA</v>
          </cell>
          <cell r="BN526" t="str">
            <v>Other - Regional</v>
          </cell>
          <cell r="BP526" t="str">
            <v>Lockhart Shire Council</v>
          </cell>
          <cell r="BQ526" t="str">
            <v>PO Box 21</v>
          </cell>
          <cell r="BR526" t="str">
            <v>LOCKHART NSW 2656</v>
          </cell>
          <cell r="BU526" t="str">
            <v>R48746</v>
          </cell>
          <cell r="BV526" t="str">
            <v>F630007</v>
          </cell>
          <cell r="BW526" t="str">
            <v>21/05413</v>
          </cell>
          <cell r="BX526" t="str">
            <v>2021/22</v>
          </cell>
          <cell r="BY526" t="str">
            <v>No</v>
          </cell>
        </row>
        <row r="527">
          <cell r="A527">
            <v>211183</v>
          </cell>
          <cell r="B527" t="str">
            <v>GENERAL</v>
          </cell>
          <cell r="C527" t="str">
            <v>Y</v>
          </cell>
          <cell r="D527" t="str">
            <v>N</v>
          </cell>
          <cell r="E527" t="str">
            <v>Y</v>
          </cell>
          <cell r="F527">
            <v>12</v>
          </cell>
          <cell r="G527">
            <v>38478</v>
          </cell>
          <cell r="H527" t="str">
            <v>GEN &lt; 12  RAC NOT Recommended</v>
          </cell>
          <cell r="I527" t="str">
            <v>CRIFAC Funding NOT Recommended</v>
          </cell>
          <cell r="L527" t="str">
            <v>Bakers Shaft Reserve</v>
          </cell>
          <cell r="N527" t="str">
            <v>Junction Reefs Reserve Land Manager</v>
          </cell>
          <cell r="P527" t="str">
            <v>Junction Reefs Reserve Land Manager</v>
          </cell>
          <cell r="Q527" t="str">
            <v>The Board of Junctions Reef Reserve have two projects they would like to complete as part of this round of funding: 1. The Board are proposing to repair and upgrade internal tracks to greatly improve accessibility of the Bakers Shaft Reserve, through the upgrade and installation of a much safer roadways allowing a safer vehicle access track to the river which will provide access from the camping area to the back of the reserve, where there is extended river picnic and camping areas. The Board considers the safety of users as the number one priority and the proposed works should increase safety and improve access the whole of the reserve for all people.       2. The Board is proposing to undertake weed management as a follow up to this years weed control which was solely funded by the Land Manager.</v>
          </cell>
          <cell r="S527" t="str">
            <v>France Retallack</v>
          </cell>
          <cell r="T527" t="str">
            <v>Frances Retallack</v>
          </cell>
          <cell r="U527" t="str">
            <v>Junction Reefs Crown Land Manager</v>
          </cell>
          <cell r="V527" t="str">
            <v>Chair</v>
          </cell>
          <cell r="W527" t="str">
            <v>Y</v>
          </cell>
          <cell r="X527">
            <v>47805924845</v>
          </cell>
          <cell r="Y527" t="str">
            <v>Yes</v>
          </cell>
          <cell r="Z527">
            <v>419413317</v>
          </cell>
          <cell r="AA527">
            <v>419413317</v>
          </cell>
          <cell r="AB527" t="str">
            <v>mikefrances@bigpond.com</v>
          </cell>
          <cell r="AC527" t="str">
            <v>Chair</v>
          </cell>
          <cell r="AD527" t="str">
            <v>Frances Retallack</v>
          </cell>
          <cell r="AE527" t="str">
            <v>DO - D. Lawrence - The applicant board has since expired and no new board appointment - defaulted to the Minister.  The Dept. could manage these works. AM - D. Young - Project supported noting this reserve has recently been in the media for the opening up of the reserve post mining lease, with a newly established toilet facility.  These works are necessary noting anticipated increased usage. [RAC] - Supported by default (score &gt;=12 and below $100k).</v>
          </cell>
          <cell r="AF527" t="str">
            <v>Incomplete ALC - works would not impact on determination.</v>
          </cell>
          <cell r="AG527" t="str">
            <v>Additional social, cultural or environmental factors (please detail): e.g. new facilities in remote location, High likelihood of achieving long-term outcomes</v>
          </cell>
          <cell r="AH527">
            <v>2</v>
          </cell>
          <cell r="AI527">
            <v>3</v>
          </cell>
          <cell r="AJ527">
            <v>0</v>
          </cell>
          <cell r="AK527">
            <v>2</v>
          </cell>
          <cell r="AL527">
            <v>3</v>
          </cell>
          <cell r="AM527">
            <v>2</v>
          </cell>
          <cell r="AN527">
            <v>38478</v>
          </cell>
          <cell r="AO527">
            <v>0</v>
          </cell>
          <cell r="AP527">
            <v>38478</v>
          </cell>
          <cell r="AQ527" t="str">
            <v>Local Parks &amp; Reserves</v>
          </cell>
          <cell r="AR527" t="str">
            <v>ORANGE</v>
          </cell>
          <cell r="AS527" t="str">
            <v>North West</v>
          </cell>
          <cell r="AT527" t="str">
            <v>Y</v>
          </cell>
          <cell r="AU527">
            <v>2</v>
          </cell>
          <cell r="AV527">
            <v>2</v>
          </cell>
          <cell r="AZ527" t="str">
            <v>Y</v>
          </cell>
          <cell r="BA527" t="str">
            <v>N</v>
          </cell>
          <cell r="BB527" t="str">
            <v>Y</v>
          </cell>
          <cell r="BC527" t="str">
            <v>N</v>
          </cell>
          <cell r="BD527">
            <v>0</v>
          </cell>
          <cell r="BE527" t="str">
            <v>Y</v>
          </cell>
          <cell r="BF527">
            <v>0</v>
          </cell>
          <cell r="BG527" t="str">
            <v>Y</v>
          </cell>
          <cell r="BI527" t="str">
            <v>Y</v>
          </cell>
          <cell r="BJ527" t="str">
            <v>Y</v>
          </cell>
          <cell r="BK527" t="str">
            <v>WEST</v>
          </cell>
          <cell r="BL527" t="str">
            <v>BLAYNEY</v>
          </cell>
          <cell r="BM527" t="str">
            <v>BATHURST</v>
          </cell>
          <cell r="BN527" t="str">
            <v>Other - Regional</v>
          </cell>
          <cell r="BO527" t="str">
            <v>1031268,  ; {}</v>
          </cell>
          <cell r="BP527" t="str">
            <v>Junction Reefs Reserve Land Manager</v>
          </cell>
          <cell r="BU527" t="str">
            <v>R1031268</v>
          </cell>
          <cell r="BV527" t="str">
            <v>F629614</v>
          </cell>
          <cell r="BW527" t="str">
            <v>21/04874</v>
          </cell>
          <cell r="BX527" t="str">
            <v>2021/22</v>
          </cell>
          <cell r="BY527" t="str">
            <v>No</v>
          </cell>
        </row>
        <row r="528">
          <cell r="A528">
            <v>211184</v>
          </cell>
          <cell r="B528" t="str">
            <v>GENERAL</v>
          </cell>
          <cell r="C528" t="str">
            <v>Y</v>
          </cell>
          <cell r="D528" t="str">
            <v>N</v>
          </cell>
          <cell r="E528" t="str">
            <v>Y</v>
          </cell>
          <cell r="F528">
            <v>10</v>
          </cell>
          <cell r="G528">
            <v>430737</v>
          </cell>
          <cell r="H528" t="str">
            <v>GEN &lt; 12  RAC NOT Recommended</v>
          </cell>
          <cell r="I528" t="str">
            <v>CRIFAC Funding NOT Recommended</v>
          </cell>
          <cell r="L528" t="str">
            <v>Parish Reserve For Redbank, Nicholson</v>
          </cell>
          <cell r="N528" t="str">
            <v>PRMFP Lands Office - HAY</v>
          </cell>
          <cell r="P528" t="str">
            <v>Minister</v>
          </cell>
          <cell r="Q528" t="str">
            <v>Complete stages 1 and 2A of the Hillston Arid Zone Botanic Gardens Project on the Reserve which involves construction of the perimeter rabbit and pig proof fencing, remediation of burrows damage, general site clearance and initial weed management, and construct protective levees around aboriginal scar trees on the site.</v>
          </cell>
          <cell r="S528" t="str">
            <v>John Randall</v>
          </cell>
          <cell r="T528" t="str">
            <v>John Randall</v>
          </cell>
          <cell r="U528" t="str">
            <v>Carrathool Shire Council</v>
          </cell>
          <cell r="V528" t="str">
            <v>Economic Development Manager</v>
          </cell>
          <cell r="W528" t="str">
            <v>Y</v>
          </cell>
          <cell r="X528">
            <v>86008844676</v>
          </cell>
          <cell r="Y528" t="str">
            <v>Yes</v>
          </cell>
          <cell r="Z528">
            <v>439565122</v>
          </cell>
          <cell r="AA528" t="str">
            <v>02 6965 1900</v>
          </cell>
          <cell r="AB528" t="str">
            <v>jrandall@carrathool.nsw.gov.au</v>
          </cell>
          <cell r="AC528" t="str">
            <v>Economic Development Manager</v>
          </cell>
          <cell r="AD528" t="str">
            <v>John Randall</v>
          </cell>
          <cell r="AE528" t="str">
            <v>[DO - S.Flood] - The intended works to fence reserve 550017 which is managed by Carrathool Shire (not 755189) will promote visitation to Hillston and reduce pest interference within a public rec reserve.  Obectives 1, 2, 3, 4.  (Subject to ALC 38087, 38269 &amp; 38095) [RAC]  RISK / WHS revised from 2 to 0 as no apparent WHS risk.</v>
          </cell>
          <cell r="AF528" t="str">
            <v>The intended works to fence reserve 550017 which is managed by Carrathool Shire (not 755189) will promote visitation to Hillston and reduce pest interference within a public rec reserve. (Subject to ALC 38087, 38269 &amp; 38095)</v>
          </cell>
          <cell r="AG528" t="str">
            <v>Additional social, cultural or environmental factors - no alternative facilities in area, remote location, provide good environmental outcomes from limiting pests, High likelihood of achieving long-term outcomes</v>
          </cell>
          <cell r="AH528">
            <v>0</v>
          </cell>
          <cell r="AI528">
            <v>1</v>
          </cell>
          <cell r="AJ528">
            <v>0</v>
          </cell>
          <cell r="AK528">
            <v>3</v>
          </cell>
          <cell r="AL528">
            <v>3</v>
          </cell>
          <cell r="AM528">
            <v>3</v>
          </cell>
          <cell r="AN528">
            <v>430737</v>
          </cell>
          <cell r="AO528">
            <v>0</v>
          </cell>
          <cell r="AP528">
            <v>430737</v>
          </cell>
          <cell r="AQ528" t="str">
            <v>Local Parks &amp; Reserves</v>
          </cell>
          <cell r="AR528" t="str">
            <v>HAY</v>
          </cell>
          <cell r="AS528" t="str">
            <v>South West</v>
          </cell>
          <cell r="AT528" t="str">
            <v>Y</v>
          </cell>
          <cell r="AU528">
            <v>2</v>
          </cell>
          <cell r="AV528">
            <v>3</v>
          </cell>
          <cell r="AZ528" t="str">
            <v>Y</v>
          </cell>
          <cell r="BA528" t="str">
            <v>N</v>
          </cell>
          <cell r="BB528" t="str">
            <v>Y</v>
          </cell>
          <cell r="BC528" t="str">
            <v>N</v>
          </cell>
          <cell r="BD528">
            <v>0</v>
          </cell>
          <cell r="BE528" t="str">
            <v>Y</v>
          </cell>
          <cell r="BF528">
            <v>0</v>
          </cell>
          <cell r="BG528" t="str">
            <v>Y</v>
          </cell>
          <cell r="BI528" t="str">
            <v>Y</v>
          </cell>
          <cell r="BJ528" t="str">
            <v>Y</v>
          </cell>
          <cell r="BK528" t="str">
            <v>WEST</v>
          </cell>
          <cell r="BL528" t="str">
            <v>CARRATHOOL</v>
          </cell>
          <cell r="BM528" t="str">
            <v>MURRAY</v>
          </cell>
          <cell r="BN528" t="str">
            <v>Other - Regional</v>
          </cell>
          <cell r="BO528" t="str">
            <v>755189,  ; {}</v>
          </cell>
          <cell r="BP528" t="str">
            <v>Prmfp Crown Lands Hay</v>
          </cell>
          <cell r="BQ528" t="str">
            <v>126 LACHLAN ST</v>
          </cell>
          <cell r="BR528" t="str">
            <v>HAY NSW 2711</v>
          </cell>
          <cell r="BU528" t="str">
            <v>R755189</v>
          </cell>
          <cell r="BV528" t="str">
            <v>F629558</v>
          </cell>
          <cell r="BW528" t="str">
            <v>21/05325</v>
          </cell>
          <cell r="BX528" t="str">
            <v>2021/22</v>
          </cell>
          <cell r="BY528" t="str">
            <v>No</v>
          </cell>
        </row>
        <row r="529">
          <cell r="A529">
            <v>211199</v>
          </cell>
          <cell r="B529" t="str">
            <v>GENERAL</v>
          </cell>
          <cell r="C529" t="str">
            <v>Y</v>
          </cell>
          <cell r="D529" t="str">
            <v>N</v>
          </cell>
          <cell r="E529" t="str">
            <v>Y</v>
          </cell>
          <cell r="F529">
            <v>12</v>
          </cell>
          <cell r="G529">
            <v>17545</v>
          </cell>
          <cell r="H529" t="str">
            <v>GEN &lt; 12  RAC NOT Recommended</v>
          </cell>
          <cell r="I529" t="str">
            <v>CRIFAC Funding NOT Recommended</v>
          </cell>
          <cell r="L529" t="str">
            <v>Upper Horton Sports &amp; Recreation Ground</v>
          </cell>
          <cell r="N529" t="str">
            <v>CLM</v>
          </cell>
          <cell r="P529" t="str">
            <v>Upper Horton Sports Club Limited</v>
          </cell>
          <cell r="Q529" t="str">
            <v>Purchase new cattle yard panels to replace those damaged by use.</v>
          </cell>
          <cell r="S529" t="str">
            <v>Philip James Steiger</v>
          </cell>
          <cell r="T529" t="str">
            <v>PHILIP JAMES STEIGER</v>
          </cell>
          <cell r="U529" t="str">
            <v>Upper Horton Recreation Reserve Trust</v>
          </cell>
          <cell r="V529" t="str">
            <v>President</v>
          </cell>
          <cell r="W529" t="str">
            <v>Y</v>
          </cell>
          <cell r="X529" t="str">
            <v>46 290 527 575</v>
          </cell>
          <cell r="Y529" t="str">
            <v>Yes</v>
          </cell>
          <cell r="Z529" t="str">
            <v>0427 832 217</v>
          </cell>
          <cell r="AA529" t="str">
            <v>0427 832 217</v>
          </cell>
          <cell r="AB529" t="str">
            <v>pippysteiger@hotmail.com</v>
          </cell>
          <cell r="AC529" t="str">
            <v>President</v>
          </cell>
          <cell r="AD529" t="str">
            <v>PHILIP JAMES STEIGER</v>
          </cell>
          <cell r="AE529" t="str">
            <v>DO - R. O'Brien - Project supported.  Very busy reserve and frequently utilised for horse and cattle events.  Relatviely low cost project to enable ongoing use. AM - D. Young - Support project to replace damaged panels.  High use reserve of importance to local community. [RAC] - Supported by default (score &gt;=12 and below $100k).</v>
          </cell>
          <cell r="AF529" t="str">
            <v>No ALC.</v>
          </cell>
          <cell r="AG529" t="str">
            <v>High likelihood of achieving long-term outcomes, Inability to access alternative funds, Additional social, cultural or environmental factors (please detail): e.g. no alternative facilities in area, remote location</v>
          </cell>
          <cell r="AH529">
            <v>2</v>
          </cell>
          <cell r="AI529">
            <v>2</v>
          </cell>
          <cell r="AJ529">
            <v>1</v>
          </cell>
          <cell r="AK529">
            <v>3</v>
          </cell>
          <cell r="AL529">
            <v>2</v>
          </cell>
          <cell r="AM529">
            <v>2</v>
          </cell>
          <cell r="AN529">
            <v>17545</v>
          </cell>
          <cell r="AO529">
            <v>0</v>
          </cell>
          <cell r="AP529">
            <v>17545</v>
          </cell>
          <cell r="AQ529" t="str">
            <v>Local Parks &amp; Reserves</v>
          </cell>
          <cell r="AR529" t="str">
            <v>MOREE</v>
          </cell>
          <cell r="AS529" t="str">
            <v>North West</v>
          </cell>
          <cell r="AT529" t="str">
            <v>Y</v>
          </cell>
          <cell r="AU529">
            <v>2</v>
          </cell>
          <cell r="AV529">
            <v>2</v>
          </cell>
          <cell r="AZ529" t="str">
            <v>Y</v>
          </cell>
          <cell r="BA529" t="str">
            <v>N</v>
          </cell>
          <cell r="BB529" t="str">
            <v>Y</v>
          </cell>
          <cell r="BC529" t="str">
            <v>N</v>
          </cell>
          <cell r="BD529">
            <v>0</v>
          </cell>
          <cell r="BE529" t="str">
            <v>Y</v>
          </cell>
          <cell r="BF529">
            <v>0</v>
          </cell>
          <cell r="BG529" t="str">
            <v>Y</v>
          </cell>
          <cell r="BI529" t="str">
            <v>Y</v>
          </cell>
          <cell r="BJ529" t="str">
            <v>Y</v>
          </cell>
          <cell r="BK529" t="str">
            <v>WEST</v>
          </cell>
          <cell r="BL529" t="str">
            <v>GWYDIR</v>
          </cell>
          <cell r="BM529" t="str">
            <v>NORTHERN TABLELANDS</v>
          </cell>
          <cell r="BN529" t="str">
            <v>Other - Regional</v>
          </cell>
          <cell r="BO529" t="str">
            <v>80724,  ; {}</v>
          </cell>
          <cell r="BP529" t="str">
            <v>Upper Horton Sports Club Limited</v>
          </cell>
          <cell r="BQ529" t="str">
            <v>Cobbadah St</v>
          </cell>
          <cell r="BR529" t="str">
            <v>UPPER HORTON NSW 2347</v>
          </cell>
          <cell r="BU529" t="str">
            <v>R80724</v>
          </cell>
          <cell r="BV529" t="str">
            <v>F630123</v>
          </cell>
          <cell r="BW529" t="str">
            <v>21/05457</v>
          </cell>
          <cell r="BX529" t="str">
            <v>2021/22</v>
          </cell>
          <cell r="BY529" t="str">
            <v>No</v>
          </cell>
        </row>
        <row r="530">
          <cell r="A530">
            <v>211202</v>
          </cell>
          <cell r="B530" t="str">
            <v>WEED</v>
          </cell>
          <cell r="C530" t="str">
            <v>Y</v>
          </cell>
          <cell r="D530" t="str">
            <v>N</v>
          </cell>
          <cell r="E530" t="str">
            <v>Y</v>
          </cell>
          <cell r="F530">
            <v>19</v>
          </cell>
          <cell r="G530">
            <v>1320</v>
          </cell>
          <cell r="H530" t="str">
            <v>WEED&lt;20 RAC NOT Recommended</v>
          </cell>
          <cell r="I530" t="str">
            <v>CRIFAC Funding NOT Recommended</v>
          </cell>
          <cell r="L530" t="str">
            <v>Barmedman Recreation Reserve</v>
          </cell>
          <cell r="N530" t="str">
            <v>CLM</v>
          </cell>
          <cell r="P530" t="str">
            <v>Bland Shire Council</v>
          </cell>
          <cell r="Q530" t="str">
            <v>Control of  African Boxthorn to be implemented using best management practices</v>
          </cell>
          <cell r="S530" t="str">
            <v>Will Marsh</v>
          </cell>
          <cell r="T530" t="str">
            <v>Glenn Neyland</v>
          </cell>
          <cell r="U530" t="str">
            <v>Bland Shire Council</v>
          </cell>
          <cell r="V530" t="str">
            <v>Foreman Environmental Services</v>
          </cell>
          <cell r="W530" t="str">
            <v>Y</v>
          </cell>
          <cell r="X530">
            <v>13251814087</v>
          </cell>
          <cell r="Y530" t="str">
            <v>Yes</v>
          </cell>
          <cell r="Z530">
            <v>428257830</v>
          </cell>
          <cell r="AA530" t="str">
            <v>02 69722266</v>
          </cell>
          <cell r="AB530" t="str">
            <v>gneyland@blandshire.nsw.gov.au</v>
          </cell>
          <cell r="AC530" t="str">
            <v>Foreman Environmental Services</v>
          </cell>
          <cell r="AD530" t="str">
            <v>Glenn Neyland</v>
          </cell>
          <cell r="AE530" t="str">
            <v xml:space="preserve">[DO - R. Mattingly - Recommended, follow up of previous successful works] [LSC - R. Butler: Application Supported; Total assessment score = 19, Weed Score = 10] [LSC- J. Richards]: Application Supported - total score of 19 </v>
          </cell>
          <cell r="AF530" t="str">
            <v>[DO - R. Mattingly - Regrowth from previous works (18/19)]</v>
          </cell>
          <cell r="AG530" t="str">
            <v>Additional social, cultural or environmental factors (please detail): Follow Up of previous works - best practice</v>
          </cell>
          <cell r="AH530">
            <v>0</v>
          </cell>
          <cell r="AI530">
            <v>1</v>
          </cell>
          <cell r="AJ530">
            <v>0</v>
          </cell>
          <cell r="AK530">
            <v>3</v>
          </cell>
          <cell r="AL530">
            <v>3</v>
          </cell>
          <cell r="AM530">
            <v>2</v>
          </cell>
          <cell r="AN530">
            <v>1320</v>
          </cell>
          <cell r="AO530">
            <v>0</v>
          </cell>
          <cell r="AP530">
            <v>1320</v>
          </cell>
          <cell r="AQ530" t="str">
            <v>Local Parks &amp; Reserves</v>
          </cell>
          <cell r="AR530" t="str">
            <v>GRIFFITH</v>
          </cell>
          <cell r="AS530" t="str">
            <v>South West</v>
          </cell>
          <cell r="AT530" t="str">
            <v>Y</v>
          </cell>
          <cell r="AU530">
            <v>3</v>
          </cell>
          <cell r="AV530">
            <v>3</v>
          </cell>
          <cell r="AZ530" t="str">
            <v>Y</v>
          </cell>
          <cell r="BA530" t="str">
            <v>Y</v>
          </cell>
          <cell r="BB530" t="str">
            <v>Y</v>
          </cell>
          <cell r="BC530" t="str">
            <v>N</v>
          </cell>
          <cell r="BD530">
            <v>0</v>
          </cell>
          <cell r="BE530" t="str">
            <v>Y</v>
          </cell>
          <cell r="BF530">
            <v>0</v>
          </cell>
          <cell r="BG530" t="str">
            <v>Y</v>
          </cell>
          <cell r="BI530" t="str">
            <v>Y</v>
          </cell>
          <cell r="BJ530" t="str">
            <v>Y</v>
          </cell>
          <cell r="BK530" t="str">
            <v>WEST</v>
          </cell>
          <cell r="BL530" t="str">
            <v>BLAND</v>
          </cell>
          <cell r="BM530" t="str">
            <v>COOTAMUNDRA</v>
          </cell>
          <cell r="BN530" t="str">
            <v>Other - Regional</v>
          </cell>
          <cell r="BO530" t="str">
            <v>80102,  ; {}</v>
          </cell>
          <cell r="BP530" t="str">
            <v>Bland Shire Council</v>
          </cell>
          <cell r="BQ530" t="str">
            <v>PO Box 21</v>
          </cell>
          <cell r="BR530" t="str">
            <v>WEST WYALONG NSW 2671</v>
          </cell>
          <cell r="BU530" t="str">
            <v>R80102</v>
          </cell>
          <cell r="BV530" t="str">
            <v>F629823</v>
          </cell>
          <cell r="BW530" t="str">
            <v>21/04885</v>
          </cell>
          <cell r="BX530" t="str">
            <v>2021/22</v>
          </cell>
          <cell r="BY530" t="str">
            <v>No</v>
          </cell>
        </row>
        <row r="531">
          <cell r="A531">
            <v>211203</v>
          </cell>
          <cell r="B531" t="str">
            <v>WEED</v>
          </cell>
          <cell r="C531" t="str">
            <v>Y</v>
          </cell>
          <cell r="D531" t="str">
            <v>N</v>
          </cell>
          <cell r="E531" t="str">
            <v>Y</v>
          </cell>
          <cell r="F531">
            <v>28</v>
          </cell>
          <cell r="G531">
            <v>11554</v>
          </cell>
          <cell r="H531" t="str">
            <v>WEED &gt;=20 RAC Recommended</v>
          </cell>
          <cell r="I531" t="str">
            <v>CRIFAC Funding Recommended</v>
          </cell>
          <cell r="L531" t="str">
            <v>Narrabri Rifle Club</v>
          </cell>
          <cell r="N531" t="str">
            <v>Narrabri Rifle Club</v>
          </cell>
          <cell r="P531" t="str">
            <v>Minister</v>
          </cell>
          <cell r="Q531" t="str">
            <v>To fulfill the Crown's legislative obligation under the Biosecurity Act 2015 and Crown Lands Managent Act 2016 to control Mother of Millions on crown controlled land under current tenure to Narrabri Rifle Club Inc.</v>
          </cell>
          <cell r="R531" t="str">
            <v>control of Mother of Millions at Narrabri Rifle Club</v>
          </cell>
          <cell r="S531" t="str">
            <v>Robert Kneale</v>
          </cell>
          <cell r="T531" t="str">
            <v>Robert Kneale</v>
          </cell>
          <cell r="U531" t="str">
            <v>Narrabri Rifle Club Inc</v>
          </cell>
          <cell r="V531" t="str">
            <v>Committee Member/Public Relations Officer</v>
          </cell>
          <cell r="W531" t="str">
            <v>N</v>
          </cell>
          <cell r="X531" t="str">
            <v>60 449 984 401</v>
          </cell>
          <cell r="Y531" t="str">
            <v>Yes</v>
          </cell>
          <cell r="Z531">
            <v>439421983</v>
          </cell>
          <cell r="AA531">
            <v>267921983</v>
          </cell>
          <cell r="AB531" t="str">
            <v>robertkneale40@hotmail.com</v>
          </cell>
          <cell r="AC531" t="str">
            <v>Committee Member/Public Relations Officer</v>
          </cell>
          <cell r="AD531" t="str">
            <v>Robert Kneale</v>
          </cell>
          <cell r="AE531" t="str">
            <v>[DO - V. Lyons - Application to control Mother of Millions supported by panel. Reserve adjoins onto TSR and at close proximity to State Conservation Area. Quoted pricing is appropriate.] [LSC - R. Butler: Application Supported; Total assessment score = 28, Weed Score = 17] [LSC - J. Richards]: Application supported - total score = 28 [RAC] - Supported (Weed Score &gt;=20).</v>
          </cell>
          <cell r="AF531" t="str">
            <v>[DO - V. Lyons - Reserve 93768 not subjected to ALC. Currenty occupied by applicant under Licence 385338.]</v>
          </cell>
          <cell r="AG531" t="str">
            <v>High likelihood of achieving long-term outcomes</v>
          </cell>
          <cell r="AH531">
            <v>0</v>
          </cell>
          <cell r="AI531">
            <v>3</v>
          </cell>
          <cell r="AJ531">
            <v>0</v>
          </cell>
          <cell r="AK531">
            <v>2</v>
          </cell>
          <cell r="AL531">
            <v>3</v>
          </cell>
          <cell r="AM531">
            <v>3</v>
          </cell>
          <cell r="AN531">
            <v>11554</v>
          </cell>
          <cell r="AO531">
            <v>0</v>
          </cell>
          <cell r="AP531">
            <v>11554</v>
          </cell>
          <cell r="AQ531" t="str">
            <v>Local Parks &amp; Reserves</v>
          </cell>
          <cell r="AR531" t="str">
            <v>MOREE</v>
          </cell>
          <cell r="AS531" t="str">
            <v>North West</v>
          </cell>
          <cell r="AT531" t="str">
            <v>Y</v>
          </cell>
          <cell r="AU531">
            <v>2</v>
          </cell>
          <cell r="AV531">
            <v>2</v>
          </cell>
          <cell r="AZ531" t="str">
            <v>Y</v>
          </cell>
          <cell r="BA531" t="str">
            <v>Y</v>
          </cell>
          <cell r="BB531" t="str">
            <v>Y</v>
          </cell>
          <cell r="BC531" t="str">
            <v>N</v>
          </cell>
          <cell r="BD531">
            <v>0</v>
          </cell>
          <cell r="BE531" t="str">
            <v>Y</v>
          </cell>
          <cell r="BF531">
            <v>0</v>
          </cell>
          <cell r="BG531" t="str">
            <v>Y</v>
          </cell>
          <cell r="BI531" t="str">
            <v>Y</v>
          </cell>
          <cell r="BJ531" t="str">
            <v>Y</v>
          </cell>
          <cell r="BK531" t="str">
            <v>WEST</v>
          </cell>
          <cell r="BL531" t="str">
            <v>NARRABRI</v>
          </cell>
          <cell r="BM531" t="str">
            <v>BARWON</v>
          </cell>
          <cell r="BN531" t="str">
            <v>Other - Regional</v>
          </cell>
          <cell r="BP531" t="str">
            <v>Narrabri Rifle Club</v>
          </cell>
          <cell r="BQ531" t="str">
            <v>PO Box 231</v>
          </cell>
          <cell r="BR531" t="str">
            <v>NARRABRI NSW 2390</v>
          </cell>
          <cell r="BU531" t="str">
            <v>R93768</v>
          </cell>
          <cell r="BV531" t="str">
            <v>F630128</v>
          </cell>
          <cell r="BW531" t="str">
            <v>21/05274</v>
          </cell>
          <cell r="BX531" t="str">
            <v>2021/22</v>
          </cell>
          <cell r="BY531" t="str">
            <v>No</v>
          </cell>
        </row>
        <row r="532">
          <cell r="A532">
            <v>211207</v>
          </cell>
          <cell r="B532" t="str">
            <v>GENERAL</v>
          </cell>
          <cell r="C532" t="str">
            <v>Y</v>
          </cell>
          <cell r="D532" t="str">
            <v>N</v>
          </cell>
          <cell r="E532" t="str">
            <v>Y</v>
          </cell>
          <cell r="F532">
            <v>10</v>
          </cell>
          <cell r="G532">
            <v>7000</v>
          </cell>
          <cell r="H532" t="str">
            <v>GEN &lt; 12  RAC NOT Recommended</v>
          </cell>
          <cell r="I532" t="str">
            <v>CRIFAC Funding NOT Recommended</v>
          </cell>
          <cell r="L532" t="str">
            <v>Corowa Racecourse &amp; Showground Trust</v>
          </cell>
          <cell r="N532" t="str">
            <v>Corowa Racecourse And Showground Land Manager</v>
          </cell>
          <cell r="P532" t="str">
            <v>Corowa Racecourse And Showground Land Manager</v>
          </cell>
          <cell r="Q532" t="str">
            <v>We would like to upgrade our current ride on mower that is used in the Showgrounds, and purchase a new ride on mower.</v>
          </cell>
          <cell r="S532" t="str">
            <v>Jan McKenna</v>
          </cell>
          <cell r="T532" t="str">
            <v>Jan  McKenna</v>
          </cell>
          <cell r="U532" t="str">
            <v>Corowa Racecourse and showground Land Manager</v>
          </cell>
          <cell r="V532" t="str">
            <v>Secretary</v>
          </cell>
          <cell r="W532" t="str">
            <v>N</v>
          </cell>
          <cell r="X532">
            <v>16560712850</v>
          </cell>
          <cell r="Y532" t="str">
            <v>Yes</v>
          </cell>
          <cell r="Z532" t="str">
            <v>0427 331 148</v>
          </cell>
          <cell r="AA532">
            <v>427331148</v>
          </cell>
          <cell r="AB532" t="str">
            <v>janandfrankmckenna@bigpond.com</v>
          </cell>
          <cell r="AC532" t="str">
            <v>Secretary</v>
          </cell>
          <cell r="AD532" t="str">
            <v>Jan  McKenna</v>
          </cell>
          <cell r="AE532" t="str">
            <v>(DO - S.Cowley) Supporting a small community. No contribution. Objectives 1,6,9. [AM ¿ G Marsden] ¿ Unsure why the mower that is used to maintain the Raceourse could not be used. I also do not believe it meets objective 9. Generally not preferred over other projects - scoring at 10 is adequate.</v>
          </cell>
          <cell r="AF532" t="str">
            <v>[DO - G.Maginness] No ALC as at the 4 August 2021.</v>
          </cell>
          <cell r="AG532" t="str">
            <v>Inability to access alternative funds</v>
          </cell>
          <cell r="AH532">
            <v>0</v>
          </cell>
          <cell r="AI532">
            <v>3</v>
          </cell>
          <cell r="AJ532">
            <v>0</v>
          </cell>
          <cell r="AK532">
            <v>2</v>
          </cell>
          <cell r="AL532">
            <v>3</v>
          </cell>
          <cell r="AM532">
            <v>2</v>
          </cell>
          <cell r="AN532">
            <v>7000</v>
          </cell>
          <cell r="AO532">
            <v>0</v>
          </cell>
          <cell r="AP532">
            <v>7000</v>
          </cell>
          <cell r="AQ532" t="str">
            <v>Showgrounds</v>
          </cell>
          <cell r="AR532" t="str">
            <v>WAGGA WAGGA</v>
          </cell>
          <cell r="AS532" t="str">
            <v>South West</v>
          </cell>
          <cell r="AT532" t="str">
            <v>Y</v>
          </cell>
          <cell r="AU532">
            <v>3</v>
          </cell>
          <cell r="AV532">
            <v>3</v>
          </cell>
          <cell r="AZ532" t="str">
            <v>N</v>
          </cell>
          <cell r="BA532" t="str">
            <v>N</v>
          </cell>
          <cell r="BB532" t="str">
            <v>Y</v>
          </cell>
          <cell r="BC532" t="str">
            <v>N</v>
          </cell>
          <cell r="BD532">
            <v>0</v>
          </cell>
          <cell r="BE532" t="str">
            <v>Y</v>
          </cell>
          <cell r="BF532">
            <v>0</v>
          </cell>
          <cell r="BG532" t="str">
            <v>Y</v>
          </cell>
          <cell r="BI532" t="str">
            <v>Y</v>
          </cell>
          <cell r="BJ532" t="str">
            <v>Y</v>
          </cell>
          <cell r="BK532" t="str">
            <v>WEST</v>
          </cell>
          <cell r="BL532" t="str">
            <v>FEDERATION</v>
          </cell>
          <cell r="BM532" t="str">
            <v>ALBURY</v>
          </cell>
          <cell r="BN532" t="str">
            <v>Other - Regional</v>
          </cell>
          <cell r="BO532" t="str">
            <v>45694,  ; {}</v>
          </cell>
          <cell r="BP532" t="str">
            <v>Corowa Racecourse And Showground Land Manager</v>
          </cell>
          <cell r="BQ532" t="str">
            <v>PO Box 190</v>
          </cell>
          <cell r="BR532" t="str">
            <v>COROWA NSW 2646</v>
          </cell>
          <cell r="BU532" t="str">
            <v>R45694</v>
          </cell>
          <cell r="BV532" t="str">
            <v>F630006</v>
          </cell>
          <cell r="BW532" t="str">
            <v>21/05021</v>
          </cell>
          <cell r="BX532" t="str">
            <v>2021/22</v>
          </cell>
          <cell r="BY532" t="str">
            <v>No</v>
          </cell>
        </row>
        <row r="533">
          <cell r="A533">
            <v>211208</v>
          </cell>
          <cell r="B533" t="str">
            <v>GENERAL</v>
          </cell>
          <cell r="C533" t="str">
            <v>Y</v>
          </cell>
          <cell r="D533" t="str">
            <v>Y</v>
          </cell>
          <cell r="E533" t="str">
            <v>Y</v>
          </cell>
          <cell r="F533">
            <v>6</v>
          </cell>
          <cell r="G533">
            <v>36680</v>
          </cell>
          <cell r="H533" t="str">
            <v>GEN &lt; 12  RAC NOT Recommended</v>
          </cell>
          <cell r="I533" t="str">
            <v>CRIFAC Funding NOT Recommended</v>
          </cell>
          <cell r="L533" t="str">
            <v>Tweed Coast Reserve</v>
          </cell>
          <cell r="N533" t="str">
            <v>CLM</v>
          </cell>
          <cell r="P533" t="str">
            <v>Tweed Shire Council</v>
          </cell>
          <cell r="Q533" t="str">
            <v>Mooball Creek:  Access Review and Renewal Planning Undertake a review of the existing access locations along Mooball Creek, their condition, suitability and interconnection, complete minor renewal works at several access sites as required, and prepare various plans and approval applications to develop a longer term access plan.</v>
          </cell>
          <cell r="S533">
            <v>0</v>
          </cell>
          <cell r="T533" t="str">
            <v>Matthew Lee</v>
          </cell>
          <cell r="U533" t="str">
            <v>Tweed Shire Council</v>
          </cell>
          <cell r="V533" t="str">
            <v>Project Officer: Coastal</v>
          </cell>
          <cell r="W533" t="str">
            <v>Y</v>
          </cell>
          <cell r="X533" t="str">
            <v>90 178 732 496</v>
          </cell>
          <cell r="Y533" t="str">
            <v>Yes</v>
          </cell>
          <cell r="Z533" t="str">
            <v>0438 048 121</v>
          </cell>
          <cell r="AA533" t="str">
            <v>02 6670 2767</v>
          </cell>
          <cell r="AB533" t="str">
            <v>mlee@tweed.nsw.gov.au</v>
          </cell>
          <cell r="AC533" t="str">
            <v>Project Officer: Coastal</v>
          </cell>
          <cell r="AD533" t="str">
            <v>Matthew Lee</v>
          </cell>
          <cell r="AE533" t="str">
            <v>(DO - J.Endean) Recommended Rank 3 [AM ¿ S. Sutherland] Application supported as recommended</v>
          </cell>
          <cell r="AF533" t="str">
            <v>Cost estimate items provided do not match up with individual amounts requested. The total however does tally.</v>
          </cell>
          <cell r="AG533" t="str">
            <v>High cash and in-kind contribution. High likelihood of achieving long-term outcomes</v>
          </cell>
          <cell r="AH533">
            <v>0</v>
          </cell>
          <cell r="AI533">
            <v>1</v>
          </cell>
          <cell r="AJ533">
            <v>1</v>
          </cell>
          <cell r="AK533">
            <v>2</v>
          </cell>
          <cell r="AL533">
            <v>1</v>
          </cell>
          <cell r="AM533">
            <v>1</v>
          </cell>
          <cell r="AN533">
            <v>36680</v>
          </cell>
          <cell r="AO533">
            <v>0</v>
          </cell>
          <cell r="AP533">
            <v>36680</v>
          </cell>
          <cell r="AQ533" t="str">
            <v>Local Parks &amp; Reserves</v>
          </cell>
          <cell r="AR533" t="str">
            <v>GRAFTON</v>
          </cell>
          <cell r="AS533" t="str">
            <v>Far North Coast</v>
          </cell>
          <cell r="AT533" t="str">
            <v>Y</v>
          </cell>
          <cell r="AU533">
            <v>3</v>
          </cell>
          <cell r="AV533">
            <v>3</v>
          </cell>
          <cell r="AZ533" t="str">
            <v>N</v>
          </cell>
          <cell r="BA533" t="str">
            <v>N</v>
          </cell>
          <cell r="BB533" t="str">
            <v>Y</v>
          </cell>
          <cell r="BC533" t="str">
            <v>N</v>
          </cell>
          <cell r="BD533">
            <v>0</v>
          </cell>
          <cell r="BE533" t="str">
            <v>Y</v>
          </cell>
          <cell r="BF533">
            <v>0</v>
          </cell>
          <cell r="BG533" t="str">
            <v>Y</v>
          </cell>
          <cell r="BI533" t="str">
            <v>Y</v>
          </cell>
          <cell r="BJ533" t="str">
            <v>Y</v>
          </cell>
          <cell r="BK533" t="str">
            <v>EAST</v>
          </cell>
          <cell r="BL533" t="str">
            <v>TWEED</v>
          </cell>
          <cell r="BM533" t="str">
            <v>TWEED</v>
          </cell>
          <cell r="BN533" t="str">
            <v>Other - Regional</v>
          </cell>
          <cell r="BO533" t="str">
            <v>1001008,  ; {}</v>
          </cell>
          <cell r="BP533" t="str">
            <v>Tweed Shire Council</v>
          </cell>
          <cell r="BQ533" t="str">
            <v>PO Box 816</v>
          </cell>
          <cell r="BR533" t="str">
            <v>MURWILLUMBAH NSW 2484</v>
          </cell>
          <cell r="BU533" t="str">
            <v>R1001008</v>
          </cell>
          <cell r="BV533" t="str">
            <v>F629988</v>
          </cell>
          <cell r="BW533" t="str">
            <v>21/05449</v>
          </cell>
          <cell r="BX533" t="str">
            <v>2021/22</v>
          </cell>
          <cell r="BY533" t="str">
            <v>No</v>
          </cell>
        </row>
        <row r="534">
          <cell r="A534">
            <v>211209</v>
          </cell>
          <cell r="B534" t="str">
            <v>PEST</v>
          </cell>
          <cell r="C534" t="str">
            <v>Y</v>
          </cell>
          <cell r="D534" t="str">
            <v>N</v>
          </cell>
          <cell r="E534" t="str">
            <v>Y</v>
          </cell>
          <cell r="F534">
            <v>34</v>
          </cell>
          <cell r="G534">
            <v>20500</v>
          </cell>
          <cell r="H534" t="str">
            <v>Pest &gt;=21 RAC Recommended</v>
          </cell>
          <cell r="I534" t="str">
            <v>CRIFAC Funding Recommended</v>
          </cell>
          <cell r="L534" t="str">
            <v>Woodlands Reserve (Part)</v>
          </cell>
          <cell r="N534" t="str">
            <v>CLM</v>
          </cell>
          <cell r="P534" t="str">
            <v>Sutherland Shire Council</v>
          </cell>
          <cell r="Q534" t="str">
            <v>This project will consist of integrated fox control using strategic and best practice management techniques across numerous Crown Land Reserves in the Sutherland Shire LGA to comply with the Biosecurity Act 2015, Biodiversity Conservation Act 2016 (KTP and TAP sites) and the Regional Pest Animal Strategic Management Plan.</v>
          </cell>
          <cell r="R534" t="str">
            <v>control of foxes at Crown lands reserves in Sutherland Shire, including Woodlands Reserve</v>
          </cell>
          <cell r="S534">
            <v>0</v>
          </cell>
          <cell r="T534" t="str">
            <v>Linda Brown</v>
          </cell>
          <cell r="U534" t="str">
            <v>Sutherland Shire Council</v>
          </cell>
          <cell r="V534" t="str">
            <v>Acting Invasive Species Team Leader</v>
          </cell>
          <cell r="W534" t="str">
            <v>Y</v>
          </cell>
          <cell r="X534">
            <v>52018204808</v>
          </cell>
          <cell r="Y534" t="str">
            <v>Yes</v>
          </cell>
          <cell r="Z534">
            <v>419193940</v>
          </cell>
          <cell r="AA534">
            <v>95245672</v>
          </cell>
          <cell r="AB534" t="str">
            <v>ljbrown@ssc.nsw.gov.au</v>
          </cell>
          <cell r="AC534" t="str">
            <v>Acting Invasive Species Team Leader</v>
          </cell>
          <cell r="AD534" t="str">
            <v>Linda Brown</v>
          </cell>
          <cell r="AE534" t="str">
            <v>[LSC- R. Butler: Application Supported; Total assessment score = 34, Pest Score = 20] [LSC- J. Richards] Application supported, Total score = 32 [RAC] - Supported (Pest Score &gt;=21).</v>
          </cell>
          <cell r="AF534" t="str">
            <v>[Panel - Q.Hart: Well planned and comprehensive, consistent with best practice, high levels of collaboration; reasonable/appropriate funding amount requested]</v>
          </cell>
          <cell r="AG534" t="str">
            <v>Additional social, cultural or environmental factors - Statutory pest control activities, High likelihood of achieving long-term outcomes., High cash and in-kind contribution</v>
          </cell>
          <cell r="AH534">
            <v>2</v>
          </cell>
          <cell r="AI534">
            <v>2</v>
          </cell>
          <cell r="AJ534">
            <v>3</v>
          </cell>
          <cell r="AK534">
            <v>3</v>
          </cell>
          <cell r="AL534">
            <v>2</v>
          </cell>
          <cell r="AM534">
            <v>2</v>
          </cell>
          <cell r="AN534">
            <v>20500</v>
          </cell>
          <cell r="AO534">
            <v>0</v>
          </cell>
          <cell r="AP534">
            <v>20500</v>
          </cell>
          <cell r="AQ534" t="str">
            <v>Local Parks &amp; Reserves</v>
          </cell>
          <cell r="AR534" t="str">
            <v>METROPOLITAN</v>
          </cell>
          <cell r="AS534" t="str">
            <v>Sydney</v>
          </cell>
          <cell r="AT534" t="str">
            <v>Y</v>
          </cell>
          <cell r="AU534">
            <v>1</v>
          </cell>
          <cell r="AV534">
            <v>1</v>
          </cell>
          <cell r="AZ534" t="str">
            <v>Y</v>
          </cell>
          <cell r="BA534" t="str">
            <v>Y</v>
          </cell>
          <cell r="BB534" t="str">
            <v>Y</v>
          </cell>
          <cell r="BC534" t="str">
            <v>N</v>
          </cell>
          <cell r="BD534">
            <v>0</v>
          </cell>
          <cell r="BE534" t="str">
            <v>Y</v>
          </cell>
          <cell r="BF534">
            <v>0</v>
          </cell>
          <cell r="BG534" t="str">
            <v>Y</v>
          </cell>
          <cell r="BI534" t="str">
            <v>Y</v>
          </cell>
          <cell r="BJ534" t="str">
            <v>Y</v>
          </cell>
          <cell r="BK534" t="str">
            <v>EAST</v>
          </cell>
          <cell r="BL534" t="str">
            <v>SUTHERLAND SHIRE</v>
          </cell>
          <cell r="BM534" t="str">
            <v>MIRANDA</v>
          </cell>
          <cell r="BN534" t="str">
            <v>Greater Sydney</v>
          </cell>
          <cell r="BO534" t="str">
            <v>72134, 87990, 62418, 100089, 83811, 81995, 85250, 1038188, 752027, 752033, 752064, 76219, 76480, 82551, 82646, 87684, 92851, 500203, 82885, 76792, 100104, 1002952, 91456, 83811, 57936, 57707, 1003608, 66460, 73088, 73472, 81348, 100010, 1000479, 500398, 76248, 72699, 54524,  ; {} ; {} ; {} ; {} ; {} ; {} ; {} ; {} ; {} ; {} ; {} ; {} ; {} ; {} ; {} ; {} ; {} ; {} ; {} ; {} ; {} ; {} ; {} ; {} ; {} ; {} ; {} ; {} ; {} ; {} ; {} ; {} ; {} ; {} ; {} ; {} ; {}</v>
          </cell>
          <cell r="BP534" t="str">
            <v>Sutherland Shire Council</v>
          </cell>
          <cell r="BQ534" t="str">
            <v>C/- Property Services</v>
          </cell>
          <cell r="BR534" t="str">
            <v>LB 17</v>
          </cell>
          <cell r="BS534" t="str">
            <v>SUTHERLAND NSW 1499</v>
          </cell>
          <cell r="BU534" t="str">
            <v>R82885</v>
          </cell>
          <cell r="BV534" t="str">
            <v>F630102</v>
          </cell>
          <cell r="BW534" t="str">
            <v>21/05097</v>
          </cell>
          <cell r="BX534" t="str">
            <v>2021/22</v>
          </cell>
          <cell r="BY534" t="str">
            <v>No</v>
          </cell>
        </row>
        <row r="535">
          <cell r="A535">
            <v>211210</v>
          </cell>
          <cell r="B535" t="str">
            <v>GENERAL</v>
          </cell>
          <cell r="C535" t="str">
            <v>Y</v>
          </cell>
          <cell r="D535" t="str">
            <v>Y</v>
          </cell>
          <cell r="E535" t="str">
            <v>Y</v>
          </cell>
          <cell r="F535">
            <v>9</v>
          </cell>
          <cell r="G535">
            <v>105000</v>
          </cell>
          <cell r="H535" t="str">
            <v>GEN &lt; 12  RAC NOT Recommended</v>
          </cell>
          <cell r="I535" t="str">
            <v>CRIFAC Funding NOT Recommended</v>
          </cell>
          <cell r="L535" t="str">
            <v>Ulladulla Wildflower Reserve</v>
          </cell>
          <cell r="N535" t="str">
            <v>Ulladulla Wildflower Reserve Land Manager</v>
          </cell>
          <cell r="P535" t="str">
            <v>Ulladulla Wildflower Reserve Land Manager</v>
          </cell>
          <cell r="Q535" t="str">
            <v>The construction of a concrete walking path down the centre of the maintenance trail to provide access for the elderly and disabled, and the construction of a picnic shelter to provide rest and the possibility of bird watching which will be enhanced by the construction of a small pond.</v>
          </cell>
          <cell r="S535" t="str">
            <v>Anne Eggins</v>
          </cell>
          <cell r="T535" t="str">
            <v>Ian Boyd</v>
          </cell>
          <cell r="U535" t="str">
            <v>Ulladulla Wildflower Reserve</v>
          </cell>
          <cell r="V535" t="str">
            <v>Treasurer</v>
          </cell>
          <cell r="W535" t="str">
            <v>N</v>
          </cell>
          <cell r="X535">
            <v>54327308340</v>
          </cell>
          <cell r="Y535" t="str">
            <v>Yes</v>
          </cell>
          <cell r="Z535">
            <v>428563050</v>
          </cell>
          <cell r="AA535">
            <v>428563050</v>
          </cell>
          <cell r="AB535" t="str">
            <v>jandainwalpole@gmail.com</v>
          </cell>
          <cell r="AC535" t="str">
            <v>Treasurer</v>
          </cell>
          <cell r="AD535" t="str">
            <v>ANNE  EGGINS</v>
          </cell>
          <cell r="AE535" t="str">
            <v>DO - CGarner &amp; NDibben - Recommend partial grant.</v>
          </cell>
          <cell r="AF535" t="str">
            <v>DO - CGarner &amp; NDibben - ALC Claim, WHS risk is low.  Purpose of the Reserve is Preservation of Native Flora further assessment of NT and NT notification needs to be investigated by the Reserve.  The CLM also needs to undertake an Environmental Assessment and check that a DA is not required.Do not support the construction of a pond as it is not consistent with the purpose of the Reserve.</v>
          </cell>
          <cell r="AG535" t="str">
            <v>Inability to access alternative funds</v>
          </cell>
          <cell r="AH535">
            <v>0</v>
          </cell>
          <cell r="AI535">
            <v>3</v>
          </cell>
          <cell r="AJ535">
            <v>0</v>
          </cell>
          <cell r="AK535">
            <v>3</v>
          </cell>
          <cell r="AL535">
            <v>1</v>
          </cell>
          <cell r="AM535">
            <v>2</v>
          </cell>
          <cell r="AN535">
            <v>118974</v>
          </cell>
          <cell r="AO535">
            <v>0</v>
          </cell>
          <cell r="AP535">
            <v>118974</v>
          </cell>
          <cell r="AQ535" t="str">
            <v>Local Parks &amp; Reserves</v>
          </cell>
          <cell r="AR535" t="str">
            <v>NOWRA</v>
          </cell>
          <cell r="AS535" t="str">
            <v>South East</v>
          </cell>
          <cell r="AT535" t="str">
            <v>Y</v>
          </cell>
          <cell r="AU535">
            <v>3</v>
          </cell>
          <cell r="AV535">
            <v>3</v>
          </cell>
          <cell r="AZ535" t="str">
            <v>Y</v>
          </cell>
          <cell r="BA535" t="str">
            <v>N</v>
          </cell>
          <cell r="BB535" t="str">
            <v>N</v>
          </cell>
          <cell r="BC535" t="str">
            <v>N</v>
          </cell>
          <cell r="BD535">
            <v>0</v>
          </cell>
          <cell r="BE535" t="str">
            <v>N</v>
          </cell>
          <cell r="BF535">
            <v>105000</v>
          </cell>
          <cell r="BG535" t="str">
            <v>Y</v>
          </cell>
          <cell r="BI535" t="str">
            <v>Y</v>
          </cell>
          <cell r="BJ535" t="str">
            <v>Y</v>
          </cell>
          <cell r="BK535" t="str">
            <v>EAST</v>
          </cell>
          <cell r="BL535" t="str">
            <v>SHOALHAVEN</v>
          </cell>
          <cell r="BM535" t="str">
            <v>SOUTH COAST</v>
          </cell>
          <cell r="BN535" t="str">
            <v>Other - Regional</v>
          </cell>
          <cell r="BO535">
            <v>95755</v>
          </cell>
          <cell r="BP535" t="str">
            <v>Ulladulla Wildflower Reserve Land Manager</v>
          </cell>
          <cell r="BQ535" t="str">
            <v>6/111 South St</v>
          </cell>
          <cell r="BR535" t="str">
            <v>ULLADULLA NSW 2539</v>
          </cell>
          <cell r="BU535" t="str">
            <v>R95755</v>
          </cell>
          <cell r="BV535" t="str">
            <v>F629825</v>
          </cell>
          <cell r="BW535" t="str">
            <v>21/05456</v>
          </cell>
          <cell r="BX535" t="str">
            <v>2021/22</v>
          </cell>
          <cell r="BY535" t="str">
            <v>No</v>
          </cell>
        </row>
        <row r="536">
          <cell r="A536">
            <v>211211</v>
          </cell>
          <cell r="B536" t="str">
            <v>GENERAL</v>
          </cell>
          <cell r="C536" t="str">
            <v>Y</v>
          </cell>
          <cell r="D536" t="str">
            <v>N</v>
          </cell>
          <cell r="E536" t="str">
            <v>Y</v>
          </cell>
          <cell r="F536">
            <v>12</v>
          </cell>
          <cell r="G536">
            <v>20442</v>
          </cell>
          <cell r="H536" t="str">
            <v>GEN &lt; 12  RAC NOT Recommended</v>
          </cell>
          <cell r="I536" t="str">
            <v>CRIFAC Funding NOT Recommended</v>
          </cell>
          <cell r="L536" t="str">
            <v>Lawson (Hazelbrook) Girl Guides</v>
          </cell>
          <cell r="N536" t="str">
            <v>CLM</v>
          </cell>
          <cell r="P536" t="str">
            <v>Girl Guides Association (New South Wales)</v>
          </cell>
          <cell r="Q536" t="str">
            <v>Installation of a solar power system that includes a battery, floor repairs, and the installation of solar sensor floodlights.</v>
          </cell>
          <cell r="S536" t="str">
            <v>Suzanne a'Court</v>
          </cell>
          <cell r="T536" t="str">
            <v>Suzanne a'Court</v>
          </cell>
          <cell r="U536" t="str">
            <v>Girl Guides Association (New South Wales)</v>
          </cell>
          <cell r="V536" t="str">
            <v>Grants Administrator</v>
          </cell>
          <cell r="W536" t="str">
            <v>Y</v>
          </cell>
          <cell r="X536">
            <v>21366241150</v>
          </cell>
          <cell r="Y536" t="str">
            <v>Yes</v>
          </cell>
          <cell r="Z536">
            <v>0</v>
          </cell>
          <cell r="AA536" t="str">
            <v>02 8396 5211</v>
          </cell>
          <cell r="AB536" t="str">
            <v>grants@girlguides-nswactnt.org.au</v>
          </cell>
          <cell r="AC536" t="str">
            <v>Grants Administrator</v>
          </cell>
          <cell r="AD536" t="str">
            <v>Suzanne a'Court</v>
          </cell>
          <cell r="AE536" t="str">
            <v>DO - T.Pereira. Funding is recommended as the proposal meets 6 CRIF objections. Facilitate initiatives that enhance the operational sustainability of the Crown Land Manager (via reducing ongoing costs, increasing revenue or improving governance). Manage and renovate infrastructure and other assets on public reserves to optimise value to the community and comply with regulatory obligations, in particular to ensure public safety and work health and safety is maintained on Crown reserves. Risk is identified as 2 - medium - tolerable - Purchasing and installing of solar panels, Up-grade to improve safety, clean wooden floor. Funding Details: Total Cost (incl GST): $20442 and the trust is seeking CRIF funding for the entire total cost of $20442 1. Solar Panels  Total Cost (incl GST): $16342 and the trust is seeking CRIF funding for the entire total cost of $16342 Quote: 210622 ¿ Esmart Solar ¿ Solar + Battery quote. DOC21/165612 2. Floor sanding and polishing  Total Cost (incl GST): $3960 and the trust is seeking CRIF funding for the entire total cost of $3960  Quote: 210622 ¿ Floor caulking ¿ DOC21/165613  3. Solar sensor lights  Total Cost (incl GST): $100 and the trust is seeking CRIF funding for the entire total cost of $100 ¿ DOC21/165614                                                                  DO-C.Wright - concur recommend for approval AM - B.Tax - Ability to deliver increased from 1-2 (Small project). Social increased from 2-3. Broad benefits for local community  [RAC] - Supported by default (score &gt;=12 and below $100k).</v>
          </cell>
          <cell r="AF536" t="str">
            <v>DO - T. Pereira. Applicant: Lawson Hazelbrook Girl Guides. The proposal achieves installation of solar energy as it will reduce power costs and assist ongoing financial viability.Caulking and repairs of wooden floor will create a cleaner and healthier environment within the hall. Solar light will improve safety for all users.</v>
          </cell>
          <cell r="AG536" t="str">
            <v>Additional social, cultural or environmental factors (please detail): e.g. no alternative facilities in area, remote location etc., Inability to access alternative funds</v>
          </cell>
          <cell r="AH536">
            <v>2</v>
          </cell>
          <cell r="AI536">
            <v>2</v>
          </cell>
          <cell r="AJ536">
            <v>0</v>
          </cell>
          <cell r="AK536">
            <v>3</v>
          </cell>
          <cell r="AL536">
            <v>2</v>
          </cell>
          <cell r="AM536">
            <v>3</v>
          </cell>
          <cell r="AN536">
            <v>20442</v>
          </cell>
          <cell r="AO536">
            <v>0</v>
          </cell>
          <cell r="AP536">
            <v>20442</v>
          </cell>
          <cell r="AQ536" t="str">
            <v>Local Parks &amp; Reserves</v>
          </cell>
          <cell r="AR536" t="str">
            <v>METROPOLITAN</v>
          </cell>
          <cell r="AS536" t="str">
            <v>Sydney</v>
          </cell>
          <cell r="AT536" t="str">
            <v>Y</v>
          </cell>
          <cell r="AU536">
            <v>2</v>
          </cell>
          <cell r="AV536">
            <v>2</v>
          </cell>
          <cell r="AZ536" t="str">
            <v>Y</v>
          </cell>
          <cell r="BA536" t="str">
            <v>N</v>
          </cell>
          <cell r="BB536" t="str">
            <v>Y</v>
          </cell>
          <cell r="BC536" t="str">
            <v>N</v>
          </cell>
          <cell r="BD536">
            <v>0</v>
          </cell>
          <cell r="BE536" t="str">
            <v>Y</v>
          </cell>
          <cell r="BF536">
            <v>0</v>
          </cell>
          <cell r="BG536" t="str">
            <v>Y</v>
          </cell>
          <cell r="BI536" t="str">
            <v>Y</v>
          </cell>
          <cell r="BJ536" t="str">
            <v>Y</v>
          </cell>
          <cell r="BK536" t="str">
            <v>EAST</v>
          </cell>
          <cell r="BL536" t="str">
            <v>BLUE MOUNTAINS</v>
          </cell>
          <cell r="BM536" t="str">
            <v>BLUE MOUNTAINS</v>
          </cell>
          <cell r="BN536" t="str">
            <v>Greater Sydney</v>
          </cell>
          <cell r="BO536" t="str">
            <v>500393,  ; {}</v>
          </cell>
          <cell r="BP536" t="str">
            <v>Girl Guides Association (New South Wales)</v>
          </cell>
          <cell r="BQ536" t="str">
            <v>PO Box 950</v>
          </cell>
          <cell r="BR536" t="str">
            <v>STRAWBERRY HILLS NSW 2012</v>
          </cell>
          <cell r="BU536" t="str">
            <v>R500393</v>
          </cell>
          <cell r="BV536" t="str">
            <v>F629562</v>
          </cell>
          <cell r="BW536" t="str">
            <v>21/05200</v>
          </cell>
          <cell r="BX536" t="str">
            <v>2021/22</v>
          </cell>
          <cell r="BY536" t="str">
            <v>No</v>
          </cell>
        </row>
        <row r="537">
          <cell r="A537">
            <v>211212</v>
          </cell>
          <cell r="B537" t="str">
            <v>GENERAL</v>
          </cell>
          <cell r="C537" t="str">
            <v>N</v>
          </cell>
          <cell r="D537" t="str">
            <v>N</v>
          </cell>
          <cell r="E537" t="str">
            <v>N</v>
          </cell>
          <cell r="F537">
            <v>13</v>
          </cell>
          <cell r="G537">
            <v>0</v>
          </cell>
          <cell r="H537" t="str">
            <v>Ineligible - Overdue FPRs</v>
          </cell>
          <cell r="I537" t="str">
            <v>CRIFAC Funding NOT Recommended</v>
          </cell>
          <cell r="L537" t="str">
            <v>LEETON SHOWGROUND MANAGAREES</v>
          </cell>
          <cell r="N537" t="str">
            <v>CLM</v>
          </cell>
          <cell r="P537" t="str">
            <v>LEETON SHOWGROUND MANAGAREES</v>
          </cell>
          <cell r="Q537" t="str">
            <v>Upgrade and maintain cattle yards to OH&amp;S standards by making them permanent yard panels with Polybelt rubber arund them for animal safety, with pitsand footing to reduce risk of injuries.</v>
          </cell>
          <cell r="S537" t="str">
            <v>Bill Aliendi</v>
          </cell>
          <cell r="T537" t="str">
            <v>Bill Aliendi</v>
          </cell>
          <cell r="U537" t="str">
            <v>Leeton Showground Land Managarees</v>
          </cell>
          <cell r="V537" t="str">
            <v>Vice President</v>
          </cell>
          <cell r="W537" t="str">
            <v>N</v>
          </cell>
          <cell r="X537">
            <v>95288486482</v>
          </cell>
          <cell r="Y537" t="str">
            <v>Yes</v>
          </cell>
          <cell r="Z537">
            <v>487168741</v>
          </cell>
          <cell r="AA537">
            <v>269532005</v>
          </cell>
          <cell r="AB537" t="str">
            <v>sassy51@hotmail.com</v>
          </cell>
          <cell r="AC537" t="str">
            <v>Vice President</v>
          </cell>
          <cell r="AD537" t="str">
            <v>Bill Aliendi</v>
          </cell>
          <cell r="AE537" t="str">
            <v>[FT] - D. Ryan - INELIGIBLE - Overdue Reports [DO - S.Flood] - Assessed as president recently passed away which could be why financials were not submitted.  The new cattle yards will promote more use of the reserve as well as keeping the puiblic and animals safe.  Objectives 1, 3, 6, 9.  Reserve is not subject to claim [FT] - changed to not recommended as ineligible. [RAC] - Supported by default (score &gt;=12 and below $100k).</v>
          </cell>
          <cell r="AF537" t="str">
            <v>The new cattle yards will promote more use of the reserve as well as keeping the puiblic and animals safe.  Reserve is not subject to claim</v>
          </cell>
          <cell r="AG537" t="str">
            <v>Additional social, cultural or environmental factors - no alternative facilities in area, remote location, High likelihood of achieving long-term outcomes</v>
          </cell>
          <cell r="AH537">
            <v>2</v>
          </cell>
          <cell r="AI537">
            <v>2</v>
          </cell>
          <cell r="AJ537">
            <v>0</v>
          </cell>
          <cell r="AK537">
            <v>3</v>
          </cell>
          <cell r="AL537">
            <v>3</v>
          </cell>
          <cell r="AM537">
            <v>3</v>
          </cell>
          <cell r="AN537">
            <v>25175</v>
          </cell>
          <cell r="AO537">
            <v>0</v>
          </cell>
          <cell r="AP537">
            <v>25175</v>
          </cell>
          <cell r="AQ537" t="str">
            <v>Showgrounds</v>
          </cell>
          <cell r="AR537" t="str">
            <v>GRIFFITH</v>
          </cell>
          <cell r="AS537" t="str">
            <v>South West</v>
          </cell>
          <cell r="AT537" t="str">
            <v>Y</v>
          </cell>
          <cell r="AU537">
            <v>999</v>
          </cell>
          <cell r="AV537">
            <v>2</v>
          </cell>
          <cell r="AZ537" t="str">
            <v>Y</v>
          </cell>
          <cell r="BA537" t="str">
            <v>N</v>
          </cell>
          <cell r="BB537" t="str">
            <v>N</v>
          </cell>
          <cell r="BC537" t="str">
            <v>N</v>
          </cell>
          <cell r="BD537">
            <v>0</v>
          </cell>
          <cell r="BE537" t="str">
            <v>N</v>
          </cell>
          <cell r="BF537">
            <v>0</v>
          </cell>
          <cell r="BG537" t="str">
            <v>Y</v>
          </cell>
          <cell r="BI537" t="str">
            <v>Y</v>
          </cell>
          <cell r="BJ537" t="str">
            <v>Y</v>
          </cell>
          <cell r="BK537" t="str">
            <v>WEST</v>
          </cell>
          <cell r="BL537" t="str">
            <v>LEETON</v>
          </cell>
          <cell r="BM537" t="str">
            <v>MURRAY</v>
          </cell>
          <cell r="BN537" t="str">
            <v>Other - Regional</v>
          </cell>
          <cell r="BO537" t="str">
            <v>R559040</v>
          </cell>
          <cell r="BP537" t="str">
            <v>Clarence Valley Council</v>
          </cell>
          <cell r="BQ537" t="str">
            <v>LB 23</v>
          </cell>
          <cell r="BR537" t="str">
            <v>GRAFTON NSW 2460</v>
          </cell>
          <cell r="BV537" t="str">
            <v>F629818</v>
          </cell>
          <cell r="BW537" t="str">
            <v>21/05202</v>
          </cell>
          <cell r="BX537" t="str">
            <v>2021/22</v>
          </cell>
          <cell r="BY537" t="str">
            <v>No</v>
          </cell>
        </row>
        <row r="538">
          <cell r="A538">
            <v>211213</v>
          </cell>
          <cell r="B538" t="str">
            <v>GENERAL</v>
          </cell>
          <cell r="C538" t="str">
            <v>Y</v>
          </cell>
          <cell r="D538" t="str">
            <v>N</v>
          </cell>
          <cell r="E538" t="str">
            <v>Y</v>
          </cell>
          <cell r="F538">
            <v>9</v>
          </cell>
          <cell r="G538">
            <v>50400</v>
          </cell>
          <cell r="H538" t="str">
            <v>GEN &lt; 12  RAC NOT Recommended</v>
          </cell>
          <cell r="I538" t="str">
            <v>CRIFAC Funding NOT Recommended</v>
          </cell>
          <cell r="L538" t="str">
            <v>Braidwood Pool</v>
          </cell>
          <cell r="N538" t="str">
            <v>Devolved</v>
          </cell>
          <cell r="P538" t="str">
            <v>Queanbeyan-Palerang Regional Council</v>
          </cell>
          <cell r="Q538" t="str">
            <v>This project will construct a new Plant Room for the Braidwood Pool.</v>
          </cell>
          <cell r="S538">
            <v>0</v>
          </cell>
          <cell r="T538" t="str">
            <v>Mark Spear</v>
          </cell>
          <cell r="U538" t="str">
            <v>Queanbeyan-Palerang Regional Council</v>
          </cell>
          <cell r="V538" t="str">
            <v>Program Coordinator  Recreation</v>
          </cell>
          <cell r="W538" t="str">
            <v>Y</v>
          </cell>
          <cell r="X538" t="str">
            <v>95 933 070 982</v>
          </cell>
          <cell r="Y538" t="str">
            <v>Yes</v>
          </cell>
          <cell r="Z538" t="str">
            <v>0400 926 290</v>
          </cell>
          <cell r="AA538" t="str">
            <v>02 6285 6331</v>
          </cell>
          <cell r="AB538" t="str">
            <v>Mark.Spear@qprc.nsw.gov.au</v>
          </cell>
          <cell r="AC538" t="str">
            <v>Program Coordinator  Recreation</v>
          </cell>
          <cell r="AD538" t="str">
            <v>Mark Spear</v>
          </cell>
          <cell r="AE538" t="str">
            <v>DO L Breen - ALC Claims - WHS scored as Low - High ability to self-fund as council- 0% of project being funded from other sources - meet 3 of CRIF objectives - the applicant has provided extensive evidence for the project management - Broadly benefits the community as Pool</v>
          </cell>
          <cell r="AF538" t="str">
            <v>DO L Breen - ALC 42487</v>
          </cell>
          <cell r="AG538" t="str">
            <v>High likelihood of achieving long-term outcomes</v>
          </cell>
          <cell r="AH538">
            <v>0</v>
          </cell>
          <cell r="AI538">
            <v>1</v>
          </cell>
          <cell r="AJ538">
            <v>0</v>
          </cell>
          <cell r="AK538">
            <v>2</v>
          </cell>
          <cell r="AL538">
            <v>3</v>
          </cell>
          <cell r="AM538">
            <v>3</v>
          </cell>
          <cell r="AN538">
            <v>50400</v>
          </cell>
          <cell r="AO538">
            <v>0</v>
          </cell>
          <cell r="AP538">
            <v>50400</v>
          </cell>
          <cell r="AQ538" t="str">
            <v>Local Parks &amp; Reserves</v>
          </cell>
          <cell r="AR538" t="str">
            <v>GOULBURN</v>
          </cell>
          <cell r="AS538" t="str">
            <v>South East</v>
          </cell>
          <cell r="AT538" t="str">
            <v>Y</v>
          </cell>
          <cell r="AU538">
            <v>3</v>
          </cell>
          <cell r="AV538">
            <v>3</v>
          </cell>
          <cell r="AZ538" t="str">
            <v>N</v>
          </cell>
          <cell r="BA538" t="str">
            <v>N</v>
          </cell>
          <cell r="BB538" t="str">
            <v>N</v>
          </cell>
          <cell r="BC538" t="str">
            <v>N</v>
          </cell>
          <cell r="BD538">
            <v>0</v>
          </cell>
          <cell r="BE538" t="str">
            <v>Y</v>
          </cell>
          <cell r="BF538">
            <v>0</v>
          </cell>
          <cell r="BG538" t="str">
            <v>Y</v>
          </cell>
          <cell r="BI538" t="str">
            <v>Y</v>
          </cell>
          <cell r="BJ538" t="str">
            <v>Y</v>
          </cell>
          <cell r="BK538" t="str">
            <v>WEST</v>
          </cell>
          <cell r="BL538" t="str">
            <v>QUEANBEYAN-PALERANG REGIONAL</v>
          </cell>
          <cell r="BM538" t="str">
            <v>MONARO</v>
          </cell>
          <cell r="BN538" t="str">
            <v>Other - Regional</v>
          </cell>
          <cell r="BO538" t="str">
            <v>530070,  ; {}</v>
          </cell>
          <cell r="BP538" t="str">
            <v>Queanbeyan-Palerang Regional Council</v>
          </cell>
          <cell r="BQ538" t="str">
            <v>PO Box 90</v>
          </cell>
          <cell r="BR538" t="str">
            <v>QUEANBEYAN NSW 2620</v>
          </cell>
          <cell r="BU538" t="str">
            <v>R530070</v>
          </cell>
          <cell r="BV538" t="str">
            <v>F629891</v>
          </cell>
          <cell r="BW538" t="str">
            <v>21/04948</v>
          </cell>
          <cell r="BX538" t="str">
            <v>2021/22</v>
          </cell>
          <cell r="BY538" t="str">
            <v>No</v>
          </cell>
        </row>
        <row r="539">
          <cell r="A539">
            <v>211214</v>
          </cell>
          <cell r="B539" t="str">
            <v>GENERAL</v>
          </cell>
          <cell r="C539" t="str">
            <v>Y</v>
          </cell>
          <cell r="D539" t="str">
            <v>N</v>
          </cell>
          <cell r="E539" t="str">
            <v>Y</v>
          </cell>
          <cell r="F539">
            <v>10</v>
          </cell>
          <cell r="G539">
            <v>14800</v>
          </cell>
          <cell r="H539" t="str">
            <v>GEN &lt; 12  RAC NOT Recommended</v>
          </cell>
          <cell r="I539" t="str">
            <v>CRIFAC Funding NOT Recommended</v>
          </cell>
          <cell r="L539" t="str">
            <v>Bredbo Hall</v>
          </cell>
          <cell r="N539" t="str">
            <v>CLM</v>
          </cell>
          <cell r="P539" t="str">
            <v>Snowy Monaro Regional Council</v>
          </cell>
          <cell r="Q539" t="str">
            <v>Deliver stormwater drainage rectification works at the Bredbo Hall to mitigate building structural integrity issues and minimise risk to improve the facility standards at the site, which is a key community facility in a drought &amp; bushfire impacted region. A connection of the hall's kitchen grey water  to the existing on-site sewage system, will als be delivered in tandem with the stormwater correction works.</v>
          </cell>
          <cell r="S539">
            <v>0</v>
          </cell>
          <cell r="T539" t="str">
            <v>Teena Paterson</v>
          </cell>
          <cell r="U539" t="str">
            <v>Snowy Monaro Regional Council</v>
          </cell>
          <cell r="V539" t="str">
            <v>Coordinator Land and Property - Snowy Monaro Regional Council</v>
          </cell>
          <cell r="W539" t="str">
            <v>Y</v>
          </cell>
          <cell r="X539">
            <v>72906802034</v>
          </cell>
          <cell r="Y539" t="str">
            <v>Yes</v>
          </cell>
          <cell r="Z539">
            <v>448401387</v>
          </cell>
          <cell r="AA539" t="str">
            <v>1300 345 345</v>
          </cell>
          <cell r="AB539" t="str">
            <v>teena.paterson@snowymonaro.nsw.gov.au</v>
          </cell>
          <cell r="AC539" t="str">
            <v>Coordinator Land and Property - Snowy Monaro Regional Council</v>
          </cell>
          <cell r="AD539" t="str">
            <v>Teena Paterson</v>
          </cell>
          <cell r="AE539" t="str">
            <v>DO L Breen - ALC Claims - WHS scored as Medium as upgrading drainage - High ability to self-fund as council- 0% of project being funded from other sources - meet 2 of CRIF objectives - the applicant has provided extensive evidence for the project management - Benefits the reserve users</v>
          </cell>
          <cell r="AF539" t="str">
            <v>DO L Breen - ALC 42500</v>
          </cell>
          <cell r="AG539" t="str">
            <v>High likelihood of achieving long-term outcomes</v>
          </cell>
          <cell r="AH539">
            <v>2</v>
          </cell>
          <cell r="AI539">
            <v>1</v>
          </cell>
          <cell r="AJ539">
            <v>0</v>
          </cell>
          <cell r="AK539">
            <v>2</v>
          </cell>
          <cell r="AL539">
            <v>3</v>
          </cell>
          <cell r="AM539">
            <v>2</v>
          </cell>
          <cell r="AN539">
            <v>14800</v>
          </cell>
          <cell r="AO539">
            <v>0</v>
          </cell>
          <cell r="AP539">
            <v>14800</v>
          </cell>
          <cell r="AQ539" t="str">
            <v>Local Parks &amp; Reserves</v>
          </cell>
          <cell r="AR539" t="str">
            <v>GOULBURN</v>
          </cell>
          <cell r="AS539" t="str">
            <v>South East</v>
          </cell>
          <cell r="AT539" t="str">
            <v>Y</v>
          </cell>
          <cell r="AU539">
            <v>3</v>
          </cell>
          <cell r="AV539">
            <v>3</v>
          </cell>
          <cell r="AZ539" t="str">
            <v>N</v>
          </cell>
          <cell r="BA539" t="str">
            <v>N</v>
          </cell>
          <cell r="BB539" t="str">
            <v>N</v>
          </cell>
          <cell r="BC539" t="str">
            <v>N</v>
          </cell>
          <cell r="BD539">
            <v>0</v>
          </cell>
          <cell r="BE539" t="str">
            <v>Y</v>
          </cell>
          <cell r="BF539">
            <v>0</v>
          </cell>
          <cell r="BG539" t="str">
            <v>Y</v>
          </cell>
          <cell r="BI539" t="str">
            <v>Y</v>
          </cell>
          <cell r="BJ539" t="str">
            <v>Y</v>
          </cell>
          <cell r="BK539" t="str">
            <v>WEST</v>
          </cell>
          <cell r="BL539" t="str">
            <v>SNOWY MONARO REGIONAL</v>
          </cell>
          <cell r="BM539" t="str">
            <v>MONARO</v>
          </cell>
          <cell r="BN539" t="str">
            <v>Other - Regional</v>
          </cell>
          <cell r="BO539" t="str">
            <v>530101,  ; {}</v>
          </cell>
          <cell r="BP539" t="str">
            <v>Snowy Monaro Regional Council</v>
          </cell>
          <cell r="BQ539" t="str">
            <v>PO Box 714</v>
          </cell>
          <cell r="BR539" t="str">
            <v>COOMA NSW 2630</v>
          </cell>
          <cell r="BU539" t="str">
            <v>R530101</v>
          </cell>
          <cell r="BV539" t="str">
            <v>F629773</v>
          </cell>
          <cell r="BW539" t="str">
            <v>21/04950</v>
          </cell>
          <cell r="BX539" t="str">
            <v>2021/22</v>
          </cell>
          <cell r="BY539" t="str">
            <v>No</v>
          </cell>
        </row>
        <row r="540">
          <cell r="A540">
            <v>211215</v>
          </cell>
          <cell r="B540" t="str">
            <v>GENERAL</v>
          </cell>
          <cell r="C540" t="str">
            <v>Y</v>
          </cell>
          <cell r="D540" t="str">
            <v>N</v>
          </cell>
          <cell r="E540" t="str">
            <v>Y</v>
          </cell>
          <cell r="F540">
            <v>17</v>
          </cell>
          <cell r="G540">
            <v>60000</v>
          </cell>
          <cell r="H540" t="str">
            <v>GEN &gt;14 RAC Recommended</v>
          </cell>
          <cell r="I540" t="str">
            <v>CRIFAC Funding Recommended</v>
          </cell>
          <cell r="J540" t="str">
            <v>Showground</v>
          </cell>
          <cell r="K540" t="str">
            <v>No</v>
          </cell>
          <cell r="L540" t="str">
            <v>Warren Showground And Racecourse</v>
          </cell>
          <cell r="N540" t="str">
            <v>CLM</v>
          </cell>
          <cell r="P540" t="str">
            <v>Warren Shire Council</v>
          </cell>
          <cell r="Q540" t="str">
            <v>Upgrade existing toilet facility construct and install female amenities block for the Warren Showground.</v>
          </cell>
          <cell r="R540" t="str">
            <v>upgrades to existing toilet facilities and construction of new female amenities block at Warren Showground</v>
          </cell>
          <cell r="S540" t="str">
            <v>Kerry Jones</v>
          </cell>
          <cell r="T540" t="str">
            <v>Gary Woodman</v>
          </cell>
          <cell r="U540" t="str">
            <v>Warren Shire Council</v>
          </cell>
          <cell r="V540" t="str">
            <v>General Manager</v>
          </cell>
          <cell r="W540" t="str">
            <v>Y</v>
          </cell>
          <cell r="X540">
            <v>87198932652</v>
          </cell>
          <cell r="Y540" t="str">
            <v>Yes</v>
          </cell>
          <cell r="Z540" t="str">
            <v>0419 409 439</v>
          </cell>
          <cell r="AA540">
            <v>268476600</v>
          </cell>
          <cell r="AB540" t="str">
            <v>kj@warren.nsw.gov.au</v>
          </cell>
          <cell r="AC540" t="str">
            <v>General Manager</v>
          </cell>
          <cell r="AD540" t="str">
            <v>Kerry Jones</v>
          </cell>
          <cell r="AE540" t="str">
            <v>[FT] - D. Ryan - Only 2 quotes provided - attempts were made for a third but as remote area were unable. Recommend accept. DO - J. Wiblin - Project supported noting significant in kind contribution from Council (&gt;50%).  Works will provide up to standard toilet facilities. AM- D. Young.  Project supported acknowledging significant contribution of Council to upgrade these facilities. [RAC] - Supported by default (score &gt;=12 and below $100k).</v>
          </cell>
          <cell r="AF540" t="str">
            <v>No ALC.</v>
          </cell>
          <cell r="AG540" t="str">
            <v>High cash and in-kind contribution, High likelihood of achieving long-term outcomes, High WHS or Public Safety Risk if not supported</v>
          </cell>
          <cell r="AH540">
            <v>4</v>
          </cell>
          <cell r="AI540">
            <v>2</v>
          </cell>
          <cell r="AJ540">
            <v>3</v>
          </cell>
          <cell r="AK540">
            <v>3</v>
          </cell>
          <cell r="AL540">
            <v>3</v>
          </cell>
          <cell r="AM540">
            <v>2</v>
          </cell>
          <cell r="AN540">
            <v>60000</v>
          </cell>
          <cell r="AO540">
            <v>0</v>
          </cell>
          <cell r="AP540">
            <v>60000</v>
          </cell>
          <cell r="AQ540" t="str">
            <v>Showgrounds</v>
          </cell>
          <cell r="AR540" t="str">
            <v>DUBBO</v>
          </cell>
          <cell r="AS540" t="str">
            <v>North West</v>
          </cell>
          <cell r="AT540" t="str">
            <v>Y</v>
          </cell>
          <cell r="AU540">
            <v>1</v>
          </cell>
          <cell r="AV540">
            <v>1</v>
          </cell>
          <cell r="AZ540" t="str">
            <v>Y</v>
          </cell>
          <cell r="BA540" t="str">
            <v>N</v>
          </cell>
          <cell r="BB540" t="str">
            <v>Y</v>
          </cell>
          <cell r="BC540" t="str">
            <v>N</v>
          </cell>
          <cell r="BD540">
            <v>0</v>
          </cell>
          <cell r="BE540" t="str">
            <v>Y</v>
          </cell>
          <cell r="BF540">
            <v>0</v>
          </cell>
          <cell r="BG540" t="str">
            <v>Y</v>
          </cell>
          <cell r="BI540" t="str">
            <v>Y</v>
          </cell>
          <cell r="BJ540" t="str">
            <v>Y</v>
          </cell>
          <cell r="BK540" t="str">
            <v>WEST</v>
          </cell>
          <cell r="BL540" t="str">
            <v>WARREN</v>
          </cell>
          <cell r="BM540" t="str">
            <v>BARWON</v>
          </cell>
          <cell r="BN540" t="str">
            <v>Other - Regional</v>
          </cell>
          <cell r="BO540" t="str">
            <v>82236,  ; {}</v>
          </cell>
          <cell r="BP540" t="str">
            <v>Warren Shire Council</v>
          </cell>
          <cell r="BQ540" t="str">
            <v>PO Box 6</v>
          </cell>
          <cell r="BR540" t="str">
            <v>WARREN NSW 2824</v>
          </cell>
          <cell r="BU540" t="str">
            <v>R82236</v>
          </cell>
          <cell r="BV540" t="str">
            <v>F629835</v>
          </cell>
          <cell r="BW540" t="str">
            <v>21/05487</v>
          </cell>
          <cell r="BX540" t="str">
            <v>2021/22</v>
          </cell>
          <cell r="BY540" t="str">
            <v>No</v>
          </cell>
        </row>
        <row r="541">
          <cell r="A541">
            <v>211216</v>
          </cell>
          <cell r="B541" t="str">
            <v>GENERAL</v>
          </cell>
          <cell r="C541" t="str">
            <v>Y</v>
          </cell>
          <cell r="D541" t="str">
            <v>N</v>
          </cell>
          <cell r="E541" t="str">
            <v>Y</v>
          </cell>
          <cell r="F541">
            <v>11</v>
          </cell>
          <cell r="G541">
            <v>8855</v>
          </cell>
          <cell r="H541" t="str">
            <v>GEN &lt; 12  RAC NOT Recommended</v>
          </cell>
          <cell r="I541" t="str">
            <v>CRIFAC Funding NOT Recommended</v>
          </cell>
          <cell r="L541" t="str">
            <v>Collins Creek Hall</v>
          </cell>
          <cell r="N541" t="str">
            <v>Collins Creek Public Hall Reserve Land Manager</v>
          </cell>
          <cell r="P541" t="str">
            <v>Collins Creek Public Hall Reserve Land Manager</v>
          </cell>
          <cell r="Q541" t="str">
            <v>To purchase and install Air Conditioning in the Collins Creek Hall main hall and supper room.</v>
          </cell>
          <cell r="S541" t="str">
            <v>John Watkins</v>
          </cell>
          <cell r="T541" t="str">
            <v>John Watkins</v>
          </cell>
          <cell r="U541" t="str">
            <v>Collins Creek Public Hall Committee</v>
          </cell>
          <cell r="V541" t="str">
            <v>President Collins Creek Hall Committee</v>
          </cell>
          <cell r="W541" t="str">
            <v>N</v>
          </cell>
          <cell r="X541">
            <v>70420350903</v>
          </cell>
          <cell r="Y541" t="str">
            <v>Yes</v>
          </cell>
          <cell r="Z541">
            <v>266331398</v>
          </cell>
          <cell r="AA541">
            <v>266331398</v>
          </cell>
          <cell r="AB541" t="str">
            <v>woodwood@skymesh.com.au</v>
          </cell>
          <cell r="AC541" t="str">
            <v>President Collins Creek Hall Committee</v>
          </cell>
          <cell r="AD541" t="str">
            <v>John Watkins</v>
          </cell>
          <cell r="AE541" t="str">
            <v>(DO - J.Endean) Recomended Rank 2 [AM ¿ S. Sutherland] Application supported as recommended</v>
          </cell>
          <cell r="AG541" t="str">
            <v>Additional social, cultural or environmental factors - no alternative facilities in area, remote location. High likelihood of achieving long-term outcomes</v>
          </cell>
          <cell r="AH541">
            <v>0</v>
          </cell>
          <cell r="AI541">
            <v>3</v>
          </cell>
          <cell r="AJ541">
            <v>0</v>
          </cell>
          <cell r="AK541">
            <v>3</v>
          </cell>
          <cell r="AL541">
            <v>2</v>
          </cell>
          <cell r="AM541">
            <v>3</v>
          </cell>
          <cell r="AN541">
            <v>8855</v>
          </cell>
          <cell r="AO541">
            <v>0</v>
          </cell>
          <cell r="AP541">
            <v>8855</v>
          </cell>
          <cell r="AQ541" t="str">
            <v>Local Parks &amp; Reserves</v>
          </cell>
          <cell r="AR541" t="str">
            <v>GRAFTON</v>
          </cell>
          <cell r="AS541" t="str">
            <v>Far North Coast</v>
          </cell>
          <cell r="AT541" t="str">
            <v>Y</v>
          </cell>
          <cell r="AU541">
            <v>2</v>
          </cell>
          <cell r="AV541">
            <v>2</v>
          </cell>
          <cell r="AZ541" t="str">
            <v>Y</v>
          </cell>
          <cell r="BA541" t="str">
            <v>N</v>
          </cell>
          <cell r="BB541" t="str">
            <v>Y</v>
          </cell>
          <cell r="BC541" t="str">
            <v>N</v>
          </cell>
          <cell r="BD541">
            <v>0</v>
          </cell>
          <cell r="BE541" t="str">
            <v>Y</v>
          </cell>
          <cell r="BF541">
            <v>0</v>
          </cell>
          <cell r="BG541" t="str">
            <v>Y</v>
          </cell>
          <cell r="BI541" t="str">
            <v>Y</v>
          </cell>
          <cell r="BJ541" t="str">
            <v>Y</v>
          </cell>
          <cell r="BK541" t="str">
            <v>EAST</v>
          </cell>
          <cell r="BL541" t="str">
            <v>KYOGLE</v>
          </cell>
          <cell r="BM541" t="str">
            <v>LISMORE</v>
          </cell>
          <cell r="BN541" t="str">
            <v>Other - Regional</v>
          </cell>
          <cell r="BO541" t="str">
            <v>56015,  ; {}</v>
          </cell>
          <cell r="BP541" t="str">
            <v>Collins Creek Public Hall Reserve Land Manager</v>
          </cell>
          <cell r="BQ541" t="str">
            <v>1826 Collins Creek Rd</v>
          </cell>
          <cell r="BR541" t="str">
            <v>KYOGLE NSW 2474</v>
          </cell>
          <cell r="BU541" t="str">
            <v>R56015</v>
          </cell>
          <cell r="BV541" t="str">
            <v>F630165</v>
          </cell>
          <cell r="BW541" t="str">
            <v>21/05000</v>
          </cell>
          <cell r="BX541" t="str">
            <v>2021/22</v>
          </cell>
          <cell r="BY541" t="str">
            <v>No</v>
          </cell>
        </row>
        <row r="542">
          <cell r="A542">
            <v>211226</v>
          </cell>
          <cell r="B542" t="str">
            <v>GENERAL</v>
          </cell>
          <cell r="C542" t="str">
            <v>Y</v>
          </cell>
          <cell r="D542" t="str">
            <v>N</v>
          </cell>
          <cell r="E542" t="str">
            <v>Y</v>
          </cell>
          <cell r="F542">
            <v>10</v>
          </cell>
          <cell r="G542">
            <v>65241</v>
          </cell>
          <cell r="H542" t="str">
            <v>GEN &lt; 12  RAC NOT Recommended</v>
          </cell>
          <cell r="I542" t="str">
            <v>CRIFAC Funding NOT Recommended</v>
          </cell>
          <cell r="L542" t="str">
            <v>Greenwell Point Swimming Pool, Titania Park</v>
          </cell>
          <cell r="N542" t="str">
            <v>CLM</v>
          </cell>
          <cell r="P542" t="str">
            <v>Shoalhaven City Council</v>
          </cell>
          <cell r="Q542" t="str">
            <v>Install solar water heating system at Greenwell Point Village Pool, including the construction of a new roof on the plant room building that will support the new heating infrastructure.</v>
          </cell>
          <cell r="S542" t="str">
            <v>Jaimie-Lee Mclean</v>
          </cell>
          <cell r="T542" t="str">
            <v>Jaimie-Lee Mclean</v>
          </cell>
          <cell r="U542" t="str">
            <v>Shoalhaven City Council</v>
          </cell>
          <cell r="V542" t="str">
            <v>Northern Leisure Manager</v>
          </cell>
          <cell r="W542" t="str">
            <v>Y</v>
          </cell>
          <cell r="X542">
            <v>59855182344</v>
          </cell>
          <cell r="Y542" t="str">
            <v>Yes</v>
          </cell>
          <cell r="Z542">
            <v>423790853</v>
          </cell>
          <cell r="AA542" t="str">
            <v>02 4429 5649</v>
          </cell>
          <cell r="AB542" t="str">
            <v>jaimie.mclean@shoalhaven.nsw.gov.au</v>
          </cell>
          <cell r="AC542" t="str">
            <v>Northern Leisure Manager</v>
          </cell>
          <cell r="AD542" t="str">
            <v>Jaimie-Lee Mclean</v>
          </cell>
          <cell r="AE542" t="str">
            <v>DO - CGarner &amp; NDibben - Recommended</v>
          </cell>
          <cell r="AF542" t="str">
            <v>DO - CGarner &amp; NDibben - ALC Claim, WHS risk is low.  Only pool in the local area. regarded as a much valued community asset. Solar system will have minimal impact on the environment. CLM co-contribution is NIL.  Good project that will reduce the operational costs and  enhance the community use and support of the local pool.</v>
          </cell>
          <cell r="AG542" t="str">
            <v>High likelihood of achieving long-term outcomes</v>
          </cell>
          <cell r="AH542">
            <v>0</v>
          </cell>
          <cell r="AI542">
            <v>1</v>
          </cell>
          <cell r="AJ542">
            <v>0</v>
          </cell>
          <cell r="AK542">
            <v>3</v>
          </cell>
          <cell r="AL542">
            <v>3</v>
          </cell>
          <cell r="AM542">
            <v>3</v>
          </cell>
          <cell r="AN542">
            <v>65241</v>
          </cell>
          <cell r="AO542">
            <v>0</v>
          </cell>
          <cell r="AP542">
            <v>65241</v>
          </cell>
          <cell r="AQ542" t="str">
            <v>Local Parks &amp; Reserves</v>
          </cell>
          <cell r="AR542" t="str">
            <v>NOWRA</v>
          </cell>
          <cell r="AS542" t="str">
            <v>South East</v>
          </cell>
          <cell r="AT542" t="str">
            <v>Y</v>
          </cell>
          <cell r="AU542">
            <v>3</v>
          </cell>
          <cell r="AV542">
            <v>3</v>
          </cell>
          <cell r="AZ542" t="str">
            <v>Y</v>
          </cell>
          <cell r="BA542" t="str">
            <v>N</v>
          </cell>
          <cell r="BB542" t="str">
            <v>N</v>
          </cell>
          <cell r="BC542" t="str">
            <v>N</v>
          </cell>
          <cell r="BD542">
            <v>0</v>
          </cell>
          <cell r="BE542" t="str">
            <v>Y</v>
          </cell>
          <cell r="BF542">
            <v>0</v>
          </cell>
          <cell r="BG542" t="str">
            <v>Y</v>
          </cell>
          <cell r="BI542" t="str">
            <v>Y</v>
          </cell>
          <cell r="BJ542" t="str">
            <v>Y</v>
          </cell>
          <cell r="BK542" t="str">
            <v>EAST</v>
          </cell>
          <cell r="BL542" t="str">
            <v>SHOALHAVEN</v>
          </cell>
          <cell r="BM542" t="str">
            <v>SOUTH COAST</v>
          </cell>
          <cell r="BN542" t="str">
            <v>Other - Regional</v>
          </cell>
          <cell r="BO542" t="str">
            <v>86354,  ; {}</v>
          </cell>
          <cell r="BP542" t="str">
            <v>Shoalhaven City Council</v>
          </cell>
          <cell r="BQ542" t="str">
            <v>PO Box 42</v>
          </cell>
          <cell r="BR542" t="str">
            <v>NOWRA NSW 2541</v>
          </cell>
          <cell r="BU542" t="str">
            <v>R86354</v>
          </cell>
          <cell r="BV542" t="str">
            <v>F630154</v>
          </cell>
          <cell r="BW542" t="str">
            <v>21/05107</v>
          </cell>
          <cell r="BX542" t="str">
            <v>2021/22</v>
          </cell>
          <cell r="BY542" t="str">
            <v>No</v>
          </cell>
        </row>
        <row r="543">
          <cell r="A543">
            <v>211227</v>
          </cell>
          <cell r="B543" t="str">
            <v>GENERAL</v>
          </cell>
          <cell r="C543" t="str">
            <v>Y</v>
          </cell>
          <cell r="D543" t="str">
            <v>Y</v>
          </cell>
          <cell r="E543" t="str">
            <v>Y</v>
          </cell>
          <cell r="F543">
            <v>13</v>
          </cell>
          <cell r="G543">
            <v>51152</v>
          </cell>
          <cell r="H543" t="str">
            <v>GEN = 13 WHS 4 RAC Recommended</v>
          </cell>
          <cell r="I543" t="str">
            <v>CRIFAC Funding Recommended</v>
          </cell>
          <cell r="J543" t="str">
            <v>Rec Reserve</v>
          </cell>
          <cell r="K543" t="str">
            <v>No</v>
          </cell>
          <cell r="L543" t="str">
            <v>Central Coast Wetlands - Pioneer Dairy</v>
          </cell>
          <cell r="N543" t="str">
            <v>Tuggerah Lake (R1003002) Reserve Land Manager</v>
          </cell>
          <cell r="P543" t="str">
            <v>Tuggerah Lake (R1003002) Reserve Land Manager</v>
          </cell>
          <cell r="Q543" t="str">
            <v>The project will enhance public safety, environmental amenity and recreational activities by improving site security and environmental monitoring.</v>
          </cell>
          <cell r="R543" t="str">
            <v>upgrades to Central Coast Wetlands - Pioneer Dairy, including installation of CCTV and alarms, traffic monitor and fencing</v>
          </cell>
          <cell r="S543" t="str">
            <v>Robert Frank McCotter</v>
          </cell>
          <cell r="T543" t="str">
            <v>Robert Frank McCotter</v>
          </cell>
          <cell r="U543" t="str">
            <v>Central Coast Wetlands Pioneer Dairy Reserve</v>
          </cell>
          <cell r="V543" t="str">
            <v>Chair</v>
          </cell>
          <cell r="W543" t="str">
            <v>Y</v>
          </cell>
          <cell r="X543">
            <v>34858828922</v>
          </cell>
          <cell r="Y543" t="str">
            <v>Yes</v>
          </cell>
          <cell r="Z543">
            <v>418238066</v>
          </cell>
          <cell r="AA543">
            <v>408271957</v>
          </cell>
          <cell r="AB543" t="str">
            <v>bob@bobmccotter.com</v>
          </cell>
          <cell r="AC543" t="str">
            <v>Chair</v>
          </cell>
          <cell r="AD543" t="str">
            <v>Robert Frank McCotter</v>
          </cell>
          <cell r="AE543" t="str">
            <v>[FT] - D. Ryan - Specialised supplier Exemption R Micheli, AM: Recommended - Support fencing $20,000 to ensure livestock do not enter roadway and to improve financial sustainability; Support CCTV and security to reduce vandalism/theft; support traffic monitoring. Water quality, nutrient, turbidity meters not supported - $9,689. [RAC] - Supported by default (score &gt;=12 and below $100k).</v>
          </cell>
          <cell r="AF543" t="str">
            <v>DO - M Dawson - Support alarms and CC Tv $28,875.00 , Fencing $20,000, Traffic Monitor $2,277.00 Totalling $51,152.00. Not supporting the Water quality meter, turbidity meter and Nutrient meter</v>
          </cell>
          <cell r="AG543" t="str">
            <v>Inability to access alternative funds, High likelihood of achieving long-term outcomes</v>
          </cell>
          <cell r="AH543">
            <v>4</v>
          </cell>
          <cell r="AI543">
            <v>2</v>
          </cell>
          <cell r="AJ543">
            <v>0</v>
          </cell>
          <cell r="AK543">
            <v>3</v>
          </cell>
          <cell r="AL543">
            <v>2</v>
          </cell>
          <cell r="AM543">
            <v>2</v>
          </cell>
          <cell r="AN543">
            <v>60841</v>
          </cell>
          <cell r="AO543">
            <v>0</v>
          </cell>
          <cell r="AP543">
            <v>60841</v>
          </cell>
          <cell r="AQ543" t="str">
            <v>Local Parks &amp; Reserves</v>
          </cell>
          <cell r="AR543" t="str">
            <v>MAITLAND</v>
          </cell>
          <cell r="AS543" t="str">
            <v>Hunter</v>
          </cell>
          <cell r="AT543" t="str">
            <v>Y</v>
          </cell>
          <cell r="AU543">
            <v>2</v>
          </cell>
          <cell r="AV543">
            <v>2</v>
          </cell>
          <cell r="AZ543" t="str">
            <v>Y</v>
          </cell>
          <cell r="BA543" t="str">
            <v>N</v>
          </cell>
          <cell r="BB543" t="str">
            <v>N</v>
          </cell>
          <cell r="BC543" t="str">
            <v>N</v>
          </cell>
          <cell r="BD543">
            <v>0</v>
          </cell>
          <cell r="BE543" t="str">
            <v>N</v>
          </cell>
          <cell r="BF543">
            <v>51152</v>
          </cell>
          <cell r="BG543" t="str">
            <v>Y</v>
          </cell>
          <cell r="BI543" t="str">
            <v>Y</v>
          </cell>
          <cell r="BJ543" t="str">
            <v>Y</v>
          </cell>
          <cell r="BK543" t="str">
            <v>EAST</v>
          </cell>
          <cell r="BL543" t="str">
            <v>CENTRAL COAST</v>
          </cell>
          <cell r="BM543" t="str">
            <v>WYONG</v>
          </cell>
          <cell r="BN543" t="str">
            <v>Other - Regional</v>
          </cell>
          <cell r="BO543">
            <v>1003002</v>
          </cell>
          <cell r="BP543" t="str">
            <v>Tuggerah Lake (R1003002) Reserve Land Manager</v>
          </cell>
          <cell r="BQ543" t="str">
            <v>PO Box 645</v>
          </cell>
          <cell r="BR543" t="str">
            <v>WYONG NSW 2259</v>
          </cell>
          <cell r="BU543" t="str">
            <v>R1003002</v>
          </cell>
          <cell r="BV543" t="str">
            <v>F629855</v>
          </cell>
          <cell r="BW543" t="str">
            <v>21/04989</v>
          </cell>
          <cell r="BX543" t="str">
            <v>2021/22</v>
          </cell>
          <cell r="BY543" t="str">
            <v>No</v>
          </cell>
        </row>
        <row r="544">
          <cell r="A544">
            <v>211230</v>
          </cell>
          <cell r="B544" t="str">
            <v>GENERAL</v>
          </cell>
          <cell r="C544" t="str">
            <v>Y</v>
          </cell>
          <cell r="D544" t="str">
            <v>Y</v>
          </cell>
          <cell r="E544" t="str">
            <v>Y</v>
          </cell>
          <cell r="F544">
            <v>14</v>
          </cell>
          <cell r="G544">
            <v>34000</v>
          </cell>
          <cell r="H544" t="str">
            <v>GEN &gt;14 RAC Recommended</v>
          </cell>
          <cell r="I544" t="str">
            <v>CRIFAC Funding Recommended</v>
          </cell>
          <cell r="J544" t="str">
            <v>Marine Rescue</v>
          </cell>
          <cell r="K544" t="str">
            <v>No</v>
          </cell>
          <cell r="L544" t="str">
            <v>White Sands Park, Voyager Memorial Park</v>
          </cell>
          <cell r="N544" t="str">
            <v>CLM</v>
          </cell>
          <cell r="P544" t="str">
            <v>Shoalhaven City Council</v>
          </cell>
          <cell r="Q544" t="str">
            <v>Marine Rescue NSW, in conjunction with Shoalhaven City Council are seeking support to upgrade and extend the Marine Rescue Jervis Bay Unit.</v>
          </cell>
          <cell r="R544" t="str">
            <v xml:space="preserve">contribution towards extensions and upgrades to the Marine Rescue NSW Jervis Bay unit at White Sands Park, Voyager Memorial Park </v>
          </cell>
          <cell r="S544">
            <v>0</v>
          </cell>
          <cell r="T544" t="str">
            <v>Mathew V Smith</v>
          </cell>
          <cell r="U544" t="str">
            <v>Marine Rescue NSW</v>
          </cell>
          <cell r="V544" t="str">
            <v>Grants and Sponsorship Manager - Marine Rescue NSW HQ</v>
          </cell>
          <cell r="W544" t="str">
            <v>Y</v>
          </cell>
          <cell r="X544">
            <v>98138078092</v>
          </cell>
          <cell r="Y544" t="str">
            <v>Yes</v>
          </cell>
          <cell r="Z544" t="str">
            <v>0427 556 043</v>
          </cell>
          <cell r="AA544" t="str">
            <v>8071 4853</v>
          </cell>
          <cell r="AB544" t="str">
            <v>grants@marinerescuensw.com.au</v>
          </cell>
          <cell r="AC544" t="str">
            <v>Grants and Sponsorship Manager - Marine Rescue NSW HQ</v>
          </cell>
          <cell r="AD544" t="str">
            <v>Mathew V Smith</v>
          </cell>
          <cell r="AE544" t="str">
            <v>[DO] CGarner &amp; NDibben - Recommended. [RAC] - Supported by default (score &gt;=12 and below $100k).</v>
          </cell>
          <cell r="AF544" t="str">
            <v>[DO] CGarner &amp; NDibben - ALC Claim, WHS risk is low.  Note - Contentious issue. Possible Land and Environment Court matter in relation to planning.Excellent contributions from Council and other grant funding.Proposal will provide a broad community benefit.  Increases volunteer participation, assists visitors to the area, increases safety for water traffic and activities.</v>
          </cell>
          <cell r="AG544" t="str">
            <v>High cash and in-kind contribution</v>
          </cell>
          <cell r="AH544">
            <v>0</v>
          </cell>
          <cell r="AI544">
            <v>2</v>
          </cell>
          <cell r="AJ544">
            <v>3</v>
          </cell>
          <cell r="AK544">
            <v>3</v>
          </cell>
          <cell r="AL544">
            <v>3</v>
          </cell>
          <cell r="AM544">
            <v>3</v>
          </cell>
          <cell r="AN544">
            <v>34000</v>
          </cell>
          <cell r="AO544">
            <v>0</v>
          </cell>
          <cell r="AP544">
            <v>34000</v>
          </cell>
          <cell r="AQ544" t="str">
            <v>Local Parks &amp; Reserves</v>
          </cell>
          <cell r="AR544" t="str">
            <v>NOWRA</v>
          </cell>
          <cell r="AS544" t="str">
            <v>South East</v>
          </cell>
          <cell r="AT544" t="str">
            <v>Y</v>
          </cell>
          <cell r="AU544">
            <v>2</v>
          </cell>
          <cell r="AV544">
            <v>2</v>
          </cell>
          <cell r="AZ544" t="str">
            <v>Y</v>
          </cell>
          <cell r="BA544" t="str">
            <v>N</v>
          </cell>
          <cell r="BB544" t="str">
            <v>N</v>
          </cell>
          <cell r="BC544" t="str">
            <v>N</v>
          </cell>
          <cell r="BD544">
            <v>0</v>
          </cell>
          <cell r="BE544" t="str">
            <v>Y</v>
          </cell>
          <cell r="BF544">
            <v>0</v>
          </cell>
          <cell r="BG544" t="str">
            <v>Y</v>
          </cell>
          <cell r="BI544" t="str">
            <v>Y</v>
          </cell>
          <cell r="BJ544" t="str">
            <v>Y</v>
          </cell>
          <cell r="BK544" t="str">
            <v>EAST</v>
          </cell>
          <cell r="BL544" t="str">
            <v>SHOALHAVEN</v>
          </cell>
          <cell r="BM544" t="str">
            <v>SOUTH COAST</v>
          </cell>
          <cell r="BN544" t="str">
            <v>Other - Regional</v>
          </cell>
          <cell r="BO544" t="str">
            <v>64558,  ; {}</v>
          </cell>
          <cell r="BP544" t="str">
            <v>Shoalhaven City Council</v>
          </cell>
          <cell r="BQ544" t="str">
            <v>PO Box 42</v>
          </cell>
          <cell r="BR544" t="str">
            <v>NOWRA NSW 2541</v>
          </cell>
          <cell r="BU544" t="str">
            <v>R64558</v>
          </cell>
          <cell r="BV544" t="str">
            <v>F630023</v>
          </cell>
          <cell r="BW544" t="str">
            <v>21/05505</v>
          </cell>
          <cell r="BX544" t="str">
            <v>2021/22</v>
          </cell>
          <cell r="BY544" t="str">
            <v>No</v>
          </cell>
        </row>
        <row r="545">
          <cell r="A545">
            <v>211233</v>
          </cell>
          <cell r="B545" t="str">
            <v>GENERAL</v>
          </cell>
          <cell r="C545" t="str">
            <v>Y</v>
          </cell>
          <cell r="D545" t="str">
            <v>Y</v>
          </cell>
          <cell r="E545" t="str">
            <v>N</v>
          </cell>
          <cell r="F545">
            <v>7</v>
          </cell>
          <cell r="G545">
            <v>0</v>
          </cell>
          <cell r="H545" t="str">
            <v>Not Recommended Scores &lt; 13</v>
          </cell>
          <cell r="I545" t="str">
            <v>CRIFAC Funding NOT Recommended</v>
          </cell>
          <cell r="L545" t="str">
            <v>White Sands Park, Voyager Memorial Park</v>
          </cell>
          <cell r="N545" t="str">
            <v>CLM</v>
          </cell>
          <cell r="P545" t="str">
            <v>Shoalhaven City Council</v>
          </cell>
          <cell r="Q545" t="str">
            <v>Upgrade, form and seal Bowen Street car park and install  a footpath to White Sands Park in Huskisson.</v>
          </cell>
          <cell r="S545" t="str">
            <v>Kathy Dunshea</v>
          </cell>
          <cell r="T545" t="str">
            <v>Kathy Dunshea</v>
          </cell>
          <cell r="U545" t="str">
            <v>Shoalhaven City Council</v>
          </cell>
          <cell r="V545" t="str">
            <v>Central Facilities officer</v>
          </cell>
          <cell r="W545" t="str">
            <v>Y</v>
          </cell>
          <cell r="X545" t="str">
            <v>59 855 182 344</v>
          </cell>
          <cell r="Y545" t="str">
            <v>Yes</v>
          </cell>
          <cell r="Z545">
            <v>456634036</v>
          </cell>
          <cell r="AA545" t="str">
            <v>02 4406 2022</v>
          </cell>
          <cell r="AB545" t="str">
            <v>kathy.dunshea@shoalhaven.nsw.gov.au</v>
          </cell>
          <cell r="AC545" t="str">
            <v>Central Facilities officer</v>
          </cell>
          <cell r="AD545" t="str">
            <v>Kathy Dunshea</v>
          </cell>
          <cell r="AE545" t="str">
            <v>[DO] CGarner &amp; NDibben - Not recommended.</v>
          </cell>
          <cell r="AF545" t="str">
            <v>[DO] CGarner &amp; NDibben - ALC Claim, WHS risk is low as the proposal does not appear to be within the Crown Reserve but is part of the adjoining Council managed Road. Does not meet the objective of funding under the CRIF program.</v>
          </cell>
          <cell r="AG545" t="str">
            <v>Funding should be sought from: Shoalhaven City Council as car park and pathway is outside of Reserve boundary.</v>
          </cell>
          <cell r="AH545">
            <v>0</v>
          </cell>
          <cell r="AI545">
            <v>1</v>
          </cell>
          <cell r="AJ545">
            <v>0</v>
          </cell>
          <cell r="AK545">
            <v>2</v>
          </cell>
          <cell r="AL545">
            <v>3</v>
          </cell>
          <cell r="AM545">
            <v>1</v>
          </cell>
          <cell r="AN545">
            <v>150000</v>
          </cell>
          <cell r="AO545">
            <v>0</v>
          </cell>
          <cell r="AP545">
            <v>150000</v>
          </cell>
          <cell r="AQ545" t="str">
            <v>Local Parks &amp; Reserves</v>
          </cell>
          <cell r="AR545" t="str">
            <v>NOWRA</v>
          </cell>
          <cell r="AS545" t="str">
            <v>South East</v>
          </cell>
          <cell r="AT545" t="str">
            <v>Y</v>
          </cell>
          <cell r="AU545">
            <v>3</v>
          </cell>
          <cell r="AV545">
            <v>3</v>
          </cell>
          <cell r="AZ545" t="str">
            <v>N</v>
          </cell>
          <cell r="BA545" t="str">
            <v>N</v>
          </cell>
          <cell r="BB545" t="str">
            <v>N</v>
          </cell>
          <cell r="BC545" t="str">
            <v>N</v>
          </cell>
          <cell r="BD545">
            <v>0</v>
          </cell>
          <cell r="BE545" t="str">
            <v>N</v>
          </cell>
          <cell r="BF545">
            <v>0</v>
          </cell>
          <cell r="BG545" t="str">
            <v>Y</v>
          </cell>
          <cell r="BI545" t="str">
            <v>Y</v>
          </cell>
          <cell r="BJ545" t="str">
            <v>Y</v>
          </cell>
          <cell r="BK545" t="str">
            <v>EAST</v>
          </cell>
          <cell r="BL545" t="str">
            <v>SHOALHAVEN</v>
          </cell>
          <cell r="BM545" t="str">
            <v>SOUTH COAST</v>
          </cell>
          <cell r="BN545" t="str">
            <v>Other - Regional</v>
          </cell>
          <cell r="BO545" t="str">
            <v>64558,  ; {}</v>
          </cell>
          <cell r="BP545" t="str">
            <v>Shoalhaven City Council</v>
          </cell>
          <cell r="BQ545" t="str">
            <v>PO Box 42</v>
          </cell>
          <cell r="BR545" t="str">
            <v>NOWRA NSW 2541</v>
          </cell>
          <cell r="BU545" t="str">
            <v>R64558</v>
          </cell>
          <cell r="BV545" t="str">
            <v>F629926</v>
          </cell>
          <cell r="BW545" t="str">
            <v>21/05506</v>
          </cell>
          <cell r="BX545" t="str">
            <v>2021/22</v>
          </cell>
          <cell r="BY545" t="str">
            <v>No</v>
          </cell>
        </row>
        <row r="546">
          <cell r="A546">
            <v>211235</v>
          </cell>
          <cell r="B546" t="str">
            <v>GENERAL</v>
          </cell>
          <cell r="C546" t="str">
            <v>Y</v>
          </cell>
          <cell r="D546" t="str">
            <v>N</v>
          </cell>
          <cell r="E546" t="str">
            <v>Y</v>
          </cell>
          <cell r="F546">
            <v>15</v>
          </cell>
          <cell r="G546">
            <v>41285</v>
          </cell>
          <cell r="H546" t="str">
            <v>GEN &gt;14 RAC Recommended</v>
          </cell>
          <cell r="I546" t="str">
            <v>CRIFAC Funding Recommended</v>
          </cell>
          <cell r="J546" t="str">
            <v>Public Hall</v>
          </cell>
          <cell r="K546" t="str">
            <v>No</v>
          </cell>
          <cell r="L546" t="str">
            <v>Gum Flat Public Hall Trust</v>
          </cell>
          <cell r="N546" t="str">
            <v>Gum Flat Public Hall and Recreation Reserves Land Manager</v>
          </cell>
          <cell r="P546" t="str">
            <v>Gum Flat Public Hall and Recreation Reserves Land Manager</v>
          </cell>
          <cell r="Q546" t="str">
            <v>Upgrade electrical wiring and circuits, replace roof and piers, and install a wheelchair accessible ramp at Gum Flat Public Hall.</v>
          </cell>
          <cell r="R546" t="str">
            <v>upgrades to Gum Flat Public Hall including electrical wiring, replacing the roof and piers and installation of an accessible ramp</v>
          </cell>
          <cell r="S546" t="str">
            <v>Penelope Hackney</v>
          </cell>
          <cell r="T546" t="str">
            <v>Penelope Jane Hackney</v>
          </cell>
          <cell r="U546" t="str">
            <v>Gum Flat Public Hall Trust</v>
          </cell>
          <cell r="V546" t="str">
            <v>Land Manager &amp; Chairperson</v>
          </cell>
          <cell r="W546" t="str">
            <v>N</v>
          </cell>
          <cell r="X546">
            <v>0</v>
          </cell>
          <cell r="Y546" t="str">
            <v>Yes</v>
          </cell>
          <cell r="Z546">
            <v>427949953</v>
          </cell>
          <cell r="AA546">
            <v>427949953</v>
          </cell>
          <cell r="AB546" t="str">
            <v>sunnydale1249@bigpond.com</v>
          </cell>
          <cell r="AC546" t="str">
            <v>Land Manager &amp; Chairperson</v>
          </cell>
          <cell r="AD546" t="str">
            <v>Penelope Jane Hackney</v>
          </cell>
          <cell r="AE546" t="str">
            <v>DO - R. O'Brien - Very proactive board with works likely to significantly enhance this reserve. AM - D. Young - All works are compliance related and represent good value for money.  Project supported. [RAC] - Supported by default (score &gt;=12 and below $100k).</v>
          </cell>
          <cell r="AF546" t="str">
            <v>Incomplete ALC.  No impact on project</v>
          </cell>
          <cell r="AG546" t="str">
            <v>High WHS or Public Safety Risk if not supported, High likelihood of achieving long-term outcomes, Inability to access alternative funds</v>
          </cell>
          <cell r="AH546">
            <v>6</v>
          </cell>
          <cell r="AI546">
            <v>3</v>
          </cell>
          <cell r="AJ546">
            <v>0</v>
          </cell>
          <cell r="AK546">
            <v>2</v>
          </cell>
          <cell r="AL546">
            <v>2</v>
          </cell>
          <cell r="AM546">
            <v>2</v>
          </cell>
          <cell r="AN546">
            <v>41285</v>
          </cell>
          <cell r="AO546">
            <v>0</v>
          </cell>
          <cell r="AP546">
            <v>41285</v>
          </cell>
          <cell r="AQ546" t="str">
            <v>Local Parks &amp; Reserves</v>
          </cell>
          <cell r="AR546" t="str">
            <v>ARMIDALE</v>
          </cell>
          <cell r="AS546" t="str">
            <v>North West</v>
          </cell>
          <cell r="AT546" t="str">
            <v>Y</v>
          </cell>
          <cell r="AU546">
            <v>2</v>
          </cell>
          <cell r="AV546">
            <v>2</v>
          </cell>
          <cell r="AZ546" t="str">
            <v>Y</v>
          </cell>
          <cell r="BA546" t="str">
            <v>N</v>
          </cell>
          <cell r="BB546" t="str">
            <v>Y</v>
          </cell>
          <cell r="BC546" t="str">
            <v>N</v>
          </cell>
          <cell r="BD546">
            <v>0</v>
          </cell>
          <cell r="BE546" t="str">
            <v>Y</v>
          </cell>
          <cell r="BF546">
            <v>0</v>
          </cell>
          <cell r="BG546" t="str">
            <v>Y</v>
          </cell>
          <cell r="BI546" t="str">
            <v>Y</v>
          </cell>
          <cell r="BJ546" t="str">
            <v>Y</v>
          </cell>
          <cell r="BK546" t="str">
            <v>WEST</v>
          </cell>
          <cell r="BL546" t="str">
            <v>INVERELL</v>
          </cell>
          <cell r="BM546" t="str">
            <v>NORTHERN TABLELANDS</v>
          </cell>
          <cell r="BN546" t="str">
            <v>Other - Regional</v>
          </cell>
          <cell r="BO546" t="str">
            <v>49552,  ; {}</v>
          </cell>
          <cell r="BP546" t="str">
            <v>Gum Flat Public Hall and Recreation Reserves Land Manager</v>
          </cell>
          <cell r="BQ546" t="str">
            <v>656 Havilah Park Rd</v>
          </cell>
          <cell r="BR546" t="str">
            <v>GUM FLAT NSW 2360</v>
          </cell>
          <cell r="BU546" t="str">
            <v>R49552</v>
          </cell>
          <cell r="BV546" t="str">
            <v>F630129</v>
          </cell>
          <cell r="BW546" t="str">
            <v>21/05117</v>
          </cell>
          <cell r="BX546" t="str">
            <v>2021/22</v>
          </cell>
          <cell r="BY546" t="str">
            <v>No</v>
          </cell>
        </row>
        <row r="547">
          <cell r="A547">
            <v>211237</v>
          </cell>
          <cell r="B547" t="str">
            <v>WEED</v>
          </cell>
          <cell r="C547" t="str">
            <v>Y</v>
          </cell>
          <cell r="D547" t="str">
            <v>N</v>
          </cell>
          <cell r="E547" t="str">
            <v>Y</v>
          </cell>
          <cell r="F547">
            <v>24</v>
          </cell>
          <cell r="G547">
            <v>10000</v>
          </cell>
          <cell r="H547" t="str">
            <v>WEED &gt;=20 RAC Recommended</v>
          </cell>
          <cell r="I547" t="str">
            <v>CRIFAC Funding Recommended</v>
          </cell>
          <cell r="L547" t="str">
            <v>Comboyne Showground</v>
          </cell>
          <cell r="N547" t="str">
            <v>Boambee Public Recreation And Public Hall Reserve Land Manager</v>
          </cell>
          <cell r="P547" t="str">
            <v>Boambee Public Recreation And Public Hall Reserve Land Manager</v>
          </cell>
          <cell r="Q547" t="str">
            <v>Currently the site is overgrown with weeds, environmentally compromised, and not accessible to the community, in this project we will: develop a riparian zone plan of management for the the showground; plan access pathways within the area; designate areas for staged work of contractors and volunteers; include suitable activities for school children, remove dense weed infestation; replant and landscape with suitable local native species; improve the riparian area for native flora and fauna (including platypus); and fence the restoration area with gates to allow access for walkers, workers and community enjoyment plus access for local RFS to refill tankers.</v>
          </cell>
          <cell r="R547" t="str">
            <v>control of invasive weeds at Comboyne Showground</v>
          </cell>
          <cell r="S547">
            <v>0</v>
          </cell>
          <cell r="T547" t="str">
            <v>Marg Duffy</v>
          </cell>
          <cell r="U547" t="str">
            <v>Comboyne A&amp;H Association Inc</v>
          </cell>
          <cell r="V547" t="str">
            <v>Convenor of Comboyne RiverCare Group (under the auspices of Hastings Landcare) and member of the Comboyne A&amp;H Association Inc</v>
          </cell>
          <cell r="W547" t="str">
            <v>N</v>
          </cell>
          <cell r="X547">
            <v>69557889471</v>
          </cell>
          <cell r="Y547" t="str">
            <v>Yes</v>
          </cell>
          <cell r="Z547">
            <v>488061112</v>
          </cell>
          <cell r="AA547">
            <v>488061112</v>
          </cell>
          <cell r="AB547" t="str">
            <v>margiduffy@gmail.com</v>
          </cell>
          <cell r="AC547" t="str">
            <v>Convenor of Comboyne RiverCare Group (under the auspices of Hastings Landcare) and member of the Comboyne A&amp;H Association Inc</v>
          </cell>
          <cell r="AD547" t="str">
            <v>Margaret Duffy</v>
          </cell>
          <cell r="AE547" t="str">
            <v>DO - K.Luckie. Recommend partially fund. [LSC - R. Butler: Application Supported, adjust amount to $10,000 as recommended by DO/Panel, refer to DO recommendation; Total assessment score = 24, Weed Score = 12] [LSC - J. Richards]: Application supported for partial funding amount - total score = 24 [RAC] - Supported (Weed Score &gt;=20).</v>
          </cell>
          <cell r="AF547" t="str">
            <v>DO - K.Luckie Some aspects of project not suitable to be funded under CRIF weeds such as fencing, planting and tools.</v>
          </cell>
          <cell r="AG547" t="str">
            <v>DO - K. Luckie. Recommend partially funding for weed control and plan of management only (as POM only a small portion). High inkind contribution.Some priorty weeds proposed for control.</v>
          </cell>
          <cell r="AH547">
            <v>0</v>
          </cell>
          <cell r="AI547">
            <v>3</v>
          </cell>
          <cell r="AJ547">
            <v>2</v>
          </cell>
          <cell r="AK547">
            <v>3</v>
          </cell>
          <cell r="AL547">
            <v>2</v>
          </cell>
          <cell r="AM547">
            <v>2</v>
          </cell>
          <cell r="AN547">
            <v>16671</v>
          </cell>
          <cell r="AO547">
            <v>0</v>
          </cell>
          <cell r="AP547">
            <v>16671</v>
          </cell>
          <cell r="AQ547" t="str">
            <v>Showgrounds</v>
          </cell>
          <cell r="AR547" t="str">
            <v>GRAFTON</v>
          </cell>
          <cell r="AS547" t="str">
            <v>Far North Coast</v>
          </cell>
          <cell r="AT547" t="str">
            <v>Y</v>
          </cell>
          <cell r="AU547">
            <v>2</v>
          </cell>
          <cell r="AV547">
            <v>2</v>
          </cell>
          <cell r="AZ547" t="str">
            <v>N</v>
          </cell>
          <cell r="BA547" t="str">
            <v>Y</v>
          </cell>
          <cell r="BB547" t="str">
            <v>Y</v>
          </cell>
          <cell r="BC547" t="str">
            <v>N</v>
          </cell>
          <cell r="BD547">
            <v>0</v>
          </cell>
          <cell r="BE547" t="str">
            <v>N</v>
          </cell>
          <cell r="BF547">
            <v>10000</v>
          </cell>
          <cell r="BG547" t="str">
            <v>Y</v>
          </cell>
          <cell r="BI547" t="str">
            <v>Y</v>
          </cell>
          <cell r="BJ547" t="str">
            <v>Y</v>
          </cell>
          <cell r="BK547" t="str">
            <v>EAST</v>
          </cell>
          <cell r="BL547" t="str">
            <v>PORT MACQUARIE-HASTINGS</v>
          </cell>
          <cell r="BM547" t="str">
            <v>PORT MACQUARIE</v>
          </cell>
          <cell r="BN547" t="str">
            <v>Other - Regional</v>
          </cell>
          <cell r="BP547" t="str">
            <v>Boambee Public Recreation And Public Hall Reserve Land Manager</v>
          </cell>
          <cell r="BQ547" t="str">
            <v>579 Pacific Hwy</v>
          </cell>
          <cell r="BR547" t="str">
            <v>BOAMBEE NSW 2450</v>
          </cell>
          <cell r="BV547" t="str">
            <v>F629814</v>
          </cell>
          <cell r="BW547" t="str">
            <v>21/05003</v>
          </cell>
          <cell r="BX547" t="str">
            <v>2021/22</v>
          </cell>
          <cell r="BY547" t="str">
            <v>No</v>
          </cell>
        </row>
        <row r="548">
          <cell r="A548">
            <v>211238</v>
          </cell>
          <cell r="B548" t="str">
            <v>GENERAL</v>
          </cell>
          <cell r="C548" t="str">
            <v>Y</v>
          </cell>
          <cell r="D548" t="str">
            <v>N</v>
          </cell>
          <cell r="E548" t="str">
            <v>Y</v>
          </cell>
          <cell r="F548">
            <v>13</v>
          </cell>
          <cell r="G548">
            <v>48000</v>
          </cell>
          <cell r="H548" t="str">
            <v>GEN = 13 WHS &lt; 4 RAC Recommended</v>
          </cell>
          <cell r="I548" t="str">
            <v>CRIFAC Funding NOT Recommended</v>
          </cell>
          <cell r="J548" t="str">
            <v>Caravan Park</v>
          </cell>
          <cell r="K548" t="str">
            <v>Road repairs</v>
          </cell>
          <cell r="L548" t="str">
            <v>Glenbawn State Park(Former Sra)</v>
          </cell>
          <cell r="N548" t="str">
            <v>NSW Crown Holiday Parks Land Manager</v>
          </cell>
          <cell r="P548" t="str">
            <v>NSW Crown Holiday Parks Land Manager</v>
          </cell>
          <cell r="Q548" t="str">
            <v>Urgent road repairs to extensively damaged main access road to the Reserve and camping facilities.</v>
          </cell>
          <cell r="S548" t="str">
            <v>Reflections Holiday Parks NSW Crown Land Manager</v>
          </cell>
          <cell r="T548" t="str">
            <v>Cameron Tynan</v>
          </cell>
          <cell r="U548" t="str">
            <v>Reflections Holiday Parks</v>
          </cell>
          <cell r="V548" t="str">
            <v>Acting CEO</v>
          </cell>
          <cell r="W548" t="str">
            <v>Y</v>
          </cell>
          <cell r="X548">
            <v>26087692248</v>
          </cell>
          <cell r="Y548" t="str">
            <v>Yes</v>
          </cell>
          <cell r="Z548">
            <v>458493021</v>
          </cell>
          <cell r="AA548">
            <v>249145500</v>
          </cell>
          <cell r="AB548" t="str">
            <v>cameron.tynan@reflectionsholiday.com.au</v>
          </cell>
          <cell r="AC548" t="str">
            <v>Acting CEO</v>
          </cell>
          <cell r="AD548" t="str">
            <v>Dwight Hodgetts</v>
          </cell>
          <cell r="AE548" t="str">
            <v>[FT] - D.Ryan - Quote accepted re COVID- equity with others R Micheli, AM: Recommended - popular multiuse reserve in remote area; will assist reserve in financial sustainability through better access. Addresses WHS issues with road safety. Road condition generating numerous complaints and Ministerials. [RAC] - Supported by default (score &gt;=12 and below $100k).</v>
          </cell>
          <cell r="AF548" t="str">
            <v>DO - M Dawson - ALC's on site however will not impact fabric of reserve -</v>
          </cell>
          <cell r="AG548" t="str">
            <v>Additional social, cultural or environmental factors (please detail): e.g. no alternative facilities in area, remote location etc., High likelihood of achieving long-term outcomes, Inability to access alternative funds</v>
          </cell>
          <cell r="AH548">
            <v>2</v>
          </cell>
          <cell r="AI548">
            <v>2</v>
          </cell>
          <cell r="AJ548">
            <v>0</v>
          </cell>
          <cell r="AK548">
            <v>3</v>
          </cell>
          <cell r="AL548">
            <v>3</v>
          </cell>
          <cell r="AM548">
            <v>3</v>
          </cell>
          <cell r="AN548">
            <v>48000</v>
          </cell>
          <cell r="AO548">
            <v>0</v>
          </cell>
          <cell r="AP548">
            <v>48000</v>
          </cell>
          <cell r="AQ548" t="str">
            <v>Caravan Parks</v>
          </cell>
          <cell r="AR548" t="str">
            <v>MAITLAND</v>
          </cell>
          <cell r="AS548" t="str">
            <v>Hunter</v>
          </cell>
          <cell r="AT548" t="str">
            <v>Y</v>
          </cell>
          <cell r="AU548">
            <v>2</v>
          </cell>
          <cell r="AV548">
            <v>2</v>
          </cell>
          <cell r="AZ548" t="str">
            <v>Y</v>
          </cell>
          <cell r="BA548" t="str">
            <v>N</v>
          </cell>
          <cell r="BB548" t="str">
            <v>N</v>
          </cell>
          <cell r="BC548" t="str">
            <v>N</v>
          </cell>
          <cell r="BD548">
            <v>0</v>
          </cell>
          <cell r="BE548" t="str">
            <v>Y</v>
          </cell>
          <cell r="BF548">
            <v>0</v>
          </cell>
          <cell r="BG548" t="str">
            <v>Y</v>
          </cell>
          <cell r="BI548" t="str">
            <v>Y</v>
          </cell>
          <cell r="BJ548" t="str">
            <v>Y</v>
          </cell>
          <cell r="BK548" t="str">
            <v>EAST</v>
          </cell>
          <cell r="BL548" t="str">
            <v>UPPER HUNTER</v>
          </cell>
          <cell r="BM548" t="str">
            <v>UPPER HUNTER</v>
          </cell>
          <cell r="BN548" t="str">
            <v>Other - Regional</v>
          </cell>
          <cell r="BO548" t="str">
            <v>1001337,  ; {}</v>
          </cell>
          <cell r="BP548" t="str">
            <v>NSW Crown Holiday Parks Land Manager</v>
          </cell>
          <cell r="BQ548" t="str">
            <v>PO Box 212</v>
          </cell>
          <cell r="BR548" t="str">
            <v>CARRINGTON NSW 2294</v>
          </cell>
          <cell r="BU548" t="str">
            <v>R1001337</v>
          </cell>
          <cell r="BV548" t="str">
            <v>F629833</v>
          </cell>
          <cell r="BW548" t="str">
            <v>21/05088</v>
          </cell>
          <cell r="BX548" t="str">
            <v>2021/22</v>
          </cell>
          <cell r="BY548" t="str">
            <v>Yes</v>
          </cell>
        </row>
        <row r="549">
          <cell r="A549">
            <v>211239</v>
          </cell>
          <cell r="B549" t="str">
            <v>GENERAL</v>
          </cell>
          <cell r="C549" t="str">
            <v>Y</v>
          </cell>
          <cell r="D549" t="str">
            <v>N</v>
          </cell>
          <cell r="E549" t="str">
            <v>Y</v>
          </cell>
          <cell r="F549">
            <v>11</v>
          </cell>
          <cell r="G549">
            <v>30000</v>
          </cell>
          <cell r="H549" t="str">
            <v>GEN &lt; 12  RAC NOT Recommended</v>
          </cell>
          <cell r="I549" t="str">
            <v>CRIFAC Funding NOT Recommended</v>
          </cell>
          <cell r="L549" t="str">
            <v>Kyogle Showground</v>
          </cell>
          <cell r="N549" t="str">
            <v>Kyogle Showground And Public Recreation Land Manager</v>
          </cell>
          <cell r="P549" t="str">
            <v>Kyogle Showground And Public Recreation Land Manager</v>
          </cell>
          <cell r="Q549" t="str">
            <v>The construction and upgrade of Kyogle Showground's Multipurpose  Arena will improve the use of the showground infrastructure to increase the opportunities to obtain additional income streams for both the Show Society and the Kyogle  Showground and Public Recreation Manager.</v>
          </cell>
          <cell r="S549" t="str">
            <v>Chris Simpson</v>
          </cell>
          <cell r="T549" t="str">
            <v>Christopher Simpson</v>
          </cell>
          <cell r="U549" t="str">
            <v>Kyogle Showground and Public Recreation Land Manager</v>
          </cell>
          <cell r="V549" t="str">
            <v>Secretary Kyogle Showground and Public Recreation Land Manager</v>
          </cell>
          <cell r="W549" t="str">
            <v>Y</v>
          </cell>
          <cell r="X549">
            <v>17647099851</v>
          </cell>
          <cell r="Y549" t="str">
            <v>Yes</v>
          </cell>
          <cell r="Z549">
            <v>411201957</v>
          </cell>
          <cell r="AA549">
            <v>266623077</v>
          </cell>
          <cell r="AB549" t="str">
            <v>truewilderness@hotmail.com</v>
          </cell>
          <cell r="AC549" t="str">
            <v>Secretary Kyogle Showground and Public Recreation Land Manager</v>
          </cell>
          <cell r="AD549" t="str">
            <v>Christopher Simpson</v>
          </cell>
          <cell r="AE549" t="str">
            <v>(DO - J.Endean) Recommended Rank 2 [AM ¿ S. Sutherland] Application supported as recommended</v>
          </cell>
          <cell r="AG549" t="str">
            <v>Additional social, cultural or environmental factors - no alternative facilities in area. High likelihood of achieving long-term outcomes</v>
          </cell>
          <cell r="AH549">
            <v>2</v>
          </cell>
          <cell r="AI549">
            <v>2</v>
          </cell>
          <cell r="AJ549">
            <v>0</v>
          </cell>
          <cell r="AK549">
            <v>3</v>
          </cell>
          <cell r="AL549">
            <v>2</v>
          </cell>
          <cell r="AM549">
            <v>2</v>
          </cell>
          <cell r="AN549">
            <v>30000</v>
          </cell>
          <cell r="AO549">
            <v>0</v>
          </cell>
          <cell r="AP549">
            <v>30000</v>
          </cell>
          <cell r="AQ549" t="str">
            <v>Showgrounds</v>
          </cell>
          <cell r="AR549" t="str">
            <v>GRAFTON</v>
          </cell>
          <cell r="AS549" t="str">
            <v>Far North Coast</v>
          </cell>
          <cell r="AT549" t="str">
            <v>Y</v>
          </cell>
          <cell r="AU549">
            <v>2</v>
          </cell>
          <cell r="AV549">
            <v>2</v>
          </cell>
          <cell r="AZ549" t="str">
            <v>Y</v>
          </cell>
          <cell r="BA549" t="str">
            <v>N</v>
          </cell>
          <cell r="BB549" t="str">
            <v>Y</v>
          </cell>
          <cell r="BC549" t="str">
            <v>N</v>
          </cell>
          <cell r="BD549">
            <v>0</v>
          </cell>
          <cell r="BE549" t="str">
            <v>Y</v>
          </cell>
          <cell r="BF549">
            <v>0</v>
          </cell>
          <cell r="BG549" t="str">
            <v>Y</v>
          </cell>
          <cell r="BI549" t="str">
            <v>Y</v>
          </cell>
          <cell r="BJ549" t="str">
            <v>Y</v>
          </cell>
          <cell r="BK549" t="str">
            <v>EAST</v>
          </cell>
          <cell r="BL549" t="str">
            <v>KYOGLE</v>
          </cell>
          <cell r="BM549" t="str">
            <v>LISMORE</v>
          </cell>
          <cell r="BN549" t="str">
            <v>Other - Regional</v>
          </cell>
          <cell r="BP549" t="str">
            <v>Kyogle Showground And Public Recreation Land Manager</v>
          </cell>
          <cell r="BQ549" t="str">
            <v>PO Box 487</v>
          </cell>
          <cell r="BR549" t="str">
            <v>KYOGLE NSW 2474</v>
          </cell>
          <cell r="BU549" t="str">
            <v>R540086</v>
          </cell>
          <cell r="BV549" t="str">
            <v>F629963</v>
          </cell>
          <cell r="BW549" t="str">
            <v>21/05190</v>
          </cell>
          <cell r="BX549" t="str">
            <v>2021/22</v>
          </cell>
          <cell r="BY549" t="str">
            <v>No</v>
          </cell>
        </row>
        <row r="550">
          <cell r="A550">
            <v>211240</v>
          </cell>
          <cell r="B550" t="str">
            <v>WEED</v>
          </cell>
          <cell r="C550" t="str">
            <v>Y</v>
          </cell>
          <cell r="D550" t="str">
            <v>N</v>
          </cell>
          <cell r="E550" t="str">
            <v>Y</v>
          </cell>
          <cell r="F550">
            <v>23</v>
          </cell>
          <cell r="G550">
            <v>2250</v>
          </cell>
          <cell r="H550" t="str">
            <v>WEED &gt;=20 RAC Recommended</v>
          </cell>
          <cell r="I550" t="str">
            <v>CRIFAC Funding Recommended</v>
          </cell>
          <cell r="L550" t="str">
            <v>Old Yass Tip</v>
          </cell>
          <cell r="N550" t="str">
            <v>CLM</v>
          </cell>
          <cell r="P550" t="str">
            <v>Yass Valley Council</v>
          </cell>
          <cell r="Q550" t="str">
            <v>Control the priority weed Blackberry as well as Scotch and Variegated thistles on Crown Land to protect high value agricultural land both adjacent to the site and downstream on the Yass River.</v>
          </cell>
          <cell r="R550" t="str">
            <v>control of Blackberry, Scotch Thistle and Variegated Thistle at Old Yass Tip</v>
          </cell>
          <cell r="S550" t="str">
            <v>Chris Berry</v>
          </cell>
          <cell r="T550" t="str">
            <v>Chris Berry</v>
          </cell>
          <cell r="U550" t="str">
            <v>Yass Valley Council</v>
          </cell>
          <cell r="V550" t="str">
            <v>General Manager</v>
          </cell>
          <cell r="W550" t="str">
            <v>Y</v>
          </cell>
          <cell r="X550">
            <v>50119744650</v>
          </cell>
          <cell r="Y550" t="str">
            <v>Yes</v>
          </cell>
          <cell r="Z550">
            <v>427486310</v>
          </cell>
          <cell r="AA550">
            <v>262261477</v>
          </cell>
          <cell r="AB550" t="str">
            <v>chris.berry@yass.nsw.gov.au</v>
          </cell>
          <cell r="AC550" t="str">
            <v>General Manager</v>
          </cell>
          <cell r="AD550" t="str">
            <v>Brett Lees</v>
          </cell>
          <cell r="AE550" t="str">
            <v>[DO - H.Wheeler] Fund Fully [LSC - R. Butler: Application Supported; Total assessment score = 23, Weed Score = 15] [LSC - J. Richards]: Application supported - total score = 23 [RAC] - Supported (Weed Score &gt;=20).</v>
          </cell>
          <cell r="AF550" t="str">
            <v>[DO - H.Wheeler] Small neat acheivable project. Undetermiend ALC is not affected by and does not affect the works.</v>
          </cell>
          <cell r="AG550" t="str">
            <v>[DO - H.Wheeler] A small solid program with high chance of success to control priority weeds habouring rabbits and foxes in a very public location.</v>
          </cell>
          <cell r="AH550">
            <v>0</v>
          </cell>
          <cell r="AI550">
            <v>1</v>
          </cell>
          <cell r="AJ550">
            <v>1</v>
          </cell>
          <cell r="AK550">
            <v>1</v>
          </cell>
          <cell r="AL550">
            <v>3</v>
          </cell>
          <cell r="AM550">
            <v>2</v>
          </cell>
          <cell r="AN550">
            <v>2250</v>
          </cell>
          <cell r="AO550">
            <v>0</v>
          </cell>
          <cell r="AP550">
            <v>2250</v>
          </cell>
          <cell r="AQ550" t="str">
            <v>Local Parks &amp; Reserves</v>
          </cell>
          <cell r="AR550" t="str">
            <v>GOULBURN</v>
          </cell>
          <cell r="AS550" t="str">
            <v>South East</v>
          </cell>
          <cell r="AT550" t="str">
            <v>Y</v>
          </cell>
          <cell r="AU550">
            <v>2</v>
          </cell>
          <cell r="AV550">
            <v>2</v>
          </cell>
          <cell r="AZ550" t="str">
            <v>Y</v>
          </cell>
          <cell r="BA550" t="str">
            <v>Y</v>
          </cell>
          <cell r="BB550" t="str">
            <v>Y</v>
          </cell>
          <cell r="BC550" t="str">
            <v>N</v>
          </cell>
          <cell r="BD550">
            <v>0</v>
          </cell>
          <cell r="BE550" t="str">
            <v>Y</v>
          </cell>
          <cell r="BF550">
            <v>0</v>
          </cell>
          <cell r="BG550" t="str">
            <v>Y</v>
          </cell>
          <cell r="BI550" t="str">
            <v>Y</v>
          </cell>
          <cell r="BJ550" t="str">
            <v>Y</v>
          </cell>
          <cell r="BK550" t="str">
            <v>WEST</v>
          </cell>
          <cell r="BL550" t="str">
            <v>YASS VALLEY</v>
          </cell>
          <cell r="BM550" t="str">
            <v>GOULBURN</v>
          </cell>
          <cell r="BN550" t="str">
            <v>Other - Regional</v>
          </cell>
          <cell r="BO550" t="str">
            <v>95524,  ; {}</v>
          </cell>
          <cell r="BP550" t="str">
            <v>Yass Valley Council</v>
          </cell>
          <cell r="BQ550" t="str">
            <v>PO Box 6</v>
          </cell>
          <cell r="BR550" t="str">
            <v>YASS NSW 2582</v>
          </cell>
          <cell r="BU550" t="str">
            <v>R95524</v>
          </cell>
          <cell r="BV550" t="str">
            <v>F629974</v>
          </cell>
          <cell r="BW550" t="str">
            <v>21/05309</v>
          </cell>
          <cell r="BX550" t="str">
            <v>2021/22</v>
          </cell>
          <cell r="BY550" t="str">
            <v>No</v>
          </cell>
        </row>
        <row r="551">
          <cell r="A551">
            <v>211243</v>
          </cell>
          <cell r="B551" t="str">
            <v>GENERAL</v>
          </cell>
          <cell r="C551" t="str">
            <v>Y</v>
          </cell>
          <cell r="D551" t="str">
            <v>N</v>
          </cell>
          <cell r="E551" t="str">
            <v>N</v>
          </cell>
          <cell r="F551">
            <v>8</v>
          </cell>
          <cell r="G551">
            <v>0</v>
          </cell>
          <cell r="H551" t="str">
            <v>Not Recommended Scores &lt; 13</v>
          </cell>
          <cell r="I551" t="str">
            <v>CRIFAC Funding NOT Recommended</v>
          </cell>
          <cell r="L551" t="str">
            <v>Brooke-Moore Oval And Orange Road Common</v>
          </cell>
          <cell r="N551" t="str">
            <v>CLM</v>
          </cell>
          <cell r="P551" t="str">
            <v>Bathurst Regional Council</v>
          </cell>
          <cell r="Q551" t="str">
            <v>Refurbishment and upgrade of BBQ, shelter seating, playground and footpath access at Hector Park.</v>
          </cell>
          <cell r="S551" t="str">
            <v>Mark Kimbel</v>
          </cell>
          <cell r="T551" t="str">
            <v>Mark Kimbel</v>
          </cell>
          <cell r="U551" t="str">
            <v>Bathurst Regional Council</v>
          </cell>
          <cell r="V551" t="str">
            <v>Manager Recreation</v>
          </cell>
          <cell r="W551" t="str">
            <v>Y</v>
          </cell>
          <cell r="X551">
            <v>42173522302</v>
          </cell>
          <cell r="Y551" t="str">
            <v>Yes</v>
          </cell>
          <cell r="Z551" t="str">
            <v>0418 689 374</v>
          </cell>
          <cell r="AA551">
            <v>263336111</v>
          </cell>
          <cell r="AB551" t="str">
            <v>mark.kimbel@bathurst.nsw.gov.au</v>
          </cell>
          <cell r="AC551" t="str">
            <v>Manager Recreation</v>
          </cell>
          <cell r="AD551" t="str">
            <v>Mark Kimbel</v>
          </cell>
          <cell r="AE551" t="str">
            <v>DO - D. Lawrence - Costs for proposal seem excessively high and note no Council contribution to these works. AM - D. Young - Agreed.  Costs, particularly for the playground equipment seem excessive and would expect some Council contribution for these types of works.  Not supported.</v>
          </cell>
          <cell r="AF551" t="str">
            <v>No ALC.</v>
          </cell>
          <cell r="AG551" t="str">
            <v>Funding should be sought from:Council, Merits of application recognised, however project is not a priority because:costs seem excessive and Council should be contributing.</v>
          </cell>
          <cell r="AH551">
            <v>0</v>
          </cell>
          <cell r="AI551">
            <v>1</v>
          </cell>
          <cell r="AJ551">
            <v>0</v>
          </cell>
          <cell r="AK551">
            <v>2</v>
          </cell>
          <cell r="AL551">
            <v>3</v>
          </cell>
          <cell r="AM551">
            <v>2</v>
          </cell>
          <cell r="AN551">
            <v>406500</v>
          </cell>
          <cell r="AO551">
            <v>0</v>
          </cell>
          <cell r="AP551">
            <v>406500</v>
          </cell>
          <cell r="AQ551" t="str">
            <v>Local Parks &amp; Reserves</v>
          </cell>
          <cell r="AR551" t="str">
            <v>ORANGE</v>
          </cell>
          <cell r="AS551" t="str">
            <v>North West</v>
          </cell>
          <cell r="AT551" t="str">
            <v>Y</v>
          </cell>
          <cell r="AU551">
            <v>3</v>
          </cell>
          <cell r="AV551">
            <v>3</v>
          </cell>
          <cell r="AZ551" t="str">
            <v>Y</v>
          </cell>
          <cell r="BA551" t="str">
            <v>N</v>
          </cell>
          <cell r="BB551" t="str">
            <v>Y</v>
          </cell>
          <cell r="BC551" t="str">
            <v>N</v>
          </cell>
          <cell r="BD551">
            <v>0</v>
          </cell>
          <cell r="BE551" t="str">
            <v>N</v>
          </cell>
          <cell r="BF551">
            <v>0</v>
          </cell>
          <cell r="BG551" t="str">
            <v>Y</v>
          </cell>
          <cell r="BI551" t="str">
            <v>Y</v>
          </cell>
          <cell r="BJ551" t="str">
            <v>Y</v>
          </cell>
          <cell r="BK551" t="str">
            <v>WEST</v>
          </cell>
          <cell r="BL551" t="str">
            <v>BATHURST REGIONAL</v>
          </cell>
          <cell r="BM551" t="str">
            <v>BATHURST</v>
          </cell>
          <cell r="BN551" t="str">
            <v>Other - Regional</v>
          </cell>
          <cell r="BO551" t="str">
            <v>79362,  ; {}</v>
          </cell>
          <cell r="BP551" t="str">
            <v>Bathurst Regional Council</v>
          </cell>
          <cell r="BQ551" t="str">
            <v>PM BAG 17</v>
          </cell>
          <cell r="BR551" t="str">
            <v>BATHURST NSW 2795</v>
          </cell>
          <cell r="BU551" t="str">
            <v>R79362</v>
          </cell>
          <cell r="BV551" t="str">
            <v>F630175</v>
          </cell>
          <cell r="BW551" t="str">
            <v>21/04955</v>
          </cell>
          <cell r="BX551" t="str">
            <v>2021/22</v>
          </cell>
          <cell r="BY551" t="str">
            <v>No</v>
          </cell>
        </row>
        <row r="552">
          <cell r="A552">
            <v>211244</v>
          </cell>
          <cell r="B552" t="str">
            <v>GENERAL</v>
          </cell>
          <cell r="C552" t="str">
            <v>Y</v>
          </cell>
          <cell r="D552" t="str">
            <v>N</v>
          </cell>
          <cell r="E552" t="str">
            <v>N</v>
          </cell>
          <cell r="F552">
            <v>12</v>
          </cell>
          <cell r="G552">
            <v>0</v>
          </cell>
          <cell r="H552" t="str">
            <v>Not Recommended Scores &lt; 13</v>
          </cell>
          <cell r="I552" t="str">
            <v>CRIFAC Funding NOT Recommended</v>
          </cell>
          <cell r="L552" t="str">
            <v>Blowhole Point Reserve</v>
          </cell>
          <cell r="N552" t="str">
            <v>CLM</v>
          </cell>
          <cell r="P552" t="str">
            <v>Kiama Municipal Council</v>
          </cell>
          <cell r="Q552" t="str">
            <v>Construction of new retaining wall and bank stabilisation works around existing tennis courts</v>
          </cell>
          <cell r="S552">
            <v>0</v>
          </cell>
          <cell r="T552" t="str">
            <v>Darren Brady</v>
          </cell>
          <cell r="U552" t="str">
            <v>Kiama Municipality Council</v>
          </cell>
          <cell r="V552" t="str">
            <v>Manager Design and Development</v>
          </cell>
          <cell r="W552" t="str">
            <v>Y</v>
          </cell>
          <cell r="X552" t="str">
            <v>22 379 679 108</v>
          </cell>
          <cell r="Y552" t="str">
            <v>Yes</v>
          </cell>
          <cell r="Z552" t="str">
            <v>0407 483 592</v>
          </cell>
          <cell r="AA552" t="str">
            <v>02 4232 0444</v>
          </cell>
          <cell r="AB552" t="str">
            <v>council@kiama.nsw.gov.au</v>
          </cell>
          <cell r="AC552" t="str">
            <v>Manager Design and Development</v>
          </cell>
          <cell r="AD552" t="str">
            <v>Darren Brady</v>
          </cell>
          <cell r="AE552" t="str">
            <v>DO - CGarner &amp; NDibben - Not recommended.</v>
          </cell>
          <cell r="AF552" t="str">
            <v>DO - CGarner &amp; NDibben - ALC claim, WHS risk is high due to failing retaining wall.  However the co-contribution from Council as CLM is in line with the preparation of the MasterPlan for this whole reserve and not a contribution towards this individual project. The Master Plan, dated 2014 notes that the old wooden retaining wall needed replacing and also noted storm water run off impacted on the tennis courts indicative of the need for additional landscaping. Council lease the tennis courts to the Kiama Tennis Club at a stat minimun rental and the existing Lease may be expired.  MasterPlan also recognises need to determine the future of the tennis courts. The works appear to be outside of the lease area and are within the broader Reserve.Tennis club would benefit from this project, but does the broader Reserve benefit, what is the future of the courts long-term?  Cost seems to be very high for the replacment of a retaining wall and landscaping.</v>
          </cell>
          <cell r="AG552" t="str">
            <v>Application lacks detail/ insufficient information provided to make a decision to support</v>
          </cell>
          <cell r="AH552">
            <v>4</v>
          </cell>
          <cell r="AI552">
            <v>1</v>
          </cell>
          <cell r="AJ552">
            <v>0</v>
          </cell>
          <cell r="AK552">
            <v>2</v>
          </cell>
          <cell r="AL552">
            <v>3</v>
          </cell>
          <cell r="AM552">
            <v>2</v>
          </cell>
          <cell r="AN552">
            <v>636195</v>
          </cell>
          <cell r="AO552">
            <v>0</v>
          </cell>
          <cell r="AP552">
            <v>636195</v>
          </cell>
          <cell r="AQ552" t="str">
            <v>Local Parks &amp; Reserves</v>
          </cell>
          <cell r="AR552" t="str">
            <v>NOWRA</v>
          </cell>
          <cell r="AS552" t="str">
            <v>South East</v>
          </cell>
          <cell r="AT552" t="str">
            <v>Y</v>
          </cell>
          <cell r="AU552">
            <v>2</v>
          </cell>
          <cell r="AV552">
            <v>2</v>
          </cell>
          <cell r="AZ552" t="str">
            <v>N</v>
          </cell>
          <cell r="BA552" t="str">
            <v>N</v>
          </cell>
          <cell r="BB552" t="str">
            <v>N</v>
          </cell>
          <cell r="BC552" t="str">
            <v>N</v>
          </cell>
          <cell r="BD552">
            <v>0</v>
          </cell>
          <cell r="BE552" t="str">
            <v>N</v>
          </cell>
          <cell r="BF552">
            <v>0</v>
          </cell>
          <cell r="BG552" t="str">
            <v>Y</v>
          </cell>
          <cell r="BI552" t="str">
            <v>Y</v>
          </cell>
          <cell r="BJ552" t="str">
            <v>Y</v>
          </cell>
          <cell r="BK552" t="str">
            <v>EAST</v>
          </cell>
          <cell r="BL552" t="str">
            <v>KIAMA</v>
          </cell>
          <cell r="BM552" t="str">
            <v>KIAMA</v>
          </cell>
          <cell r="BN552" t="str">
            <v>Other - Regional</v>
          </cell>
          <cell r="BO552" t="str">
            <v>87397,  ; {}</v>
          </cell>
          <cell r="BP552" t="str">
            <v>Kiama Municipal Council</v>
          </cell>
          <cell r="BQ552" t="str">
            <v>PO Box 75</v>
          </cell>
          <cell r="BR552" t="str">
            <v>KIAMA NSW 2533</v>
          </cell>
          <cell r="BU552" t="str">
            <v>R87397</v>
          </cell>
          <cell r="BV552" t="str">
            <v>F629527</v>
          </cell>
          <cell r="BW552" t="str">
            <v>21/04923</v>
          </cell>
          <cell r="BX552" t="str">
            <v>2021/22</v>
          </cell>
          <cell r="BY552" t="str">
            <v>No</v>
          </cell>
        </row>
        <row r="553">
          <cell r="A553">
            <v>211245</v>
          </cell>
          <cell r="B553" t="str">
            <v>WEED</v>
          </cell>
          <cell r="C553" t="str">
            <v>Y</v>
          </cell>
          <cell r="D553" t="str">
            <v>N</v>
          </cell>
          <cell r="E553" t="str">
            <v>Y</v>
          </cell>
          <cell r="F553">
            <v>31</v>
          </cell>
          <cell r="G553">
            <v>24000</v>
          </cell>
          <cell r="H553" t="str">
            <v>WEED &gt;=20 RAC Recommended</v>
          </cell>
          <cell r="I553" t="str">
            <v>CRIFAC Funding Recommended</v>
          </cell>
          <cell r="L553" t="str">
            <v>Parish Reserve for Sutherland Cumberland</v>
          </cell>
          <cell r="N553" t="str">
            <v>Minister</v>
          </cell>
          <cell r="P553" t="str">
            <v>Sutherland Shire Council</v>
          </cell>
          <cell r="Q553" t="str">
            <v>Control and monitoring of high risk aquatic and terrestrial weeds on Crown Land Reserves along high risk pathways in the Woronora and Georges River Catchments, Kurnell Peninsular and Sutherland Council LGA.</v>
          </cell>
          <cell r="R553" t="str">
            <v xml:space="preserve">control of high risk aquatic and terrestrial weeds at Crown land reserves in the Woronora and Georges River Catchments, Kurnell Peninsular and Sutherland Council LGA </v>
          </cell>
          <cell r="S553">
            <v>0</v>
          </cell>
          <cell r="T553" t="str">
            <v>Linda Brown</v>
          </cell>
          <cell r="U553" t="str">
            <v>Sutherland Shire Council</v>
          </cell>
          <cell r="V553" t="str">
            <v>Acting Invasive Species Team Leader</v>
          </cell>
          <cell r="W553" t="str">
            <v>Y</v>
          </cell>
          <cell r="X553">
            <v>52018204808</v>
          </cell>
          <cell r="Y553" t="str">
            <v>Yes</v>
          </cell>
          <cell r="Z553">
            <v>419193940</v>
          </cell>
          <cell r="AA553">
            <v>95245672</v>
          </cell>
          <cell r="AB553" t="str">
            <v>linda.grevinga@hotmail.de</v>
          </cell>
          <cell r="AC553" t="str">
            <v>Acting Invasive Species Team Leader</v>
          </cell>
          <cell r="AD553" t="str">
            <v>Linda Brown</v>
          </cell>
          <cell r="AE553" t="str">
            <v>[DO srees]That the Sutherland Reserves project is funded as a priority. [LSC - R. Butler: Application Supported; Total assessment score = 31, Weed Score = 18] [LSC - J. Richards]: Application supported - total score = 31 [RAC] - Supported (Weed Score &gt;=20).</v>
          </cell>
          <cell r="AF553" t="str">
            <v>[DO srees] As an outcome of this application, high risk weeds will be identified, mapped and removed or treated. [DO srees] A sound well-costed application.</v>
          </cell>
          <cell r="AG553" t="str">
            <v>[DO srees] The application will target Boneseed, Ludwigia, Alligator Weed, Lantana &amp; Pampas Grass which has spread into the Woronora &amp; Georges River catchments.</v>
          </cell>
          <cell r="AH553">
            <v>2</v>
          </cell>
          <cell r="AI553">
            <v>1</v>
          </cell>
          <cell r="AJ553">
            <v>3</v>
          </cell>
          <cell r="AK553">
            <v>3</v>
          </cell>
          <cell r="AL553">
            <v>2</v>
          </cell>
          <cell r="AM553">
            <v>2</v>
          </cell>
          <cell r="AN553">
            <v>24000</v>
          </cell>
          <cell r="AO553">
            <v>0</v>
          </cell>
          <cell r="AP553">
            <v>24000</v>
          </cell>
          <cell r="AQ553" t="str">
            <v>Local Parks &amp; Reserves</v>
          </cell>
          <cell r="AR553" t="str">
            <v>METROPOLITAN</v>
          </cell>
          <cell r="AS553" t="str">
            <v>Sydney</v>
          </cell>
          <cell r="AT553" t="str">
            <v>Y</v>
          </cell>
          <cell r="AU553">
            <v>2</v>
          </cell>
          <cell r="AV553">
            <v>2</v>
          </cell>
          <cell r="AZ553" t="str">
            <v>Y</v>
          </cell>
          <cell r="BA553" t="str">
            <v>Y</v>
          </cell>
          <cell r="BB553" t="str">
            <v>Y</v>
          </cell>
          <cell r="BC553" t="str">
            <v>N</v>
          </cell>
          <cell r="BD553">
            <v>0</v>
          </cell>
          <cell r="BE553" t="str">
            <v>Y</v>
          </cell>
          <cell r="BF553">
            <v>0</v>
          </cell>
          <cell r="BG553" t="str">
            <v>Y</v>
          </cell>
          <cell r="BI553" t="str">
            <v>Y</v>
          </cell>
          <cell r="BJ553" t="str">
            <v>Y</v>
          </cell>
          <cell r="BK553" t="str">
            <v>EAST</v>
          </cell>
          <cell r="BL553" t="str">
            <v>SUTHERLAND SHIRE</v>
          </cell>
          <cell r="BM553" t="str">
            <v>MIRANDA</v>
          </cell>
          <cell r="BN553" t="str">
            <v>Greater Sydney</v>
          </cell>
          <cell r="BO553" t="str">
            <v>752064, 100168, 752033, 84669, 1003608, 44051, 80608, 82625, 92105, 92105, 100057, 95827, 95828, 96567, 79637, 100059, 61145, 76480, 100186, 81995, 57707, 97849, 83811, 100188, 100189, 97394, 97855, 21854, 86088, 90904, 88729, 92851, 57707, 62418, 100103, 57936, 59220, 500398, 1000479, 100010, 76248, 73088, 66460, 100111,  ; {} ; {} ; {} ; {} ; {} ; {} ; {} ; {} ; {} ; {} ; {} ; {} ; {} ; {} ; {} ; {} ; {} ; {} ; {} ; {} ; {} ; {} ; {} ; {} ; {} ; {} ; {} ; {} ; {} ; {} ; {} ; {} ; {} ; {} ; {} ; {} ; {} ; {} ; {} ; {} ; {} ; {} ; {} ; {}</v>
          </cell>
          <cell r="BP553" t="str">
            <v>Prmfp Crown Lands Metropolitan</v>
          </cell>
          <cell r="BQ553" t="str">
            <v>Level 11</v>
          </cell>
          <cell r="BR553" t="str">
            <v>10 Valentine Ave</v>
          </cell>
          <cell r="BS553" t="str">
            <v>PARRAMATTA NSW 2124</v>
          </cell>
          <cell r="BU553" t="str">
            <v>R76248</v>
          </cell>
          <cell r="BV553" t="str">
            <v>F629592</v>
          </cell>
          <cell r="BW553" t="str">
            <v>21/05327</v>
          </cell>
          <cell r="BX553" t="str">
            <v>2021/22</v>
          </cell>
          <cell r="BY553" t="str">
            <v>No</v>
          </cell>
        </row>
        <row r="554">
          <cell r="A554">
            <v>211246</v>
          </cell>
          <cell r="B554" t="str">
            <v>GENERAL</v>
          </cell>
          <cell r="C554" t="str">
            <v>Y</v>
          </cell>
          <cell r="D554" t="str">
            <v>N</v>
          </cell>
          <cell r="E554" t="str">
            <v>Y</v>
          </cell>
          <cell r="F554">
            <v>10</v>
          </cell>
          <cell r="G554">
            <v>100000</v>
          </cell>
          <cell r="H554" t="str">
            <v>GEN &lt; 12  RAC NOT Recommended</v>
          </cell>
          <cell r="I554" t="str">
            <v>CRIFAC Funding NOT Recommended</v>
          </cell>
          <cell r="L554" t="str">
            <v>Melrose Park</v>
          </cell>
          <cell r="N554" t="str">
            <v>CLM</v>
          </cell>
          <cell r="P554" t="str">
            <v>Blue Mountains City Council</v>
          </cell>
          <cell r="Q554" t="str">
            <v>Upgrade of Car Park through the formalisation of sealing carpark with accessible pathways to playground and green open space</v>
          </cell>
          <cell r="S554">
            <v>0</v>
          </cell>
          <cell r="T554" t="str">
            <v>Nicole Hume</v>
          </cell>
          <cell r="U554" t="str">
            <v>Blue Mountains City Council</v>
          </cell>
          <cell r="V554" t="str">
            <v>Program Leader Sport  Recreation and Cemetery Services</v>
          </cell>
          <cell r="W554" t="str">
            <v>Y</v>
          </cell>
          <cell r="X554">
            <v>52699520223</v>
          </cell>
          <cell r="Y554" t="str">
            <v>Yes</v>
          </cell>
          <cell r="Z554">
            <v>449128062</v>
          </cell>
          <cell r="AA554" t="str">
            <v>4780 5370</v>
          </cell>
          <cell r="AB554" t="str">
            <v>nhume@bmcc.nsw.gov.au</v>
          </cell>
          <cell r="AC554" t="str">
            <v>Program Leader Sport  Recreation and Cemetery Services</v>
          </cell>
          <cell r="AD554" t="str">
            <v>Nicole Hume</v>
          </cell>
          <cell r="AE554" t="str">
            <v>Upgrade of carpark will improve accessibility for less able patrons. Includes sustainable design,  rain garden edge to car park with tree pits. Quote $198,000 Doc 21/153400. In kind contribution for designing, planning and project management of works. DO-C.Wright - Concur with recommendation for partial funding of $100K as Council have ability to fund. AM - B.Tax - Delivery of project score increased from 2-3. Support a 50% contribution to project. Total project estimate is $200k</v>
          </cell>
          <cell r="AF554" t="str">
            <v>DO- L.Weekes-Randall- Upgrade of car park to make public recreation areas more accessible is consistent with current purpose as a reserve for public recreation. ALC 21864 (Incomplete)</v>
          </cell>
          <cell r="AG554" t="str">
            <v>High likelihood of achieving long-term outcomes</v>
          </cell>
          <cell r="AH554">
            <v>2</v>
          </cell>
          <cell r="AI554">
            <v>1</v>
          </cell>
          <cell r="AJ554">
            <v>0</v>
          </cell>
          <cell r="AK554">
            <v>2</v>
          </cell>
          <cell r="AL554">
            <v>3</v>
          </cell>
          <cell r="AM554">
            <v>2</v>
          </cell>
          <cell r="AN554">
            <v>200000</v>
          </cell>
          <cell r="AO554">
            <v>0</v>
          </cell>
          <cell r="AP554">
            <v>200000</v>
          </cell>
          <cell r="AQ554" t="str">
            <v>Local Parks &amp; Reserves</v>
          </cell>
          <cell r="AR554" t="str">
            <v>METROPOLITAN</v>
          </cell>
          <cell r="AS554" t="str">
            <v>Sydney</v>
          </cell>
          <cell r="AT554" t="str">
            <v>Y</v>
          </cell>
          <cell r="AU554">
            <v>3</v>
          </cell>
          <cell r="AV554">
            <v>3</v>
          </cell>
          <cell r="AZ554" t="str">
            <v>Y</v>
          </cell>
          <cell r="BA554" t="str">
            <v>N</v>
          </cell>
          <cell r="BB554" t="str">
            <v>Y</v>
          </cell>
          <cell r="BC554" t="str">
            <v>N</v>
          </cell>
          <cell r="BD554">
            <v>0</v>
          </cell>
          <cell r="BE554" t="str">
            <v>N</v>
          </cell>
          <cell r="BF554">
            <v>100000</v>
          </cell>
          <cell r="BG554" t="str">
            <v>Y</v>
          </cell>
          <cell r="BI554" t="str">
            <v>Y</v>
          </cell>
          <cell r="BJ554" t="str">
            <v>Y</v>
          </cell>
          <cell r="BK554" t="str">
            <v>EAST</v>
          </cell>
          <cell r="BL554" t="str">
            <v>BLUE MOUNTAINS</v>
          </cell>
          <cell r="BM554" t="str">
            <v>BLUE MOUNTAINS</v>
          </cell>
          <cell r="BN554" t="str">
            <v>Greater Sydney</v>
          </cell>
          <cell r="BO554" t="str">
            <v>45930,  ; {}</v>
          </cell>
          <cell r="BP554" t="str">
            <v>Blue Mountains City Council</v>
          </cell>
          <cell r="BQ554" t="str">
            <v>LB 1005</v>
          </cell>
          <cell r="BR554" t="str">
            <v>KATOOMBA NSW 2780</v>
          </cell>
          <cell r="BU554" t="str">
            <v>R45930</v>
          </cell>
          <cell r="BV554" t="str">
            <v>F629538</v>
          </cell>
          <cell r="BW554" t="str">
            <v>21/05247</v>
          </cell>
          <cell r="BX554" t="str">
            <v>2021/22</v>
          </cell>
          <cell r="BY554" t="str">
            <v>No</v>
          </cell>
        </row>
        <row r="555">
          <cell r="A555">
            <v>211247</v>
          </cell>
          <cell r="B555" t="str">
            <v>GENERAL</v>
          </cell>
          <cell r="C555" t="str">
            <v>Y</v>
          </cell>
          <cell r="D555" t="str">
            <v>N</v>
          </cell>
          <cell r="E555" t="str">
            <v>Y</v>
          </cell>
          <cell r="F555">
            <v>11</v>
          </cell>
          <cell r="G555">
            <v>17005</v>
          </cell>
          <cell r="H555" t="str">
            <v>GEN &lt; 12  RAC NOT Recommended</v>
          </cell>
          <cell r="I555" t="str">
            <v>CRIFAC Funding NOT Recommended</v>
          </cell>
          <cell r="L555" t="str">
            <v>Wattle Flat Toilets (Nr School)</v>
          </cell>
          <cell r="N555" t="str">
            <v>CLM</v>
          </cell>
          <cell r="P555" t="str">
            <v>Bathurst Regional Council</v>
          </cell>
          <cell r="Q555" t="str">
            <v>Extend the existing walking and fitness track of reserve 11705Part by constructing another 400m which will include relocating the old western boundary fence to correct alignment on survey marks and to clean up and reduce the fire hazard in the timbered area  by removing all dead vegetation to a safe burn site.</v>
          </cell>
          <cell r="S555" t="str">
            <v>Paul Baldock</v>
          </cell>
          <cell r="T555" t="str">
            <v>PAUL DONALD BALDOCK</v>
          </cell>
          <cell r="U555" t="str">
            <v>Wattle Flat Heritage Lands Land Manager</v>
          </cell>
          <cell r="V555" t="str">
            <v>Chair</v>
          </cell>
          <cell r="W555" t="str">
            <v>Y</v>
          </cell>
          <cell r="X555">
            <v>60399780179</v>
          </cell>
          <cell r="Y555" t="str">
            <v>Yes</v>
          </cell>
          <cell r="Z555" t="str">
            <v>0458 829 438</v>
          </cell>
          <cell r="AA555">
            <v>263377492</v>
          </cell>
          <cell r="AB555" t="str">
            <v>paulandsusanb@gmail.com</v>
          </cell>
          <cell r="AC555" t="str">
            <v>Chair</v>
          </cell>
          <cell r="AD555" t="str">
            <v>PAUL DONALD BALDOCK</v>
          </cell>
          <cell r="AE555" t="str">
            <v>DO - D. Lawrence - Good project seeking to extend existing walk and clean up reserve to reduce fire hazard etc. AM - D. Young - Support project noting it will add to the existing walking track and remove/thin potential hazard from vegetation growth.</v>
          </cell>
          <cell r="AF555" t="str">
            <v>No ALC.</v>
          </cell>
          <cell r="AG555" t="str">
            <v>High likelihood of achieving long-term outcomes, Inability to access alternative funds</v>
          </cell>
          <cell r="AH555">
            <v>0</v>
          </cell>
          <cell r="AI555">
            <v>3</v>
          </cell>
          <cell r="AJ555">
            <v>0</v>
          </cell>
          <cell r="AK555">
            <v>3</v>
          </cell>
          <cell r="AL555">
            <v>3</v>
          </cell>
          <cell r="AM555">
            <v>2</v>
          </cell>
          <cell r="AN555">
            <v>17005</v>
          </cell>
          <cell r="AO555">
            <v>0</v>
          </cell>
          <cell r="AP555">
            <v>17005</v>
          </cell>
          <cell r="AQ555" t="str">
            <v>Local Parks &amp; Reserves</v>
          </cell>
          <cell r="AR555" t="str">
            <v>ORANGE</v>
          </cell>
          <cell r="AS555" t="str">
            <v>North West</v>
          </cell>
          <cell r="AT555" t="str">
            <v>Y</v>
          </cell>
          <cell r="AU555">
            <v>2</v>
          </cell>
          <cell r="AV555">
            <v>2</v>
          </cell>
          <cell r="AZ555" t="str">
            <v>Y</v>
          </cell>
          <cell r="BA555" t="str">
            <v>N</v>
          </cell>
          <cell r="BB555" t="str">
            <v>Y</v>
          </cell>
          <cell r="BC555" t="str">
            <v>N</v>
          </cell>
          <cell r="BD555">
            <v>0</v>
          </cell>
          <cell r="BE555" t="str">
            <v>Y</v>
          </cell>
          <cell r="BF555">
            <v>0</v>
          </cell>
          <cell r="BG555" t="str">
            <v>Y</v>
          </cell>
          <cell r="BI555" t="str">
            <v>Y</v>
          </cell>
          <cell r="BJ555" t="str">
            <v>Y</v>
          </cell>
          <cell r="BK555" t="str">
            <v>WEST</v>
          </cell>
          <cell r="BL555" t="str">
            <v>BATHURST REGIONAL</v>
          </cell>
          <cell r="BM555" t="str">
            <v>BATHURST</v>
          </cell>
          <cell r="BN555" t="str">
            <v>Other - Regional</v>
          </cell>
          <cell r="BO555" t="str">
            <v>11705,  ; {}</v>
          </cell>
          <cell r="BP555" t="str">
            <v>Bathurst Regional Council</v>
          </cell>
          <cell r="BQ555" t="str">
            <v>PM BAG 17</v>
          </cell>
          <cell r="BR555" t="str">
            <v>BATHURST NSW 2795</v>
          </cell>
          <cell r="BU555" t="str">
            <v>R11705</v>
          </cell>
          <cell r="BV555" t="str">
            <v>F629721</v>
          </cell>
          <cell r="BW555" t="str">
            <v>21/05495</v>
          </cell>
          <cell r="BX555" t="str">
            <v>2021/22</v>
          </cell>
          <cell r="BY555" t="str">
            <v>No</v>
          </cell>
        </row>
        <row r="556">
          <cell r="A556">
            <v>211248</v>
          </cell>
          <cell r="B556" t="str">
            <v>GENERAL</v>
          </cell>
          <cell r="C556" t="str">
            <v>Y</v>
          </cell>
          <cell r="D556" t="str">
            <v>N</v>
          </cell>
          <cell r="E556" t="str">
            <v>N</v>
          </cell>
          <cell r="F556">
            <v>8</v>
          </cell>
          <cell r="G556">
            <v>0</v>
          </cell>
          <cell r="H556" t="str">
            <v>Not Recommended Scores &lt; 13</v>
          </cell>
          <cell r="I556" t="str">
            <v>CRIFAC Funding NOT Recommended</v>
          </cell>
          <cell r="L556" t="str">
            <v>Dalgety Showground</v>
          </cell>
          <cell r="N556" t="str">
            <v>CLM</v>
          </cell>
          <cell r="P556" t="str">
            <v>Snowy Monaro Regional Council</v>
          </cell>
          <cell r="Q556" t="str">
            <v>Upgrade degraded water piping within Showground footprint, install new pop up automatic  irrigation in the Oval, pump and pump house to service the water.  Repair, upgrade surface after irrigation works of the oval to meet higher safety standards and to accommodate wider community use.</v>
          </cell>
          <cell r="S556" t="str">
            <v>Jean-Monique Hawkins</v>
          </cell>
          <cell r="T556" t="str">
            <v>Jean-Monique Hawkins</v>
          </cell>
          <cell r="U556" t="str">
            <v>Snowy Monaro Regional Council</v>
          </cell>
          <cell r="V556" t="str">
            <v>Supervisor Civic Maitenance</v>
          </cell>
          <cell r="W556" t="str">
            <v>Y</v>
          </cell>
          <cell r="X556">
            <v>72906802034</v>
          </cell>
          <cell r="Y556" t="str">
            <v>Yes</v>
          </cell>
          <cell r="Z556">
            <v>427073379</v>
          </cell>
          <cell r="AA556" t="str">
            <v>02 6458 3555</v>
          </cell>
          <cell r="AB556" t="str">
            <v>Jean-Monique.hawkin@snowymonaro.nsw.gov.au</v>
          </cell>
          <cell r="AC556" t="str">
            <v>Supervisor Civic Maitenance</v>
          </cell>
          <cell r="AD556" t="str">
            <v>Jean-Monique Hawkins</v>
          </cell>
          <cell r="AE556" t="str">
            <v>DO L Breen - ALC Claims - WHS scored as Low - High ability to self-fund Council - 0% of project being funded from other sources - meet 4 of CRIF objectives - Hgih ability to deliver project as quotes provided and the project is being run by council - Benefits the reserve users</v>
          </cell>
          <cell r="AF556" t="str">
            <v>DO L Breen - ALC 42488, 42623</v>
          </cell>
          <cell r="AG556" t="str">
            <v>High likelihood of achieving long-term outcomes</v>
          </cell>
          <cell r="AH556">
            <v>0</v>
          </cell>
          <cell r="AI556">
            <v>1</v>
          </cell>
          <cell r="AJ556">
            <v>0</v>
          </cell>
          <cell r="AK556">
            <v>2</v>
          </cell>
          <cell r="AL556">
            <v>3</v>
          </cell>
          <cell r="AM556">
            <v>2</v>
          </cell>
          <cell r="AN556">
            <v>229500</v>
          </cell>
          <cell r="AO556">
            <v>0</v>
          </cell>
          <cell r="AP556">
            <v>229500</v>
          </cell>
          <cell r="AQ556" t="str">
            <v>Showgrounds</v>
          </cell>
          <cell r="AR556" t="str">
            <v>GOULBURN</v>
          </cell>
          <cell r="AS556" t="str">
            <v>South East</v>
          </cell>
          <cell r="AT556" t="str">
            <v>Y</v>
          </cell>
          <cell r="AU556">
            <v>3</v>
          </cell>
          <cell r="AV556">
            <v>3</v>
          </cell>
          <cell r="AZ556" t="str">
            <v>N</v>
          </cell>
          <cell r="BA556" t="str">
            <v>N</v>
          </cell>
          <cell r="BB556" t="str">
            <v>N</v>
          </cell>
          <cell r="BC556" t="str">
            <v>N</v>
          </cell>
          <cell r="BD556">
            <v>0</v>
          </cell>
          <cell r="BE556" t="str">
            <v>N</v>
          </cell>
          <cell r="BF556">
            <v>0</v>
          </cell>
          <cell r="BG556" t="str">
            <v>Y</v>
          </cell>
          <cell r="BI556" t="str">
            <v>Y</v>
          </cell>
          <cell r="BJ556" t="str">
            <v>Y</v>
          </cell>
          <cell r="BK556" t="str">
            <v>WEST</v>
          </cell>
          <cell r="BL556" t="str">
            <v>SNOWY MONARO REGIONAL</v>
          </cell>
          <cell r="BM556" t="str">
            <v>MONARO</v>
          </cell>
          <cell r="BN556" t="str">
            <v>Other - Regional</v>
          </cell>
          <cell r="BO556" t="str">
            <v>28590,  ; {}</v>
          </cell>
          <cell r="BP556" t="str">
            <v>Snowy Monaro Regional Council</v>
          </cell>
          <cell r="BQ556" t="str">
            <v>PO Box 714</v>
          </cell>
          <cell r="BR556" t="str">
            <v>COOMA NSW 2630</v>
          </cell>
          <cell r="BU556" t="str">
            <v>R28590</v>
          </cell>
          <cell r="BV556" t="str">
            <v>F630008</v>
          </cell>
          <cell r="BW556" t="str">
            <v>21/05035</v>
          </cell>
          <cell r="BX556" t="str">
            <v>2021/22</v>
          </cell>
          <cell r="BY556" t="str">
            <v>No</v>
          </cell>
        </row>
        <row r="557">
          <cell r="A557">
            <v>211252</v>
          </cell>
          <cell r="B557" t="str">
            <v>GENERAL</v>
          </cell>
          <cell r="C557" t="str">
            <v>Y</v>
          </cell>
          <cell r="D557" t="str">
            <v>N</v>
          </cell>
          <cell r="E557" t="str">
            <v>Y</v>
          </cell>
          <cell r="F557">
            <v>14</v>
          </cell>
          <cell r="G557">
            <v>66729</v>
          </cell>
          <cell r="H557" t="str">
            <v>GEN &gt;14 RAC Recommended</v>
          </cell>
          <cell r="I557" t="str">
            <v>CRIFAC Funding Recommended</v>
          </cell>
          <cell r="J557" t="str">
            <v>Scouts</v>
          </cell>
          <cell r="K557" t="str">
            <v>No</v>
          </cell>
          <cell r="L557" t="str">
            <v>Batlow Boy Scouts</v>
          </cell>
          <cell r="N557" t="str">
            <v>CLM</v>
          </cell>
          <cell r="P557" t="str">
            <v>The Scout Association of Australia New South Wales Branch</v>
          </cell>
          <cell r="Q557" t="str">
            <v>Upgrade the 1st Tumut Scout Hall to improve facilities for general use by the Group's youth members plus repairs which will enable us to become compliant so that we can utilise the Hall as an overnight stopover for other Groups travelling through the area.</v>
          </cell>
          <cell r="R557" t="str">
            <v>upgrades to the 1st Tumut Scout Hall, Batlow Boy Scouts Reserve, including repairing stormwater damage to hall, gutters and fascias, installation of paths, bathroom upgrades and beam and floor repairs</v>
          </cell>
          <cell r="S557" t="str">
            <v>Ian Petty</v>
          </cell>
          <cell r="T557" t="str">
            <v>Ian Petty</v>
          </cell>
          <cell r="U557" t="str">
            <v>SCOUTS AUSTRALIA NSW</v>
          </cell>
          <cell r="V557" t="str">
            <v>Region Commissioner Riverina</v>
          </cell>
          <cell r="W557" t="str">
            <v>Y</v>
          </cell>
          <cell r="X557" t="str">
            <v>42 460 434 054</v>
          </cell>
          <cell r="Y557" t="str">
            <v>Yes</v>
          </cell>
          <cell r="Z557">
            <v>408693949</v>
          </cell>
          <cell r="AA557">
            <v>408693949</v>
          </cell>
          <cell r="AB557" t="str">
            <v>ian.petty@nsw.scouts.com.au</v>
          </cell>
          <cell r="AC557" t="str">
            <v>Region Commissioner Riverina</v>
          </cell>
          <cell r="AD557" t="str">
            <v>Ian Petty</v>
          </cell>
          <cell r="AE557" t="str">
            <v>(DO - S.Cowley) Repair storm water damage to the hall, gutters and fascias. Install paths and accessible toilets. Upgrade bathrooms. Repair damaged floor beams and flooring. No contribution. A 2020 bushfire impacted community. Objectives 1,3,6,8. [RAC] - Supported by default (score &gt;=12 and below $100k).</v>
          </cell>
          <cell r="AF557" t="str">
            <v>[DO - G.Maginness] No ALC as at the 4 August 2021.</v>
          </cell>
          <cell r="AG557" t="str">
            <v>Additional social, cultural or environmental factors (please detail): no alternative facilities in area, support a small community.</v>
          </cell>
          <cell r="AH557">
            <v>4</v>
          </cell>
          <cell r="AI557">
            <v>2</v>
          </cell>
          <cell r="AJ557">
            <v>0</v>
          </cell>
          <cell r="AK557">
            <v>3</v>
          </cell>
          <cell r="AL557">
            <v>3</v>
          </cell>
          <cell r="AM557">
            <v>2</v>
          </cell>
          <cell r="AN557">
            <v>66729</v>
          </cell>
          <cell r="AO557">
            <v>0</v>
          </cell>
          <cell r="AP557">
            <v>66729</v>
          </cell>
          <cell r="AQ557" t="str">
            <v>Local Parks &amp; Reserves</v>
          </cell>
          <cell r="AR557" t="str">
            <v>WAGGA WAGGA</v>
          </cell>
          <cell r="AS557" t="str">
            <v>South West</v>
          </cell>
          <cell r="AT557" t="str">
            <v>Y</v>
          </cell>
          <cell r="AU557">
            <v>2</v>
          </cell>
          <cell r="AV557">
            <v>2</v>
          </cell>
          <cell r="AZ557" t="str">
            <v>N</v>
          </cell>
          <cell r="BA557" t="str">
            <v>N</v>
          </cell>
          <cell r="BB557" t="str">
            <v>Y</v>
          </cell>
          <cell r="BC557" t="str">
            <v>N</v>
          </cell>
          <cell r="BD557">
            <v>0</v>
          </cell>
          <cell r="BE557" t="str">
            <v>Y</v>
          </cell>
          <cell r="BF557">
            <v>0</v>
          </cell>
          <cell r="BG557" t="str">
            <v>Y</v>
          </cell>
          <cell r="BI557" t="str">
            <v>Y</v>
          </cell>
          <cell r="BJ557" t="str">
            <v>Y</v>
          </cell>
          <cell r="BK557" t="str">
            <v>WEST</v>
          </cell>
          <cell r="BL557" t="str">
            <v>SNOWY VALLEYS</v>
          </cell>
          <cell r="BM557" t="str">
            <v>WAGGA WAGGA</v>
          </cell>
          <cell r="BN557" t="str">
            <v>Other - Regional</v>
          </cell>
          <cell r="BP557" t="str">
            <v>The Scout Association of Australia New South Wales Branch</v>
          </cell>
          <cell r="BQ557" t="str">
            <v>PO Box 125</v>
          </cell>
          <cell r="BR557" t="str">
            <v>LIDCOMBE NSW 1825</v>
          </cell>
          <cell r="BU557" t="str">
            <v>R89549</v>
          </cell>
          <cell r="BV557" t="str">
            <v>F630038</v>
          </cell>
          <cell r="BW557" t="str">
            <v>21/04895</v>
          </cell>
          <cell r="BX557" t="str">
            <v>2021/22</v>
          </cell>
          <cell r="BY557" t="str">
            <v>No</v>
          </cell>
        </row>
        <row r="558">
          <cell r="A558">
            <v>211256</v>
          </cell>
          <cell r="B558" t="str">
            <v>GENERAL</v>
          </cell>
          <cell r="C558" t="str">
            <v>Y</v>
          </cell>
          <cell r="D558" t="str">
            <v>N</v>
          </cell>
          <cell r="E558" t="str">
            <v>Y</v>
          </cell>
          <cell r="F558">
            <v>10</v>
          </cell>
          <cell r="G558">
            <v>13000</v>
          </cell>
          <cell r="H558" t="str">
            <v>GEN &lt; 12  RAC NOT Recommended</v>
          </cell>
          <cell r="I558" t="str">
            <v>CRIFAC Funding NOT Recommended</v>
          </cell>
          <cell r="L558" t="str">
            <v>Lynchwood</v>
          </cell>
          <cell r="N558" t="str">
            <v>CLM</v>
          </cell>
          <cell r="P558" t="str">
            <v>The Scout Association of Australia New South Wales Branch</v>
          </cell>
          <cell r="Q558" t="str">
            <v>Purchase a replacement for an aging 20 year old 48 inch zero turn lawn mower</v>
          </cell>
          <cell r="S558">
            <v>0</v>
          </cell>
          <cell r="T558" t="str">
            <v>John Thompson</v>
          </cell>
          <cell r="U558" t="str">
            <v>Scouts Aust  NSW Branch</v>
          </cell>
          <cell r="V558" t="str">
            <v>North West Region  Deputy Region Commissioner and Region Treasurer</v>
          </cell>
          <cell r="W558" t="str">
            <v>Y</v>
          </cell>
          <cell r="X558" t="str">
            <v>42 460 434 054</v>
          </cell>
          <cell r="Y558" t="str">
            <v>Yes</v>
          </cell>
          <cell r="Z558">
            <v>403070400</v>
          </cell>
          <cell r="AA558" t="str">
            <v>02 6765 7700</v>
          </cell>
          <cell r="AB558" t="str">
            <v>john.thompson@nsw.scouts.com.au</v>
          </cell>
          <cell r="AC558" t="str">
            <v>North West Region  Deputy Region Commissioner and Region Treasurer</v>
          </cell>
          <cell r="AD558" t="str">
            <v>John Thompson</v>
          </cell>
          <cell r="AE558" t="str">
            <v>DO - M. Read - Project supported but lower priority.   AM - D. Young - Agreed.  Costing is reasonable for proposed purchase but lower priority project as evidenced by scoring.</v>
          </cell>
          <cell r="AF558" t="str">
            <v>No ALC.</v>
          </cell>
          <cell r="AG558" t="str">
            <v>High likelihood of achieving long-term outcomes</v>
          </cell>
          <cell r="AH558">
            <v>0</v>
          </cell>
          <cell r="AI558">
            <v>2</v>
          </cell>
          <cell r="AJ558">
            <v>0</v>
          </cell>
          <cell r="AK558">
            <v>3</v>
          </cell>
          <cell r="AL558">
            <v>3</v>
          </cell>
          <cell r="AM558">
            <v>2</v>
          </cell>
          <cell r="AN558">
            <v>13000</v>
          </cell>
          <cell r="AO558">
            <v>0</v>
          </cell>
          <cell r="AP558">
            <v>13000</v>
          </cell>
          <cell r="AQ558" t="str">
            <v>Local Parks &amp; Reserves</v>
          </cell>
          <cell r="AR558" t="str">
            <v>TAMWORTH</v>
          </cell>
          <cell r="AS558" t="str">
            <v>North West</v>
          </cell>
          <cell r="AT558" t="str">
            <v>Y</v>
          </cell>
          <cell r="AU558">
            <v>3</v>
          </cell>
          <cell r="AV558">
            <v>3</v>
          </cell>
          <cell r="AZ558" t="str">
            <v>Y</v>
          </cell>
          <cell r="BA558" t="str">
            <v>N</v>
          </cell>
          <cell r="BB558" t="str">
            <v>Y</v>
          </cell>
          <cell r="BC558" t="str">
            <v>N</v>
          </cell>
          <cell r="BD558">
            <v>0</v>
          </cell>
          <cell r="BE558" t="str">
            <v>Y</v>
          </cell>
          <cell r="BF558">
            <v>0</v>
          </cell>
          <cell r="BG558" t="str">
            <v>Y</v>
          </cell>
          <cell r="BI558" t="str">
            <v>Y</v>
          </cell>
          <cell r="BJ558" t="str">
            <v>Y</v>
          </cell>
          <cell r="BK558" t="str">
            <v>WEST</v>
          </cell>
          <cell r="BL558" t="str">
            <v>TAMWORTH REGIONAL</v>
          </cell>
          <cell r="BM558" t="str">
            <v>TAMWORTH</v>
          </cell>
          <cell r="BN558" t="str">
            <v>Other - Regional</v>
          </cell>
          <cell r="BP558" t="str">
            <v>The Scout Association of Australia New South Wales Branch</v>
          </cell>
          <cell r="BQ558" t="str">
            <v>PO Box 125</v>
          </cell>
          <cell r="BR558" t="str">
            <v>LIDCOMBE NSW 1825</v>
          </cell>
          <cell r="BU558" t="str">
            <v>R89966</v>
          </cell>
          <cell r="BV558" t="str">
            <v>F629521</v>
          </cell>
          <cell r="BW558" t="str">
            <v>21/05223</v>
          </cell>
          <cell r="BX558" t="str">
            <v>2021/22</v>
          </cell>
          <cell r="BY558" t="str">
            <v>No</v>
          </cell>
        </row>
        <row r="559">
          <cell r="A559">
            <v>211257</v>
          </cell>
          <cell r="B559" t="str">
            <v>GENERAL</v>
          </cell>
          <cell r="C559" t="str">
            <v>Y</v>
          </cell>
          <cell r="D559" t="str">
            <v>Y</v>
          </cell>
          <cell r="E559" t="str">
            <v>Y</v>
          </cell>
          <cell r="F559">
            <v>13</v>
          </cell>
          <cell r="G559">
            <v>148982</v>
          </cell>
          <cell r="H559" t="str">
            <v>GEN = 13 WHS 4 RAC Recommended</v>
          </cell>
          <cell r="I559" t="str">
            <v>CRIFAC Funding Recommended</v>
          </cell>
          <cell r="J559" t="str">
            <v>Scouts</v>
          </cell>
          <cell r="K559" t="str">
            <v>No</v>
          </cell>
          <cell r="L559" t="str">
            <v>Cataract Park</v>
          </cell>
          <cell r="N559" t="str">
            <v>CLM</v>
          </cell>
          <cell r="P559" t="str">
            <v>The Scout Association of Australia New South Wales Branch</v>
          </cell>
          <cell r="Q559" t="str">
            <v>Upgrade and enhance Life Safety and Wellbeing, and Sustainability planning</v>
          </cell>
          <cell r="R559" t="str">
            <v>upgrades to sanitation, safety and emergency management protocols at Cataract Park Scout Centre including 5 commercial dryers, food preparation sanitation equipment, first aid equipment, traffic management equipment, an emergency management plan, emergency plans, maps and systems, UPS systems, WHS site audit and assessment and a bushfire management plan</v>
          </cell>
          <cell r="S559" t="str">
            <v>Brett Clarke</v>
          </cell>
          <cell r="T559" t="str">
            <v>Brett Clarke</v>
          </cell>
          <cell r="U559" t="str">
            <v>The Scout Association of Australia - NSW Branch</v>
          </cell>
          <cell r="V559" t="str">
            <v>Head of Property</v>
          </cell>
          <cell r="W559" t="str">
            <v>Y</v>
          </cell>
          <cell r="X559">
            <v>42460434054</v>
          </cell>
          <cell r="Y559" t="str">
            <v>Yes</v>
          </cell>
          <cell r="Z559">
            <v>490304800</v>
          </cell>
          <cell r="AA559">
            <v>297359039</v>
          </cell>
          <cell r="AB559" t="str">
            <v>brett.clarke@nsw.scouts.com.au</v>
          </cell>
          <cell r="AC559" t="str">
            <v>Head of Property</v>
          </cell>
          <cell r="AD559" t="str">
            <v>Brett Clarke</v>
          </cell>
          <cell r="AE559" t="str">
            <v>[FT] - D. Ryan - INELIGIBLE - quotes - disorganised - do not assess. DO - S.Hony - Each element of the application has been assessed. Some elements are supported by one quote, which are considered reasonable. Other elements required 3 quotes per CRIF program criteria, which have not been provided (in two instances estimates only) and are therefore deemed ineligible. Refer department's summary of assessment at DOC21/174824. Following assessment, it is considered that $169,822 of the application is eligible and is recommended. DO-C.Wright concur AM - B.Tax - Assessment ammended to consider Cataract and Baden Powell applications together. Therefore considered that $148,982 only be supported for approval. [RAC] Supported</v>
          </cell>
          <cell r="AF559" t="str">
            <v>DO - S.Hony. Application is of a broad nature encompassing sanitation, communication, medical / safety equipment, and bushfire management. When considering all elements of the application, a risk rating of HIGH is considered appropriate. The application is of a low standard generally, and would benefit from additional supporting documentation to provide context and justification. Applicants excel summary document contains errors. CRIF objectives 1,3,4,6 are deemed to be met. The application generally relates to purchasing of equipment - also training, audits and vegetation work. Whist a plan to ensure effective delivery of this wide ranging project is not included or addressed, it is considered on balance that the project is likely to be successfully completed on time and within budget.</v>
          </cell>
          <cell r="AG559" t="str">
            <v>Additional social, cultural or environmental factors (please detail): e.g. no alternative facilities in area, remote location etc., High WHS or Public Safety Risk if not supported,, High likelihood of achieving long-term outcomes</v>
          </cell>
          <cell r="AH559">
            <v>4</v>
          </cell>
          <cell r="AI559">
            <v>2</v>
          </cell>
          <cell r="AJ559">
            <v>0</v>
          </cell>
          <cell r="AK559">
            <v>3</v>
          </cell>
          <cell r="AL559">
            <v>2</v>
          </cell>
          <cell r="AM559">
            <v>2</v>
          </cell>
          <cell r="AN559">
            <v>496995</v>
          </cell>
          <cell r="AO559">
            <v>0</v>
          </cell>
          <cell r="AP559">
            <v>496995</v>
          </cell>
          <cell r="AQ559" t="str">
            <v>Local Parks &amp; Reserves</v>
          </cell>
          <cell r="AR559" t="str">
            <v>METROPOLITAN</v>
          </cell>
          <cell r="AS559" t="str">
            <v>Sydney</v>
          </cell>
          <cell r="AT559" t="str">
            <v>Y</v>
          </cell>
          <cell r="AU559">
            <v>2</v>
          </cell>
          <cell r="AV559">
            <v>2</v>
          </cell>
          <cell r="AZ559" t="str">
            <v>N</v>
          </cell>
          <cell r="BA559" t="str">
            <v>N</v>
          </cell>
          <cell r="BB559" t="str">
            <v>Y</v>
          </cell>
          <cell r="BC559" t="str">
            <v>N</v>
          </cell>
          <cell r="BD559">
            <v>0</v>
          </cell>
          <cell r="BE559" t="str">
            <v>N</v>
          </cell>
          <cell r="BF559">
            <v>148982</v>
          </cell>
          <cell r="BG559" t="str">
            <v>Y</v>
          </cell>
          <cell r="BI559" t="str">
            <v>Y</v>
          </cell>
          <cell r="BJ559" t="str">
            <v>Y</v>
          </cell>
          <cell r="BK559" t="str">
            <v>EAST</v>
          </cell>
          <cell r="BL559" t="str">
            <v>WOLLONDILLY</v>
          </cell>
          <cell r="BM559" t="str">
            <v>WOLLONDILLY</v>
          </cell>
          <cell r="BN559" t="str">
            <v>Greater Sydney</v>
          </cell>
          <cell r="BO559" t="str">
            <v>91262,  ; {}</v>
          </cell>
          <cell r="BP559" t="str">
            <v>The Scout Association of Australia New South Wales Branch</v>
          </cell>
          <cell r="BQ559" t="str">
            <v>PO Box 125</v>
          </cell>
          <cell r="BR559" t="str">
            <v>LIDCOMBE NSW 1825</v>
          </cell>
          <cell r="BU559" t="str">
            <v>R91262</v>
          </cell>
          <cell r="BV559" t="str">
            <v>F629864</v>
          </cell>
          <cell r="BW559" t="str">
            <v>21/04988</v>
          </cell>
          <cell r="BX559" t="str">
            <v>2021/22</v>
          </cell>
          <cell r="BY559" t="str">
            <v>No</v>
          </cell>
        </row>
        <row r="560">
          <cell r="A560">
            <v>211259</v>
          </cell>
          <cell r="B560" t="str">
            <v>GENERAL</v>
          </cell>
          <cell r="C560" t="str">
            <v>Y</v>
          </cell>
          <cell r="D560" t="str">
            <v>N</v>
          </cell>
          <cell r="E560" t="str">
            <v>Y</v>
          </cell>
          <cell r="F560">
            <v>14</v>
          </cell>
          <cell r="G560">
            <v>66000</v>
          </cell>
          <cell r="H560" t="str">
            <v>GEN &gt;14 RAC Recommended</v>
          </cell>
          <cell r="I560" t="str">
            <v>CRIFAC Funding Recommended</v>
          </cell>
          <cell r="J560" t="str">
            <v>Showground</v>
          </cell>
          <cell r="K560" t="str">
            <v>No</v>
          </cell>
          <cell r="L560" t="str">
            <v>Show Ground</v>
          </cell>
          <cell r="N560" t="str">
            <v>Grenfell Showground Land Manager</v>
          </cell>
          <cell r="P560" t="str">
            <v>Grenfell Showground Land Manager</v>
          </cell>
          <cell r="Q560" t="str">
            <v>To Upgrade flooring in Original Grandstand Pavilion and repair existing verandah floor on Northern side of Grandstand and construct new Verandah floor on Eastern Side of Grandstand.</v>
          </cell>
          <cell r="R560" t="str">
            <v>upgrades to grandstand pavilion at Grenfell Showground including flooring and verandah repairs</v>
          </cell>
          <cell r="S560">
            <v>0</v>
          </cell>
          <cell r="T560" t="str">
            <v>Bronwyn Liebich</v>
          </cell>
          <cell r="U560" t="str">
            <v>Grenfell PAH &amp; I Association Inc.</v>
          </cell>
          <cell r="V560" t="str">
            <v>Secretary  Grenfell PAH &amp; I Association Inc</v>
          </cell>
          <cell r="W560" t="str">
            <v>N</v>
          </cell>
          <cell r="X560">
            <v>90023665545</v>
          </cell>
          <cell r="Y560" t="str">
            <v>Yes</v>
          </cell>
          <cell r="Z560">
            <v>428478156</v>
          </cell>
          <cell r="AA560">
            <v>263432800</v>
          </cell>
          <cell r="AB560" t="str">
            <v>grenfellshow@hotmail.com</v>
          </cell>
          <cell r="AC560" t="str">
            <v>Secretary  Grenfell PAH &amp; I Association Inc</v>
          </cell>
          <cell r="AD560" t="str">
            <v>Bronwyn Liebich</v>
          </cell>
          <cell r="AE560" t="str">
            <v>DO - D. Lawrence - Supported.  This project follows up on recommendations made from the Showground Safety Audit. AM - D. Young - Project supported as it addresses matters identified in safety audit.  Good CLM actively trying to improve the facility. [RAC] - Supported by default (score &gt;=12 and below $100k).</v>
          </cell>
          <cell r="AF560" t="str">
            <v>No ALC</v>
          </cell>
          <cell r="AG560" t="str">
            <v>High WHS or Public Safety Risk if not supported, High likelihood of achieving long-term outcomes, Inability to access alternative funds</v>
          </cell>
          <cell r="AH560">
            <v>4</v>
          </cell>
          <cell r="AI560">
            <v>3</v>
          </cell>
          <cell r="AJ560">
            <v>0</v>
          </cell>
          <cell r="AK560">
            <v>3</v>
          </cell>
          <cell r="AL560">
            <v>2</v>
          </cell>
          <cell r="AM560">
            <v>2</v>
          </cell>
          <cell r="AN560">
            <v>66000</v>
          </cell>
          <cell r="AO560">
            <v>0</v>
          </cell>
          <cell r="AP560">
            <v>66000</v>
          </cell>
          <cell r="AQ560" t="str">
            <v>Showgrounds</v>
          </cell>
          <cell r="AR560" t="str">
            <v>ORANGE</v>
          </cell>
          <cell r="AS560" t="str">
            <v>North West</v>
          </cell>
          <cell r="AT560" t="str">
            <v>Y</v>
          </cell>
          <cell r="AU560">
            <v>2</v>
          </cell>
          <cell r="AV560">
            <v>2</v>
          </cell>
          <cell r="AZ560" t="str">
            <v>Y</v>
          </cell>
          <cell r="BA560" t="str">
            <v>N</v>
          </cell>
          <cell r="BB560" t="str">
            <v>Y</v>
          </cell>
          <cell r="BC560" t="str">
            <v>N</v>
          </cell>
          <cell r="BD560">
            <v>0</v>
          </cell>
          <cell r="BE560" t="str">
            <v>Y</v>
          </cell>
          <cell r="BF560">
            <v>0</v>
          </cell>
          <cell r="BG560" t="str">
            <v>Y</v>
          </cell>
          <cell r="BI560" t="str">
            <v>Y</v>
          </cell>
          <cell r="BJ560" t="str">
            <v>Y</v>
          </cell>
          <cell r="BK560" t="str">
            <v>WEST</v>
          </cell>
          <cell r="BL560" t="str">
            <v>WEDDIN</v>
          </cell>
          <cell r="BM560" t="str">
            <v>COOTAMUNDRA</v>
          </cell>
          <cell r="BN560" t="str">
            <v>Other - Regional</v>
          </cell>
          <cell r="BP560" t="str">
            <v>Grenfell Showground Land Manager</v>
          </cell>
          <cell r="BQ560" t="str">
            <v>36 STAR ST</v>
          </cell>
          <cell r="BR560" t="str">
            <v>GRENFELL NSW 2810</v>
          </cell>
          <cell r="BU560" t="str">
            <v>R57168</v>
          </cell>
          <cell r="BV560" t="str">
            <v>F629517</v>
          </cell>
          <cell r="BW560" t="str">
            <v>21/05374</v>
          </cell>
          <cell r="BX560" t="str">
            <v>2021/22</v>
          </cell>
          <cell r="BY560" t="str">
            <v>No</v>
          </cell>
        </row>
        <row r="561">
          <cell r="A561">
            <v>211260</v>
          </cell>
          <cell r="B561" t="str">
            <v>WEED</v>
          </cell>
          <cell r="C561" t="str">
            <v>Y</v>
          </cell>
          <cell r="D561" t="str">
            <v>N</v>
          </cell>
          <cell r="E561" t="str">
            <v>N</v>
          </cell>
          <cell r="F561">
            <v>13</v>
          </cell>
          <cell r="G561">
            <v>0</v>
          </cell>
          <cell r="H561" t="str">
            <v>WEED&lt;20 RAC NOT Recommended</v>
          </cell>
          <cell r="I561" t="str">
            <v>CRIFAC Funding NOT Recommended</v>
          </cell>
          <cell r="L561" t="str">
            <v>Pennant Hills Park</v>
          </cell>
          <cell r="N561" t="str">
            <v>CLM</v>
          </cell>
          <cell r="P561" t="str">
            <v>Hornsby Shire Council</v>
          </cell>
          <cell r="Q561" t="str">
            <v>Inclusion of Aboriginal communities and interests, maintain high value assets by reducing weed risk from adjoining degraded areas,  plant native vegetation to stabilise and improve the landscape condition / aesthetics, upgrade recreational and educational opportunities within Pennant Hills Park.</v>
          </cell>
          <cell r="S561">
            <v>0</v>
          </cell>
          <cell r="T561" t="str">
            <v>ANTHONY NEWLING</v>
          </cell>
          <cell r="U561" t="str">
            <v>Hornsby Shire Council</v>
          </cell>
          <cell r="V561" t="str">
            <v>Coordinator of Bushland Management Services</v>
          </cell>
          <cell r="W561" t="str">
            <v>Y</v>
          </cell>
          <cell r="X561" t="str">
            <v>20 706 996 972|</v>
          </cell>
          <cell r="Y561" t="str">
            <v>Yes</v>
          </cell>
          <cell r="Z561" t="str">
            <v>0438 103 154</v>
          </cell>
          <cell r="AA561" t="str">
            <v>02 9847 6839</v>
          </cell>
          <cell r="AB561" t="str">
            <v>anewling@hornsby.nsw.gov.au</v>
          </cell>
          <cell r="AC561" t="str">
            <v>Coordinator of Bushland Management Services</v>
          </cell>
          <cell r="AD561" t="str">
            <v>ANTHONY NEWLING</v>
          </cell>
          <cell r="AE561" t="str">
            <v>[DO Srees] That Hornsby Council is advised that it has been unsuccessfull with its 2021-22  weed application to CRIF and if Council chooses to apply next year, then it may best seek the advice of NSW weed specialists in preparing its application. [LSC - R. Butler: Application NOT Supported, refer to DO recommendation; low weed score of 4] [LSC - J. Richards]: Application NOT supported - total score 13</v>
          </cell>
          <cell r="AF561" t="str">
            <v>[DO srees] Project has commendable focus of inclusion of Aboriginal communities and interests; however Council needs a weeds specialist involved who is familiar with the NSW Invasive Species Plan, Regional Strategic Weed Managaement Plan , NSW WAP, Weeds Best Practice and collabortion with LLS or other agencies.</v>
          </cell>
          <cell r="AG561" t="str">
            <v>[DO srees] Weed knowledge and understanding of NSW Weed legislaton is considered fundamental in order to applying for CRIF weed applications. Weak application compared to those of similar projects</v>
          </cell>
          <cell r="AH561">
            <v>0</v>
          </cell>
          <cell r="AI561">
            <v>1</v>
          </cell>
          <cell r="AJ561">
            <v>1</v>
          </cell>
          <cell r="AK561">
            <v>3</v>
          </cell>
          <cell r="AL561">
            <v>2</v>
          </cell>
          <cell r="AM561">
            <v>2</v>
          </cell>
          <cell r="AN561">
            <v>26856</v>
          </cell>
          <cell r="AO561">
            <v>0</v>
          </cell>
          <cell r="AP561">
            <v>26856</v>
          </cell>
          <cell r="AQ561" t="str">
            <v>State Parks</v>
          </cell>
          <cell r="AR561" t="str">
            <v>METROPOLITAN</v>
          </cell>
          <cell r="AS561" t="str">
            <v>Sydney</v>
          </cell>
          <cell r="AT561" t="str">
            <v>Y</v>
          </cell>
          <cell r="AU561">
            <v>3</v>
          </cell>
          <cell r="AV561">
            <v>3</v>
          </cell>
          <cell r="AZ561" t="str">
            <v>N</v>
          </cell>
          <cell r="BA561" t="str">
            <v>Y</v>
          </cell>
          <cell r="BB561" t="str">
            <v>Y</v>
          </cell>
          <cell r="BC561" t="str">
            <v>N</v>
          </cell>
          <cell r="BD561">
            <v>0</v>
          </cell>
          <cell r="BE561" t="str">
            <v>N</v>
          </cell>
          <cell r="BF561">
            <v>0</v>
          </cell>
          <cell r="BG561" t="str">
            <v>Y</v>
          </cell>
          <cell r="BI561" t="str">
            <v>Y</v>
          </cell>
          <cell r="BJ561" t="str">
            <v>Y</v>
          </cell>
          <cell r="BK561" t="str">
            <v>EAST</v>
          </cell>
          <cell r="BL561" t="str">
            <v>HORNSBY</v>
          </cell>
          <cell r="BM561" t="str">
            <v>HORNSBY</v>
          </cell>
          <cell r="BN561" t="str">
            <v>Greater Sydney</v>
          </cell>
          <cell r="BO561" t="str">
            <v>45012, 45012, 45012, 45012, 45012, 45012, 45012, 45012,  ; {} ; {} ; {} ; {} ; {} ; {} ; {} ; {}</v>
          </cell>
          <cell r="BP561" t="str">
            <v>Hornsby Shire Council</v>
          </cell>
          <cell r="BQ561" t="str">
            <v>PO Box 37</v>
          </cell>
          <cell r="BR561" t="str">
            <v>HORNSBY NSW 1630</v>
          </cell>
          <cell r="BU561" t="str">
            <v>R45012</v>
          </cell>
          <cell r="BV561" t="str">
            <v>F629623</v>
          </cell>
          <cell r="BW561" t="str">
            <v>21/05335</v>
          </cell>
          <cell r="BX561" t="str">
            <v>2021/22</v>
          </cell>
          <cell r="BY561" t="str">
            <v>No</v>
          </cell>
        </row>
        <row r="562">
          <cell r="A562">
            <v>211262</v>
          </cell>
          <cell r="B562" t="str">
            <v>GENERAL</v>
          </cell>
          <cell r="C562" t="str">
            <v>Y</v>
          </cell>
          <cell r="D562" t="str">
            <v>N</v>
          </cell>
          <cell r="E562" t="str">
            <v>Y</v>
          </cell>
          <cell r="F562">
            <v>10</v>
          </cell>
          <cell r="G562">
            <v>36301</v>
          </cell>
          <cell r="H562" t="str">
            <v>GEN &lt; 12  RAC NOT Recommended</v>
          </cell>
          <cell r="I562" t="str">
            <v>CRIFAC Funding NOT Recommended</v>
          </cell>
          <cell r="L562" t="str">
            <v>Araluen Recreation Reserve</v>
          </cell>
          <cell r="N562" t="str">
            <v>Araluen Recreation Reserve Land Manager</v>
          </cell>
          <cell r="P562" t="str">
            <v>Araluen Recreation Reserve Land Manager</v>
          </cell>
          <cell r="Q562" t="str">
            <v>Installation of Outdoor Electric BBQ and Installation of 1/2 Basketball Court</v>
          </cell>
          <cell r="S562" t="str">
            <v>Donna Harrison</v>
          </cell>
          <cell r="T562" t="str">
            <v>Donna Harrison</v>
          </cell>
          <cell r="U562" t="str">
            <v>Araluen Recreation Reserve</v>
          </cell>
          <cell r="V562" t="str">
            <v>Chairperson</v>
          </cell>
          <cell r="W562" t="str">
            <v>N</v>
          </cell>
          <cell r="X562" t="str">
            <v>87 149 063 803</v>
          </cell>
          <cell r="Y562" t="str">
            <v>Yes</v>
          </cell>
          <cell r="Z562">
            <v>414533506</v>
          </cell>
          <cell r="AA562">
            <v>437990916</v>
          </cell>
          <cell r="AB562" t="str">
            <v>donna_harrison96@hotmail.com</v>
          </cell>
          <cell r="AC562" t="str">
            <v>Chairperson</v>
          </cell>
          <cell r="AD562" t="str">
            <v>Donna Harrison</v>
          </cell>
          <cell r="AE562" t="str">
            <v>DO L Breen - ALC Claims - WHS scored as low as reserve adding infrastructure - Low ability to self-fund - 0% of project being funded from other sources - meet 3 of CRIF objectives - the applicant has provided quotes and has some experience - Broadly benefit local community</v>
          </cell>
          <cell r="AF562" t="str">
            <v>DO L Breen - ALC 42487</v>
          </cell>
          <cell r="AG562" t="str">
            <v>High likelihood of achieving long-term outcomes</v>
          </cell>
          <cell r="AH562">
            <v>0</v>
          </cell>
          <cell r="AI562">
            <v>3</v>
          </cell>
          <cell r="AJ562">
            <v>0</v>
          </cell>
          <cell r="AK562">
            <v>2</v>
          </cell>
          <cell r="AL562">
            <v>2</v>
          </cell>
          <cell r="AM562">
            <v>3</v>
          </cell>
          <cell r="AN562">
            <v>36301</v>
          </cell>
          <cell r="AO562">
            <v>0</v>
          </cell>
          <cell r="AP562">
            <v>36301</v>
          </cell>
          <cell r="AQ562" t="str">
            <v>Local Parks &amp; Reserves</v>
          </cell>
          <cell r="AR562" t="str">
            <v>GOULBURN</v>
          </cell>
          <cell r="AS562" t="str">
            <v>South East</v>
          </cell>
          <cell r="AT562" t="str">
            <v>Y</v>
          </cell>
          <cell r="AU562">
            <v>3</v>
          </cell>
          <cell r="AV562">
            <v>3</v>
          </cell>
          <cell r="AZ562" t="str">
            <v>N</v>
          </cell>
          <cell r="BA562" t="str">
            <v>N</v>
          </cell>
          <cell r="BB562" t="str">
            <v>N</v>
          </cell>
          <cell r="BC562" t="str">
            <v>N</v>
          </cell>
          <cell r="BD562">
            <v>0</v>
          </cell>
          <cell r="BE562" t="str">
            <v>Y</v>
          </cell>
          <cell r="BF562">
            <v>0</v>
          </cell>
          <cell r="BG562" t="str">
            <v>Y</v>
          </cell>
          <cell r="BI562" t="str">
            <v>Y</v>
          </cell>
          <cell r="BJ562" t="str">
            <v>Y</v>
          </cell>
          <cell r="BK562" t="str">
            <v>WEST</v>
          </cell>
          <cell r="BL562" t="str">
            <v>QUEANBEYAN-PALERANG REGIONAL</v>
          </cell>
          <cell r="BM562" t="str">
            <v>MONARO</v>
          </cell>
          <cell r="BN562" t="str">
            <v>Other - Regional</v>
          </cell>
          <cell r="BO562" t="str">
            <v>81367,  ; {}</v>
          </cell>
          <cell r="BP562" t="str">
            <v>Araluen Recreation Reserve Land Manager</v>
          </cell>
          <cell r="BQ562" t="str">
            <v>PO Box 190</v>
          </cell>
          <cell r="BR562" t="str">
            <v>BRAIDWOOD NSW 2622</v>
          </cell>
          <cell r="BU562" t="str">
            <v>R81367</v>
          </cell>
          <cell r="BV562" t="str">
            <v>F630037</v>
          </cell>
          <cell r="BW562" t="str">
            <v>21/04864</v>
          </cell>
          <cell r="BX562" t="str">
            <v>2021/22</v>
          </cell>
          <cell r="BY562" t="str">
            <v>No</v>
          </cell>
        </row>
        <row r="563">
          <cell r="A563">
            <v>211263</v>
          </cell>
          <cell r="B563" t="str">
            <v>GENERAL</v>
          </cell>
          <cell r="C563" t="str">
            <v>Y</v>
          </cell>
          <cell r="D563" t="str">
            <v>Y</v>
          </cell>
          <cell r="E563" t="str">
            <v>N</v>
          </cell>
          <cell r="F563">
            <v>6</v>
          </cell>
          <cell r="G563">
            <v>0</v>
          </cell>
          <cell r="H563" t="str">
            <v>Not Recommended Scores &lt; 13</v>
          </cell>
          <cell r="I563" t="str">
            <v>CRIFAC Funding NOT Recommended</v>
          </cell>
          <cell r="L563" t="str">
            <v>Crowley Memorial Retirement Village</v>
          </cell>
          <cell r="N563" t="str">
            <v>CLM</v>
          </cell>
          <cell r="P563" t="str">
            <v>Trustees Of The Roman Catholic Church For The Diocese Of Lismore</v>
          </cell>
          <cell r="Q563" t="str">
            <v>This project involves building an accessible community boardwalk through the mangroves on a river-front crown land reserve to optimise community access, recreational opportunities and awareness and enjoyment of the unique mangrove ecosystem; and minimise potential damage to the fragile ecosystem caused by uncontrolled trampling / walking on the mangroves.</v>
          </cell>
          <cell r="S563" t="str">
            <v>Kelli Potts</v>
          </cell>
          <cell r="T563" t="str">
            <v>Kelli Potts</v>
          </cell>
          <cell r="U563" t="str">
            <v>Crowley Care</v>
          </cell>
          <cell r="V563" t="str">
            <v>Executive Manager  Operations and Finance</v>
          </cell>
          <cell r="W563" t="str">
            <v>Y</v>
          </cell>
          <cell r="X563">
            <v>70267397140</v>
          </cell>
          <cell r="Y563" t="str">
            <v>Yes</v>
          </cell>
          <cell r="Z563">
            <v>428865011</v>
          </cell>
          <cell r="AA563" t="str">
            <v>02 66865090</v>
          </cell>
          <cell r="AB563" t="str">
            <v>kpotts@crowley.org.au</v>
          </cell>
          <cell r="AC563" t="str">
            <v>Executive Manager  Operations and Finance</v>
          </cell>
          <cell r="AD563" t="str">
            <v>Kelli Potts</v>
          </cell>
          <cell r="AE563" t="str">
            <v>[DO - SP] Not recommended [AM ¿ S. Sutherland] Application not supported</v>
          </cell>
          <cell r="AF563" t="str">
            <v>[DO - SP] Not recommended - there is no native title pathway way - the licence  will need to be reviewed. Only one quote received and the valuis $890k [AM ¿ S. Sutherland] No supporting letter from Crown Lands</v>
          </cell>
          <cell r="AG563" t="str">
            <v>[DO - DP], Other (need to provide details):there is no native title pathway way - the licence  will need to be reviewed. Only one quote received and the valuis $890k</v>
          </cell>
          <cell r="AH563">
            <v>0</v>
          </cell>
          <cell r="AI563">
            <v>1</v>
          </cell>
          <cell r="AJ563">
            <v>1</v>
          </cell>
          <cell r="AK563">
            <v>1</v>
          </cell>
          <cell r="AL563">
            <v>2</v>
          </cell>
          <cell r="AM563">
            <v>1</v>
          </cell>
          <cell r="AN563">
            <v>445000</v>
          </cell>
          <cell r="AO563">
            <v>445000</v>
          </cell>
          <cell r="AP563">
            <v>890000</v>
          </cell>
          <cell r="AQ563" t="str">
            <v>Commons</v>
          </cell>
          <cell r="AR563" t="str">
            <v>GRAFTON</v>
          </cell>
          <cell r="AS563" t="str">
            <v>Far North Coast</v>
          </cell>
          <cell r="AT563" t="str">
            <v>Y</v>
          </cell>
          <cell r="AU563">
            <v>3</v>
          </cell>
          <cell r="AV563">
            <v>3</v>
          </cell>
          <cell r="AZ563" t="str">
            <v>N</v>
          </cell>
          <cell r="BA563" t="str">
            <v>N</v>
          </cell>
          <cell r="BB563" t="str">
            <v>Y</v>
          </cell>
          <cell r="BC563" t="str">
            <v>N</v>
          </cell>
          <cell r="BD563">
            <v>0</v>
          </cell>
          <cell r="BE563" t="str">
            <v>N</v>
          </cell>
          <cell r="BF563">
            <v>0</v>
          </cell>
          <cell r="BG563" t="str">
            <v>Y</v>
          </cell>
          <cell r="BI563" t="str">
            <v>Y</v>
          </cell>
          <cell r="BJ563" t="str">
            <v>Y</v>
          </cell>
          <cell r="BK563" t="str">
            <v>EAST</v>
          </cell>
          <cell r="BL563" t="str">
            <v>BALLINA</v>
          </cell>
          <cell r="BM563" t="str">
            <v>BALLINA</v>
          </cell>
          <cell r="BN563" t="str">
            <v>Other - Regional</v>
          </cell>
          <cell r="BP563" t="str">
            <v>Trustees Of The Roman Catholic Church For The Diocese Of Lismore</v>
          </cell>
          <cell r="BQ563" t="str">
            <v>CROWLEY CARE</v>
          </cell>
          <cell r="BR563" t="str">
            <v>154 CHERRY ST</v>
          </cell>
          <cell r="BS563" t="str">
            <v>BALLINA NSW 2478</v>
          </cell>
          <cell r="BU563" t="str">
            <v>R94040</v>
          </cell>
          <cell r="BV563" t="str">
            <v>F629663</v>
          </cell>
          <cell r="BW563" t="str">
            <v>21/05030</v>
          </cell>
          <cell r="BX563" t="str">
            <v>2021/22</v>
          </cell>
          <cell r="BY563" t="str">
            <v>No</v>
          </cell>
        </row>
        <row r="564">
          <cell r="A564">
            <v>211268</v>
          </cell>
          <cell r="B564" t="str">
            <v>GENERAL</v>
          </cell>
          <cell r="C564" t="str">
            <v>Y</v>
          </cell>
          <cell r="D564" t="str">
            <v>N</v>
          </cell>
          <cell r="E564" t="str">
            <v>Y</v>
          </cell>
          <cell r="F564">
            <v>11</v>
          </cell>
          <cell r="G564">
            <v>26556</v>
          </cell>
          <cell r="H564" t="str">
            <v>GEN &lt; 12  RAC NOT Recommended</v>
          </cell>
          <cell r="I564" t="str">
            <v>CRIFAC Funding NOT Recommended</v>
          </cell>
          <cell r="L564" t="str">
            <v>Yallambee Gunnedah Homes For The Aged Association</v>
          </cell>
          <cell r="N564" t="str">
            <v>Yallambee Homes For The Aged Reserve Land Manager</v>
          </cell>
          <cell r="P564" t="str">
            <v>Yallambee Homes For The Aged Reserve Land Manager</v>
          </cell>
          <cell r="Q564" t="str">
            <v>Upgrading the current awning over the  ramp access to 10 units  entrances</v>
          </cell>
          <cell r="S564" t="str">
            <v>Tania Keath</v>
          </cell>
          <cell r="T564" t="str">
            <v>Tania Keath</v>
          </cell>
          <cell r="U564" t="str">
            <v>Yallambee Homes for the Aged Reserve Land Manager</v>
          </cell>
          <cell r="V564" t="str">
            <v>Treasurer</v>
          </cell>
          <cell r="W564" t="str">
            <v>Y</v>
          </cell>
          <cell r="X564" t="str">
            <v>51 168 621 874</v>
          </cell>
          <cell r="Y564" t="str">
            <v>Yes</v>
          </cell>
          <cell r="Z564">
            <v>428171937</v>
          </cell>
          <cell r="AA564">
            <v>428171937</v>
          </cell>
          <cell r="AB564" t="str">
            <v>yallambee.gunnedah@yahoo.com</v>
          </cell>
          <cell r="AC564" t="str">
            <v>Treasurer</v>
          </cell>
          <cell r="AD564" t="str">
            <v>Tania Keath</v>
          </cell>
          <cell r="AE564" t="str">
            <v>DO - M. Read - Project supported to provide improved shade and shelter structures above units. AM - D. Young - Supported.  Project will address safety issues of wet concrete at entrances to units.  Community aged care facility - not for profit.  Note quote is for $26556 so only fund this amount.</v>
          </cell>
          <cell r="AF564" t="str">
            <v>No ALC.</v>
          </cell>
          <cell r="AG564" t="str">
            <v>High likelihood of achieving long-term outcomes, Inability to access alternative funds</v>
          </cell>
          <cell r="AH564">
            <v>2</v>
          </cell>
          <cell r="AI564">
            <v>2</v>
          </cell>
          <cell r="AJ564">
            <v>0</v>
          </cell>
          <cell r="AK564">
            <v>2</v>
          </cell>
          <cell r="AL564">
            <v>3</v>
          </cell>
          <cell r="AM564">
            <v>2</v>
          </cell>
          <cell r="AN564">
            <v>30000</v>
          </cell>
          <cell r="AO564">
            <v>0</v>
          </cell>
          <cell r="AP564">
            <v>30000</v>
          </cell>
          <cell r="AQ564" t="str">
            <v>Local Parks &amp; Reserves</v>
          </cell>
          <cell r="AR564" t="str">
            <v>TAMWORTH</v>
          </cell>
          <cell r="AS564" t="str">
            <v>North West</v>
          </cell>
          <cell r="AT564" t="str">
            <v>Y</v>
          </cell>
          <cell r="AU564">
            <v>2</v>
          </cell>
          <cell r="AV564">
            <v>2</v>
          </cell>
          <cell r="AZ564" t="str">
            <v>N</v>
          </cell>
          <cell r="BA564" t="str">
            <v>N</v>
          </cell>
          <cell r="BB564" t="str">
            <v>Y</v>
          </cell>
          <cell r="BC564" t="str">
            <v>N</v>
          </cell>
          <cell r="BD564">
            <v>0</v>
          </cell>
          <cell r="BE564" t="str">
            <v>N</v>
          </cell>
          <cell r="BF564">
            <v>26556</v>
          </cell>
          <cell r="BG564" t="str">
            <v>Y</v>
          </cell>
          <cell r="BI564" t="str">
            <v>Y</v>
          </cell>
          <cell r="BJ564" t="str">
            <v>Y</v>
          </cell>
          <cell r="BK564" t="str">
            <v>WEST</v>
          </cell>
          <cell r="BL564" t="str">
            <v>GUNNEDAH</v>
          </cell>
          <cell r="BM564" t="str">
            <v>TAMWORTH</v>
          </cell>
          <cell r="BN564" t="str">
            <v>Other - Regional</v>
          </cell>
          <cell r="BO564" t="str">
            <v>83031,  ; {}</v>
          </cell>
          <cell r="BP564" t="str">
            <v>Yallambee Homes For The Aged Reserve Land Manager</v>
          </cell>
          <cell r="BQ564" t="str">
            <v>PO Box 555</v>
          </cell>
          <cell r="BR564" t="str">
            <v>GUNNEDAH NSW 2380</v>
          </cell>
          <cell r="BU564" t="str">
            <v>R83031</v>
          </cell>
          <cell r="BV564" t="str">
            <v>F629688</v>
          </cell>
          <cell r="BW564" t="str">
            <v>21/05520</v>
          </cell>
          <cell r="BX564" t="str">
            <v>2021/22</v>
          </cell>
          <cell r="BY564" t="str">
            <v>No</v>
          </cell>
        </row>
        <row r="565">
          <cell r="A565">
            <v>211269</v>
          </cell>
          <cell r="B565" t="str">
            <v>WEED</v>
          </cell>
          <cell r="C565" t="str">
            <v>Y</v>
          </cell>
          <cell r="D565" t="str">
            <v>N</v>
          </cell>
          <cell r="E565" t="str">
            <v>Y</v>
          </cell>
          <cell r="F565">
            <v>16</v>
          </cell>
          <cell r="G565">
            <v>12000</v>
          </cell>
          <cell r="H565" t="str">
            <v>WEED&lt;20 RAC NOT Recommended</v>
          </cell>
          <cell r="I565" t="str">
            <v>CRIFAC Funding NOT Recommended</v>
          </cell>
          <cell r="L565" t="str">
            <v>Whale Beach Rock Baths</v>
          </cell>
          <cell r="N565" t="str">
            <v>CLM</v>
          </cell>
          <cell r="P565" t="str">
            <v>Northern Beaches Council</v>
          </cell>
          <cell r="Q565" t="str">
            <v>The project will provide for engagement of a contract bush regeneration team to do primary weed control targeting Asparagus Fern Protasparagus aethiopicus,  removing weed competition for native flora, thus raising quality of fauna habitat and general biodiversity.</v>
          </cell>
          <cell r="S565" t="str">
            <v>Marita Macrae</v>
          </cell>
          <cell r="T565" t="str">
            <v>Marita Macrae</v>
          </cell>
          <cell r="U565" t="str">
            <v>Pittwater Natural Heritage Association Landcare Group</v>
          </cell>
          <cell r="V565" t="str">
            <v xml:space="preserve">Chairperson </v>
          </cell>
          <cell r="W565" t="str">
            <v>Y</v>
          </cell>
          <cell r="X565">
            <v>57284295198</v>
          </cell>
          <cell r="Y565" t="str">
            <v>Yes</v>
          </cell>
          <cell r="Z565">
            <v>420817574</v>
          </cell>
          <cell r="AA565">
            <v>420817574</v>
          </cell>
          <cell r="AB565" t="str">
            <v>pnhainfo@gmail.com</v>
          </cell>
          <cell r="AC565" t="str">
            <v xml:space="preserve">Chairperson </v>
          </cell>
          <cell r="AD565" t="str">
            <v>Marita Macrae</v>
          </cell>
          <cell r="AE565" t="str">
            <v xml:space="preserve">[DO srees] It is recommeded that Whale beach Rock Baths application is funded, if feasible. [LSC - R. Butler: Application Supported, noting low weed score of 5; Total assessment score = 16] [LSC - J. Richards]: Application supported - total score = 16 </v>
          </cell>
          <cell r="AF565" t="str">
            <v>[DO srees] Funding appliction has been lodged by Chairperson of Pittwater Natural Heritage Association Landcare Group, with Northern Beaches Council to contribute $12,000 for contract bush regeneration, Council supervision of a Bushcare group $2,000, Volunteers work about 150 hrs @ $30  per hour -total $4,500.. [DO srees]  The project will involve removal of mature woody and herbaceous weeds to allow natural regeneration of native plants at all structural levels. [DO  srees]  BARRC has provided a quote /estimate for $13,151.60 covering ecological restoration of Bangalley Head,Avalon</v>
          </cell>
          <cell r="AG565" t="str">
            <v>[DO srees] The application includes use of bushcare and landcare volunteers to protect the 238 native plant species within the reserve</v>
          </cell>
          <cell r="AH565">
            <v>2</v>
          </cell>
          <cell r="AI565">
            <v>3</v>
          </cell>
          <cell r="AJ565">
            <v>1</v>
          </cell>
          <cell r="AK565">
            <v>1</v>
          </cell>
          <cell r="AL565">
            <v>2</v>
          </cell>
          <cell r="AM565">
            <v>2</v>
          </cell>
          <cell r="AN565">
            <v>12000</v>
          </cell>
          <cell r="AO565">
            <v>0</v>
          </cell>
          <cell r="AP565">
            <v>12000</v>
          </cell>
          <cell r="AQ565" t="str">
            <v>Local Parks &amp; Reserves</v>
          </cell>
          <cell r="AR565" t="str">
            <v>METROPOLITAN</v>
          </cell>
          <cell r="AS565" t="str">
            <v>Sydney</v>
          </cell>
          <cell r="AT565" t="str">
            <v>Y</v>
          </cell>
          <cell r="AU565">
            <v>3</v>
          </cell>
          <cell r="AV565">
            <v>3</v>
          </cell>
          <cell r="AZ565" t="str">
            <v>Y</v>
          </cell>
          <cell r="BA565" t="str">
            <v>Y</v>
          </cell>
          <cell r="BB565" t="str">
            <v>Y</v>
          </cell>
          <cell r="BC565" t="str">
            <v>N</v>
          </cell>
          <cell r="BD565">
            <v>0</v>
          </cell>
          <cell r="BE565" t="str">
            <v>Y</v>
          </cell>
          <cell r="BF565">
            <v>0</v>
          </cell>
          <cell r="BG565" t="str">
            <v>Y</v>
          </cell>
          <cell r="BI565" t="str">
            <v>Y</v>
          </cell>
          <cell r="BJ565" t="str">
            <v>Y</v>
          </cell>
          <cell r="BK565" t="str">
            <v>EAST</v>
          </cell>
          <cell r="BL565" t="str">
            <v>NORTHERN BEACHES</v>
          </cell>
          <cell r="BM565" t="str">
            <v>PITTWATER</v>
          </cell>
          <cell r="BN565" t="str">
            <v>Greater Sydney</v>
          </cell>
          <cell r="BP565" t="str">
            <v>Northern Beaches Council</v>
          </cell>
          <cell r="BQ565" t="str">
            <v>CIVIC CENTRE</v>
          </cell>
          <cell r="BR565" t="str">
            <v>725 PITTWATER RD</v>
          </cell>
          <cell r="BS565" t="str">
            <v>DEE WHY NSW 2099</v>
          </cell>
          <cell r="BU565" t="str">
            <v>R1037828</v>
          </cell>
          <cell r="BV565" t="str">
            <v>F629532</v>
          </cell>
          <cell r="BW565" t="str">
            <v>21/05503</v>
          </cell>
          <cell r="BX565" t="str">
            <v>2021/22</v>
          </cell>
          <cell r="BY565" t="str">
            <v>No</v>
          </cell>
        </row>
        <row r="566">
          <cell r="A566">
            <v>211274</v>
          </cell>
          <cell r="B566" t="str">
            <v>GENERAL</v>
          </cell>
          <cell r="C566" t="str">
            <v>Y</v>
          </cell>
          <cell r="D566" t="str">
            <v>N</v>
          </cell>
          <cell r="E566" t="str">
            <v>Y</v>
          </cell>
          <cell r="F566">
            <v>7</v>
          </cell>
          <cell r="G566">
            <v>601992</v>
          </cell>
          <cell r="H566" t="str">
            <v>GEN &lt; 12  RAC NOT Recommended</v>
          </cell>
          <cell r="I566" t="str">
            <v>CRIFAC Funding NOT Recommended</v>
          </cell>
          <cell r="L566" t="str">
            <v>Riverina College Of Advanced Education</v>
          </cell>
          <cell r="N566" t="str">
            <v>CLM</v>
          </cell>
          <cell r="P566" t="str">
            <v>Charles Sturt University</v>
          </cell>
          <cell r="Q566" t="str">
            <v>Upgrade existing cross country training and competition facilities at Gap Road, Wagga Wagga NSW</v>
          </cell>
          <cell r="S566">
            <v>0</v>
          </cell>
          <cell r="T566" t="str">
            <v>Emily Dockray</v>
          </cell>
          <cell r="U566" t="str">
            <v>Charles Sturt Wagga Wagga horse Trials and Hunt Club Incorporated trading as REA Wagga horse Trials</v>
          </cell>
          <cell r="V566" t="str">
            <v>President of the Charles Sturt Wagga Wagga horse Trials and Hunt Club Incorporated trading as REA Wagga horse Trials</v>
          </cell>
          <cell r="W566" t="str">
            <v>Y</v>
          </cell>
          <cell r="X566">
            <v>83878708551</v>
          </cell>
          <cell r="Y566" t="str">
            <v>Yes</v>
          </cell>
          <cell r="Z566">
            <v>438063341</v>
          </cell>
          <cell r="AA566">
            <v>438063341</v>
          </cell>
          <cell r="AB566" t="str">
            <v>reawht@gmail.com</v>
          </cell>
          <cell r="AC566" t="str">
            <v>President of the Charles Sturt Wagga Wagga horse Trials and Hunt Club Incorporated trading as REA Wagga horse Trials</v>
          </cell>
          <cell r="AD566" t="str">
            <v>Emily Dockray</v>
          </cell>
          <cell r="AE566" t="str">
            <v>(DO - S.Cowley) Upgrade of the cross county course. Recommend the removal of maintenace items (Tractor, Timing gear, Gator, Agrevator machine, ride on mower, slasher, horse ambulance and vehicle, cross country flags, 5x IPADS for the dressage judges, 2x whipper snippers). The project construction amount is $601,992. No contribution. Objectives 1. [AM - G Marsden] - Score for Criteria 6 amended down. A lot of other projects more worthy than this.</v>
          </cell>
          <cell r="AF566" t="str">
            <v>[DO - G.Maginness] No ALC as at the 4 August 2021.</v>
          </cell>
          <cell r="AG566" t="str">
            <v>Additional social, cultural or environmental factors (please detail):no alternative equestrian facilities.</v>
          </cell>
          <cell r="AH566">
            <v>0</v>
          </cell>
          <cell r="AI566">
            <v>1</v>
          </cell>
          <cell r="AJ566">
            <v>0</v>
          </cell>
          <cell r="AK566">
            <v>1</v>
          </cell>
          <cell r="AL566">
            <v>3</v>
          </cell>
          <cell r="AM566">
            <v>2</v>
          </cell>
          <cell r="AN566">
            <v>859508</v>
          </cell>
          <cell r="AO566">
            <v>0</v>
          </cell>
          <cell r="AP566">
            <v>859508</v>
          </cell>
          <cell r="AQ566" t="str">
            <v>Local Parks &amp; Reserves</v>
          </cell>
          <cell r="AR566" t="str">
            <v>WAGGA WAGGA</v>
          </cell>
          <cell r="AS566" t="str">
            <v>South West</v>
          </cell>
          <cell r="AT566" t="str">
            <v>Y</v>
          </cell>
          <cell r="AU566">
            <v>3</v>
          </cell>
          <cell r="AV566">
            <v>3</v>
          </cell>
          <cell r="AZ566" t="str">
            <v>N</v>
          </cell>
          <cell r="BA566" t="str">
            <v>N</v>
          </cell>
          <cell r="BB566" t="str">
            <v>Y</v>
          </cell>
          <cell r="BC566" t="str">
            <v>N</v>
          </cell>
          <cell r="BD566">
            <v>0</v>
          </cell>
          <cell r="BE566" t="str">
            <v>N</v>
          </cell>
          <cell r="BF566">
            <v>601992</v>
          </cell>
          <cell r="BG566" t="str">
            <v>Y</v>
          </cell>
          <cell r="BI566" t="str">
            <v>Y</v>
          </cell>
          <cell r="BJ566" t="str">
            <v>Y</v>
          </cell>
          <cell r="BK566" t="str">
            <v>WEST</v>
          </cell>
          <cell r="BL566" t="str">
            <v>WAGGA WAGGA</v>
          </cell>
          <cell r="BM566" t="str">
            <v>WAGGA WAGGA</v>
          </cell>
          <cell r="BN566" t="str">
            <v>Other - Regional</v>
          </cell>
          <cell r="BP566" t="str">
            <v>Charles Sturt University</v>
          </cell>
          <cell r="BQ566" t="str">
            <v>PO Box 588</v>
          </cell>
          <cell r="BR566" t="str">
            <v>WAGGA WAGGA MC NSW 2678</v>
          </cell>
          <cell r="BU566" t="str">
            <v>R89000</v>
          </cell>
          <cell r="BV566" t="str">
            <v>F630061</v>
          </cell>
          <cell r="BW566" t="str">
            <v>21/05354</v>
          </cell>
          <cell r="BX566" t="str">
            <v>2021/22</v>
          </cell>
          <cell r="BY566" t="str">
            <v>No</v>
          </cell>
        </row>
        <row r="567">
          <cell r="A567">
            <v>211275</v>
          </cell>
          <cell r="B567" t="str">
            <v>GENERAL</v>
          </cell>
          <cell r="C567" t="str">
            <v>Y</v>
          </cell>
          <cell r="D567" t="str">
            <v>N</v>
          </cell>
          <cell r="E567" t="str">
            <v>Y</v>
          </cell>
          <cell r="F567">
            <v>11</v>
          </cell>
          <cell r="G567">
            <v>8800</v>
          </cell>
          <cell r="H567" t="str">
            <v>GEN &lt; 12  RAC NOT Recommended</v>
          </cell>
          <cell r="I567" t="str">
            <v>CRIFAC Funding NOT Recommended</v>
          </cell>
          <cell r="L567" t="str">
            <v>Copmanhurst Recreation Reserve</v>
          </cell>
          <cell r="N567" t="str">
            <v>Copmanhurst Recreation Reserve Land Manager</v>
          </cell>
          <cell r="P567" t="str">
            <v>Copmanhurst Recreation Reserve Land Manager</v>
          </cell>
          <cell r="Q567" t="str">
            <v>We would like to upgrade and construct approximately 500 metres of boundary fence surrounding the Copmanhurst Recreation Reserve.</v>
          </cell>
          <cell r="S567" t="str">
            <v>Glenda Rogan</v>
          </cell>
          <cell r="T567" t="str">
            <v>Glenda Rogan</v>
          </cell>
          <cell r="U567" t="str">
            <v>Copmanhurst Recreation Reserve Land Manager</v>
          </cell>
          <cell r="V567" t="str">
            <v>Copmanhurst Reserve Trust Land Manager</v>
          </cell>
          <cell r="W567" t="str">
            <v>N</v>
          </cell>
          <cell r="X567">
            <v>79749560086</v>
          </cell>
          <cell r="Y567" t="str">
            <v>Yes</v>
          </cell>
          <cell r="Z567">
            <v>400792309</v>
          </cell>
          <cell r="AA567">
            <v>400792309</v>
          </cell>
          <cell r="AB567" t="str">
            <v>glendarogan@gmail.com</v>
          </cell>
          <cell r="AC567" t="str">
            <v>Copmanhurst Reserve Trust Land Manager</v>
          </cell>
          <cell r="AD567" t="str">
            <v>Glenda Lynette Rogan</v>
          </cell>
          <cell r="AE567" t="str">
            <v>[DO - L.Welldon] Recommended to grant. Reserve is currently used regularly by not for profit groups and the general public. [AM ¿ S. Sutherland] Application supported as recommended</v>
          </cell>
          <cell r="AF567" t="str">
            <v>[DO - L.Welldon] No ALC. Within Western Bundjalung People Part A NTCD. Project supports the use and occupation of the Reserve as per its declared pupose.</v>
          </cell>
          <cell r="AG567" t="str">
            <v>High likelihood of achieving long-term outcomes, Inability to access alternative funds. Additional social, cultural or environmental factors.</v>
          </cell>
          <cell r="AH567">
            <v>2</v>
          </cell>
          <cell r="AI567">
            <v>2</v>
          </cell>
          <cell r="AJ567">
            <v>0</v>
          </cell>
          <cell r="AK567">
            <v>2</v>
          </cell>
          <cell r="AL567">
            <v>3</v>
          </cell>
          <cell r="AM567">
            <v>2</v>
          </cell>
          <cell r="AN567">
            <v>8800</v>
          </cell>
          <cell r="AO567">
            <v>0</v>
          </cell>
          <cell r="AP567">
            <v>8800</v>
          </cell>
          <cell r="AQ567" t="str">
            <v>Local Parks &amp; Reserves</v>
          </cell>
          <cell r="AR567" t="str">
            <v>GRAFTON</v>
          </cell>
          <cell r="AS567" t="str">
            <v>Far North Coast</v>
          </cell>
          <cell r="AT567" t="str">
            <v>Y</v>
          </cell>
          <cell r="AU567">
            <v>2</v>
          </cell>
          <cell r="AV567">
            <v>2</v>
          </cell>
          <cell r="AZ567" t="str">
            <v>Y</v>
          </cell>
          <cell r="BA567" t="str">
            <v>N</v>
          </cell>
          <cell r="BB567" t="str">
            <v>Y</v>
          </cell>
          <cell r="BC567" t="str">
            <v>N</v>
          </cell>
          <cell r="BD567">
            <v>0</v>
          </cell>
          <cell r="BE567" t="str">
            <v>Y</v>
          </cell>
          <cell r="BF567">
            <v>0</v>
          </cell>
          <cell r="BG567" t="str">
            <v>Y</v>
          </cell>
          <cell r="BI567" t="str">
            <v>Y</v>
          </cell>
          <cell r="BJ567" t="str">
            <v>Y</v>
          </cell>
          <cell r="BK567" t="str">
            <v>EAST</v>
          </cell>
          <cell r="BL567" t="str">
            <v>CLARENCE VALLEY</v>
          </cell>
          <cell r="BM567" t="str">
            <v>CLARENCE</v>
          </cell>
          <cell r="BN567" t="str">
            <v>Other - Regional</v>
          </cell>
          <cell r="BO567" t="str">
            <v>540092, 540092,  ; {} ; {}</v>
          </cell>
          <cell r="BP567" t="str">
            <v>Copmanhurst Recreation Reserve Land Manager</v>
          </cell>
          <cell r="BQ567" t="str">
            <v>2287 Clarence Way</v>
          </cell>
          <cell r="BR567" t="str">
            <v>COPMANHURST NSW 2460</v>
          </cell>
          <cell r="BU567" t="str">
            <v>R540092</v>
          </cell>
          <cell r="BV567" t="str">
            <v>F629821</v>
          </cell>
          <cell r="BW567" t="str">
            <v>21/05016</v>
          </cell>
          <cell r="BX567" t="str">
            <v>2021/22</v>
          </cell>
          <cell r="BY567" t="str">
            <v>No</v>
          </cell>
        </row>
        <row r="568">
          <cell r="A568">
            <v>211278</v>
          </cell>
          <cell r="B568" t="str">
            <v>GENERAL</v>
          </cell>
          <cell r="C568" t="str">
            <v>Y</v>
          </cell>
          <cell r="D568" t="str">
            <v>N</v>
          </cell>
          <cell r="E568" t="str">
            <v>Y</v>
          </cell>
          <cell r="F568">
            <v>12</v>
          </cell>
          <cell r="G568">
            <v>279300</v>
          </cell>
          <cell r="H568" t="str">
            <v>GEN &lt; 12  RAC NOT Recommended</v>
          </cell>
          <cell r="I568" t="str">
            <v>CRIFAC Funding NOT Recommended</v>
          </cell>
          <cell r="L568" t="str">
            <v>Kangaroo Valley Showground, Osborne Park</v>
          </cell>
          <cell r="N568" t="str">
            <v>CLM</v>
          </cell>
          <cell r="P568" t="str">
            <v>Shoalhaven City Council</v>
          </cell>
          <cell r="Q568" t="str">
            <v>The project is the installation of floodlighting at the Showground Oval. This includes geotechnics report, Civil Works, 6 x 25m Galvanized Tapered Poles, 22 LED Floodlight and Project Management Costs.</v>
          </cell>
          <cell r="S568" t="str">
            <v>Jane Lewis</v>
          </cell>
          <cell r="T568" t="str">
            <v>Jane Lewis</v>
          </cell>
          <cell r="U568" t="str">
            <v>Shoalhaven City Council</v>
          </cell>
          <cell r="V568" t="str">
            <v>Director - City Lifestyles</v>
          </cell>
          <cell r="W568" t="str">
            <v>Y</v>
          </cell>
          <cell r="X568" t="str">
            <v>59 855 182 344</v>
          </cell>
          <cell r="Y568" t="str">
            <v>Yes</v>
          </cell>
          <cell r="Z568" t="str">
            <v>02 4429 3333</v>
          </cell>
          <cell r="AA568" t="str">
            <v>02 4429 3333</v>
          </cell>
          <cell r="AB568" t="str">
            <v>jane.lewis@shoalhaven.nsw.gov.au</v>
          </cell>
          <cell r="AC568" t="str">
            <v>Director - City Lifestyles</v>
          </cell>
          <cell r="AD568" t="str">
            <v>Ryan Shulter</v>
          </cell>
          <cell r="AE568" t="str">
            <v>DO - CGarner &amp; NDibben - Recommended [RAC] Reviewed WHS and revised from 4 to 2 as this is new lighting not replacing existing infrastrucutre more acurately reflecting risk : Score of 12; RAC Supported.</v>
          </cell>
          <cell r="AF568" t="str">
            <v>DO - CGarner &amp; NDibben - ALC Claim, WHS risk is High.  No floodlights in the arena would have a signifiant impact on users and the community as the Showground hosts the Annual Show and the Rodeo which are large tourism draws for the local economy.  Note CLM does not co-contribute. The lighting upgrade wil allow the Reserve to continue to be used for sporting activities and community events.</v>
          </cell>
          <cell r="AG568" t="str">
            <v>High likelihood of achieving long-term outcomes</v>
          </cell>
          <cell r="AH568">
            <v>2</v>
          </cell>
          <cell r="AI568">
            <v>1</v>
          </cell>
          <cell r="AJ568">
            <v>0</v>
          </cell>
          <cell r="AK568">
            <v>3</v>
          </cell>
          <cell r="AL568">
            <v>3</v>
          </cell>
          <cell r="AM568">
            <v>3</v>
          </cell>
          <cell r="AN568">
            <v>279300</v>
          </cell>
          <cell r="AO568">
            <v>0</v>
          </cell>
          <cell r="AP568">
            <v>279300</v>
          </cell>
          <cell r="AQ568" t="str">
            <v>Showgrounds</v>
          </cell>
          <cell r="AR568" t="str">
            <v>NOWRA</v>
          </cell>
          <cell r="AS568" t="str">
            <v>South East</v>
          </cell>
          <cell r="AT568" t="str">
            <v>Y</v>
          </cell>
          <cell r="AU568">
            <v>2</v>
          </cell>
          <cell r="AV568">
            <v>2</v>
          </cell>
          <cell r="AZ568" t="str">
            <v>Y</v>
          </cell>
          <cell r="BA568" t="str">
            <v>N</v>
          </cell>
          <cell r="BB568" t="str">
            <v>N</v>
          </cell>
          <cell r="BC568" t="str">
            <v>N</v>
          </cell>
          <cell r="BD568">
            <v>0</v>
          </cell>
          <cell r="BE568" t="str">
            <v>Y</v>
          </cell>
          <cell r="BF568">
            <v>0</v>
          </cell>
          <cell r="BG568" t="str">
            <v>Y</v>
          </cell>
          <cell r="BI568" t="str">
            <v>Y</v>
          </cell>
          <cell r="BJ568" t="str">
            <v>Y</v>
          </cell>
          <cell r="BK568" t="str">
            <v>EAST</v>
          </cell>
          <cell r="BL568" t="str">
            <v>SHOALHAVEN</v>
          </cell>
          <cell r="BM568" t="str">
            <v>KIAMA</v>
          </cell>
          <cell r="BN568" t="str">
            <v>Other - Regional</v>
          </cell>
          <cell r="BO568" t="str">
            <v>580015,  ; {}</v>
          </cell>
          <cell r="BP568" t="str">
            <v>Shoalhaven City Council</v>
          </cell>
          <cell r="BQ568" t="str">
            <v>PO Box 42</v>
          </cell>
          <cell r="BR568" t="str">
            <v>NOWRA NSW 2541</v>
          </cell>
          <cell r="BU568" t="str">
            <v>R580015</v>
          </cell>
          <cell r="BV568" t="str">
            <v>F629544</v>
          </cell>
          <cell r="BW568" t="str">
            <v>21/05174</v>
          </cell>
          <cell r="BX568" t="str">
            <v>2021/22</v>
          </cell>
          <cell r="BY568" t="str">
            <v>No</v>
          </cell>
        </row>
        <row r="569">
          <cell r="A569">
            <v>211279</v>
          </cell>
          <cell r="B569" t="str">
            <v>GENERAL</v>
          </cell>
          <cell r="C569" t="str">
            <v>Y</v>
          </cell>
          <cell r="D569" t="str">
            <v>N</v>
          </cell>
          <cell r="E569" t="str">
            <v>Y</v>
          </cell>
          <cell r="F569">
            <v>17</v>
          </cell>
          <cell r="G569">
            <v>83523</v>
          </cell>
          <cell r="H569" t="str">
            <v>GEN &gt;14 RAC Recommended</v>
          </cell>
          <cell r="I569" t="str">
            <v>CRIFAC Funding Recommended</v>
          </cell>
          <cell r="J569" t="str">
            <v>Rec Reserve</v>
          </cell>
          <cell r="K569" t="str">
            <v>No</v>
          </cell>
          <cell r="L569" t="str">
            <v>Bennett Park</v>
          </cell>
          <cell r="N569" t="str">
            <v>CLM</v>
          </cell>
          <cell r="P569" t="str">
            <v>Canterbury-Bankstown Council</v>
          </cell>
          <cell r="Q569" t="str">
            <v>Up Grade Club House Amenities and Lighting for Security purposes</v>
          </cell>
          <cell r="R569" t="str">
            <v>electrical and lighting upgrades to club house and amenities building as well as amenities upgrades at Bennett Park</v>
          </cell>
          <cell r="S569">
            <v>0</v>
          </cell>
          <cell r="T569" t="str">
            <v>Kylie Kegg</v>
          </cell>
          <cell r="U569" t="str">
            <v>Roselands Raptors Soccer Football Club Incorp</v>
          </cell>
          <cell r="V569" t="str">
            <v>Treasurer</v>
          </cell>
          <cell r="W569" t="str">
            <v>N</v>
          </cell>
          <cell r="X569">
            <v>45985891846</v>
          </cell>
          <cell r="Y569" t="str">
            <v>Yes</v>
          </cell>
          <cell r="Z569">
            <v>418694943</v>
          </cell>
          <cell r="AA569">
            <v>418694943</v>
          </cell>
          <cell r="AB569" t="str">
            <v>roselandsfc@outlook.com</v>
          </cell>
          <cell r="AC569" t="str">
            <v>Treasurer</v>
          </cell>
          <cell r="AD569" t="str">
            <v>Kylie Kegg</v>
          </cell>
          <cell r="AE569" t="str">
            <v>DO ¿ S.Hony ¿ The project addresses two areas of risk. 1) Electrical upgrade generally to meet current standards and 2) installation of external lighting to prevent trips and falls at night whilst improving security of reserve users at night. Current risk is therefore assessed as Very High. Upgrade of toilet and change rooms is also scoped (subject to securing further funding ¿ refer comments above). Ability to deliver the project successfully is deemed HIGH with Council project managing the works. The asset is an important facility within the community and the upgrade of facilities outlined within the application is recommended. DO-C.Wright - concur recommend for approval AM - B.Tax - Ability to fund score changed from 2-3 as applicant is volunteer user group. SH spoke to applicant who confirmed that they only requested $30k of changeroom renovation funding due to their interpretation of CRIF one quote rule. Discretion has been used to allow one quote to be submitted in these times. Applicant is a volunteer group in a COVID hotspot. Obtaining quotes may have been difficult. Supportive of funding entirety of works. High risk matter as member of public reportedly has broken an ankle on surface due to lack of lighting [RAC] - Supported by default (score &gt;=12 and below $100k).</v>
          </cell>
          <cell r="AF569" t="str">
            <v>DO - S.Hony - Regarding the Floormasters quote of $72,578 incl GST. Application seeks $30,000 incl GST. Applicant is attempting to secure funding for the balance, alternatively scope will be revised down (telecon 17.8.21 to applicant confirmed no current additional funding). The application seeks to reduce costs and support energy efficiency through use of LED lighting ¿ it is therefore considered the application meets four CRIF objectives (not three per the application).</v>
          </cell>
          <cell r="AG569" t="str">
            <v>Additional social, cultural or environmental factors (Council recognises in their letter of support the important role the facility plays in supporting the sport of Football both in their city and across the district), High WHS or Public Safety Risk if not supported, High likelihood of achieving long-term outcomes</v>
          </cell>
          <cell r="AH569">
            <v>6</v>
          </cell>
          <cell r="AI569">
            <v>3</v>
          </cell>
          <cell r="AJ569">
            <v>0</v>
          </cell>
          <cell r="AK569">
            <v>3</v>
          </cell>
          <cell r="AL569">
            <v>3</v>
          </cell>
          <cell r="AM569">
            <v>2</v>
          </cell>
          <cell r="AN569">
            <v>41000</v>
          </cell>
          <cell r="AO569">
            <v>0</v>
          </cell>
          <cell r="AP569">
            <v>41000</v>
          </cell>
          <cell r="AQ569" t="str">
            <v>Local Parks &amp; Reserves</v>
          </cell>
          <cell r="AR569" t="str">
            <v>METROPOLITAN</v>
          </cell>
          <cell r="AS569" t="str">
            <v>Sydney</v>
          </cell>
          <cell r="AT569" t="str">
            <v>Y</v>
          </cell>
          <cell r="AU569">
            <v>1</v>
          </cell>
          <cell r="AV569">
            <v>1</v>
          </cell>
          <cell r="AZ569" t="str">
            <v>Y</v>
          </cell>
          <cell r="BA569" t="str">
            <v>N</v>
          </cell>
          <cell r="BB569" t="str">
            <v>Y</v>
          </cell>
          <cell r="BC569" t="str">
            <v>N</v>
          </cell>
          <cell r="BD569">
            <v>0</v>
          </cell>
          <cell r="BE569" t="str">
            <v>N</v>
          </cell>
          <cell r="BF569">
            <v>83523</v>
          </cell>
          <cell r="BG569" t="str">
            <v>Y</v>
          </cell>
          <cell r="BI569" t="str">
            <v>Y</v>
          </cell>
          <cell r="BJ569" t="str">
            <v>Y</v>
          </cell>
          <cell r="BK569" t="str">
            <v>EAST</v>
          </cell>
          <cell r="BL569" t="str">
            <v>CANTERBURY-BANKSTOWN</v>
          </cell>
          <cell r="BM569" t="str">
            <v>LAKEMBA</v>
          </cell>
          <cell r="BN569" t="str">
            <v>Greater Sydney</v>
          </cell>
          <cell r="BP569" t="str">
            <v>Canterbury-Bankstown Council</v>
          </cell>
          <cell r="BQ569" t="str">
            <v>PO Box 8</v>
          </cell>
          <cell r="BR569" t="str">
            <v>BANKSTOWN NSW 1885</v>
          </cell>
          <cell r="BU569" t="str">
            <v>R73411</v>
          </cell>
          <cell r="BV569" t="str">
            <v>F630045</v>
          </cell>
          <cell r="BW569" t="str">
            <v>21/04910</v>
          </cell>
          <cell r="BX569" t="str">
            <v>2021/22</v>
          </cell>
          <cell r="BY569" t="str">
            <v>No</v>
          </cell>
        </row>
        <row r="570">
          <cell r="A570">
            <v>211282</v>
          </cell>
          <cell r="B570" t="str">
            <v>GENERAL</v>
          </cell>
          <cell r="C570" t="str">
            <v>Y</v>
          </cell>
          <cell r="D570" t="str">
            <v>N</v>
          </cell>
          <cell r="E570" t="str">
            <v>Y</v>
          </cell>
          <cell r="F570">
            <v>11</v>
          </cell>
          <cell r="G570">
            <v>1222</v>
          </cell>
          <cell r="H570" t="str">
            <v>GEN &lt; 12  RAC NOT Recommended</v>
          </cell>
          <cell r="I570" t="str">
            <v>CRIFAC Funding NOT Recommended</v>
          </cell>
          <cell r="L570" t="str">
            <v>Mandagery Hall</v>
          </cell>
          <cell r="N570" t="str">
            <v>Mandagery Public Hall Land Manager</v>
          </cell>
          <cell r="P570" t="str">
            <v>Mandagery Public Hall Land Manager</v>
          </cell>
          <cell r="Q570" t="str">
            <v>Purchase a water tank for our Community Hall to connect to a toilet block that we have planned.</v>
          </cell>
          <cell r="S570" t="str">
            <v>Trevor Chatman</v>
          </cell>
          <cell r="T570" t="str">
            <v>Trevor Chatman</v>
          </cell>
          <cell r="U570" t="str">
            <v>Mandagery Hall Public Trust</v>
          </cell>
          <cell r="V570" t="str">
            <v>Chair</v>
          </cell>
          <cell r="W570" t="str">
            <v>N</v>
          </cell>
          <cell r="X570">
            <v>69290849416</v>
          </cell>
          <cell r="Y570" t="str">
            <v>Yes</v>
          </cell>
          <cell r="Z570">
            <v>427671148</v>
          </cell>
          <cell r="AA570">
            <v>268671148</v>
          </cell>
          <cell r="AB570" t="str">
            <v>tbchatman@bigpond.com</v>
          </cell>
          <cell r="AC570" t="str">
            <v>Chair</v>
          </cell>
          <cell r="AD570" t="str">
            <v>Trevor Chatman</v>
          </cell>
          <cell r="AE570" t="str">
            <v>DO - D. Lawrence - Supported.  Very low cost project that will compliment recent works installing a new toilet facility. AM - D. Young.  Agreed.  Supported noting low cost project.</v>
          </cell>
          <cell r="AF570" t="str">
            <v>Incomplete ALC - No Impact on project.</v>
          </cell>
          <cell r="AG570" t="str">
            <v>High likelihood of achieving long-term outcomes, Inability to access alternative funds</v>
          </cell>
          <cell r="AH570">
            <v>0</v>
          </cell>
          <cell r="AI570">
            <v>3</v>
          </cell>
          <cell r="AJ570">
            <v>0</v>
          </cell>
          <cell r="AK570">
            <v>3</v>
          </cell>
          <cell r="AL570">
            <v>3</v>
          </cell>
          <cell r="AM570">
            <v>2</v>
          </cell>
          <cell r="AN570">
            <v>1222</v>
          </cell>
          <cell r="AO570">
            <v>0</v>
          </cell>
          <cell r="AP570">
            <v>1222</v>
          </cell>
          <cell r="AQ570" t="str">
            <v>Local Parks &amp; Reserves</v>
          </cell>
          <cell r="AR570" t="str">
            <v>ORANGE</v>
          </cell>
          <cell r="AS570" t="str">
            <v>North West</v>
          </cell>
          <cell r="AT570" t="str">
            <v>Y</v>
          </cell>
          <cell r="AU570">
            <v>2</v>
          </cell>
          <cell r="AV570">
            <v>2</v>
          </cell>
          <cell r="AZ570" t="str">
            <v>Y</v>
          </cell>
          <cell r="BA570" t="str">
            <v>N</v>
          </cell>
          <cell r="BB570" t="str">
            <v>Y</v>
          </cell>
          <cell r="BC570" t="str">
            <v>N</v>
          </cell>
          <cell r="BD570">
            <v>0</v>
          </cell>
          <cell r="BE570" t="str">
            <v>Y</v>
          </cell>
          <cell r="BF570">
            <v>0</v>
          </cell>
          <cell r="BG570" t="str">
            <v>Y</v>
          </cell>
          <cell r="BI570" t="str">
            <v>Y</v>
          </cell>
          <cell r="BJ570" t="str">
            <v>Y</v>
          </cell>
          <cell r="BK570" t="str">
            <v>WEST</v>
          </cell>
          <cell r="BL570" t="str">
            <v>PARKES</v>
          </cell>
          <cell r="BM570" t="str">
            <v>ORANGE</v>
          </cell>
          <cell r="BN570" t="str">
            <v>Other - Regional</v>
          </cell>
          <cell r="BO570" t="str">
            <v>72676,  ; {}</v>
          </cell>
          <cell r="BP570" t="str">
            <v>Mandagery Public Hall Land Manager</v>
          </cell>
          <cell r="BQ570" t="str">
            <v>C/- Kerri-Anne Dunn</v>
          </cell>
          <cell r="BR570" t="str">
            <v>Oakhills</v>
          </cell>
          <cell r="BS570" t="str">
            <v>134 Mandagery Rd</v>
          </cell>
          <cell r="BT570" t="str">
            <v>MANDAGERY NSW 2870</v>
          </cell>
          <cell r="BU570" t="str">
            <v>R72676</v>
          </cell>
          <cell r="BV570" t="str">
            <v>F629793</v>
          </cell>
          <cell r="BW570" t="str">
            <v>21/05235</v>
          </cell>
          <cell r="BX570" t="str">
            <v>2021/22</v>
          </cell>
          <cell r="BY570" t="str">
            <v>No</v>
          </cell>
        </row>
        <row r="571">
          <cell r="A571">
            <v>211283</v>
          </cell>
          <cell r="B571" t="str">
            <v>GENERAL</v>
          </cell>
          <cell r="C571" t="str">
            <v>Y</v>
          </cell>
          <cell r="D571" t="str">
            <v>N</v>
          </cell>
          <cell r="E571" t="str">
            <v>Y</v>
          </cell>
          <cell r="F571">
            <v>17</v>
          </cell>
          <cell r="G571">
            <v>89765.25</v>
          </cell>
          <cell r="H571" t="str">
            <v>GEN &gt;14 RAC Recommended</v>
          </cell>
          <cell r="I571" t="str">
            <v>CRIFAC Funding Recommended</v>
          </cell>
          <cell r="J571" t="str">
            <v>Showground</v>
          </cell>
          <cell r="K571" t="str">
            <v>No</v>
          </cell>
          <cell r="L571" t="str">
            <v>Tumut Showground</v>
          </cell>
          <cell r="N571" t="str">
            <v>Tumut Showground Land Manager</v>
          </cell>
          <cell r="P571" t="str">
            <v>Tumut Showground Land Manager</v>
          </cell>
          <cell r="Q571" t="str">
            <v>Replace old roof on pavilion with a new colourbond roof.</v>
          </cell>
          <cell r="R571" t="str">
            <v>replacement of the roof on the pavilion at Tumut Showground</v>
          </cell>
          <cell r="S571" t="str">
            <v>Louise Luke</v>
          </cell>
          <cell r="T571" t="str">
            <v>Louise Luke</v>
          </cell>
          <cell r="U571" t="str">
            <v>Tumut Showground Trust</v>
          </cell>
          <cell r="V571" t="str">
            <v>Secretary/Treasurer</v>
          </cell>
          <cell r="W571" t="str">
            <v>N</v>
          </cell>
          <cell r="X571" t="str">
            <v>559 412 349 65</v>
          </cell>
          <cell r="Y571" t="str">
            <v>Yes</v>
          </cell>
          <cell r="Z571" t="str">
            <v>0437 136 737</v>
          </cell>
          <cell r="AA571" t="str">
            <v>02 69474182</v>
          </cell>
          <cell r="AB571" t="str">
            <v>luke_family@westnet.com.au</v>
          </cell>
          <cell r="AC571" t="str">
            <v>Secretary/Treasurer</v>
          </cell>
          <cell r="AD571" t="str">
            <v>Alex Luke</v>
          </cell>
          <cell r="AE571" t="str">
            <v>(DO - S.Cowley) Quote amount is $89,765.25. NO contribution. Objectives 1,3,6,9. Bushfire impacted area.[AM ¿ G Marsden] ¿ WHS component revised up as this is the replacement of a roof that ensures the integrity of the building. [RAC] - Supported by default (score &gt;=12 and below $100k).</v>
          </cell>
          <cell r="AF571" t="str">
            <v>[DO - G.Maginness] No ALC as at the 4 August 2021.</v>
          </cell>
          <cell r="AG571" t="str">
            <v>Inability to access alternative funds</v>
          </cell>
          <cell r="AH571">
            <v>6</v>
          </cell>
          <cell r="AI571">
            <v>3</v>
          </cell>
          <cell r="AJ571">
            <v>0</v>
          </cell>
          <cell r="AK571">
            <v>3</v>
          </cell>
          <cell r="AL571">
            <v>2</v>
          </cell>
          <cell r="AM571">
            <v>3</v>
          </cell>
          <cell r="AN571">
            <v>90000</v>
          </cell>
          <cell r="AO571">
            <v>0</v>
          </cell>
          <cell r="AP571">
            <v>90000</v>
          </cell>
          <cell r="AQ571" t="str">
            <v>Showgrounds</v>
          </cell>
          <cell r="AR571" t="str">
            <v>WAGGA WAGGA</v>
          </cell>
          <cell r="AS571" t="str">
            <v>South West</v>
          </cell>
          <cell r="AT571" t="str">
            <v>Y</v>
          </cell>
          <cell r="AU571">
            <v>1</v>
          </cell>
          <cell r="AV571">
            <v>1</v>
          </cell>
          <cell r="AZ571" t="str">
            <v>N</v>
          </cell>
          <cell r="BA571" t="str">
            <v>N</v>
          </cell>
          <cell r="BB571" t="str">
            <v>Y</v>
          </cell>
          <cell r="BC571" t="str">
            <v>N</v>
          </cell>
          <cell r="BD571">
            <v>0</v>
          </cell>
          <cell r="BE571" t="str">
            <v>N</v>
          </cell>
          <cell r="BF571">
            <v>89765.25</v>
          </cell>
          <cell r="BG571" t="str">
            <v>Y</v>
          </cell>
          <cell r="BI571" t="str">
            <v>Y</v>
          </cell>
          <cell r="BJ571" t="str">
            <v>Y</v>
          </cell>
          <cell r="BK571" t="str">
            <v>WEST</v>
          </cell>
          <cell r="BL571" t="str">
            <v>SNOWY VALLEYS</v>
          </cell>
          <cell r="BM571" t="str">
            <v>WAGGA WAGGA</v>
          </cell>
          <cell r="BN571" t="str">
            <v>Other - Regional</v>
          </cell>
          <cell r="BO571" t="str">
            <v>620078,  ; {}</v>
          </cell>
          <cell r="BP571" t="str">
            <v>Prmfp Crown Lands Wagga Wagga</v>
          </cell>
          <cell r="BQ571" t="str">
            <v>PO Box 60</v>
          </cell>
          <cell r="BR571" t="str">
            <v>WAGGA WAGGA NSW 2650</v>
          </cell>
          <cell r="BU571" t="str">
            <v>R620078</v>
          </cell>
          <cell r="BV571" t="str">
            <v>F630051</v>
          </cell>
          <cell r="BW571" t="str">
            <v>21/05442</v>
          </cell>
          <cell r="BX571" t="str">
            <v>2021/22</v>
          </cell>
          <cell r="BY571" t="str">
            <v>No</v>
          </cell>
        </row>
        <row r="572">
          <cell r="A572">
            <v>211284</v>
          </cell>
          <cell r="B572" t="str">
            <v>WEED</v>
          </cell>
          <cell r="C572" t="str">
            <v>Y</v>
          </cell>
          <cell r="D572" t="str">
            <v>N</v>
          </cell>
          <cell r="E572" t="str">
            <v>Y</v>
          </cell>
          <cell r="F572">
            <v>33</v>
          </cell>
          <cell r="G572">
            <v>2714</v>
          </cell>
          <cell r="H572" t="str">
            <v>WEED &gt;=20 RAC Recommended</v>
          </cell>
          <cell r="I572" t="str">
            <v>CRIFAC Funding Recommended</v>
          </cell>
          <cell r="L572" t="str">
            <v>Coolah Showground And  Recreation Reserve Trust</v>
          </cell>
          <cell r="N572" t="str">
            <v>Coolah Showground And Recreation Reserve Land Manager</v>
          </cell>
          <cell r="P572" t="str">
            <v>Coolah Showground And Recreation Reserve Land Manager</v>
          </cell>
          <cell r="Q572" t="str">
            <v>Apply herbicide to invasive and noxious weeds: Blue Heliotrope and Saffron Thistle, as part of an integrated management approach.</v>
          </cell>
          <cell r="R572" t="str">
            <v>control of Blue Heliotrope and Saffron Thistle at Coolah Showground and Recreation Reserve</v>
          </cell>
          <cell r="S572">
            <v>0</v>
          </cell>
          <cell r="T572" t="str">
            <v>Sal  Edwards</v>
          </cell>
          <cell r="U572" t="str">
            <v>Coolah District Development Group Inc</v>
          </cell>
          <cell r="V572" t="str">
            <v>Coolah Community Development Coordinator</v>
          </cell>
          <cell r="W572" t="str">
            <v>N</v>
          </cell>
          <cell r="X572">
            <v>26954293277</v>
          </cell>
          <cell r="Y572" t="str">
            <v>Yes</v>
          </cell>
          <cell r="Z572" t="str">
            <v>0458 774 519</v>
          </cell>
          <cell r="AA572">
            <v>458774519</v>
          </cell>
          <cell r="AB572" t="str">
            <v>sal.cddgcoord@activ8.net.au</v>
          </cell>
          <cell r="AC572" t="str">
            <v>Coolah Community Development Coordinator</v>
          </cell>
          <cell r="AD572" t="str">
            <v>Sal  Edwards</v>
          </cell>
          <cell r="AE572" t="str">
            <v>DO-J.Nolan: Recommend grant as requested. [LSC - R. Butler: Application Supported; Total assessment score = 33, Weed Score = 20] [LSC - J. Richards]: Application supported - total score = 33 [RAC] - Supported (Weed Score &gt;=20).</v>
          </cell>
          <cell r="AF572" t="str">
            <v>DO-J.Nolan:  Meets eligibilty, assessment criteria and addresses the relevant control of weeds plans, blue heliotrope is a priority weed.  Important community facility with multiple users; social, cultural benefits.</v>
          </cell>
          <cell r="AG572" t="str">
            <v>DO-J.Nolan: Additional social, cultural or environmental factors (please detail):  Significant community facility.</v>
          </cell>
          <cell r="AH572">
            <v>2</v>
          </cell>
          <cell r="AI572">
            <v>2</v>
          </cell>
          <cell r="AJ572">
            <v>1</v>
          </cell>
          <cell r="AK572">
            <v>3</v>
          </cell>
          <cell r="AL572">
            <v>2</v>
          </cell>
          <cell r="AM572">
            <v>3</v>
          </cell>
          <cell r="AN572">
            <v>2714</v>
          </cell>
          <cell r="AO572">
            <v>0</v>
          </cell>
          <cell r="AP572">
            <v>2714</v>
          </cell>
          <cell r="AQ572" t="str">
            <v>Showgrounds</v>
          </cell>
          <cell r="AR572" t="str">
            <v>DUBBO</v>
          </cell>
          <cell r="AS572" t="str">
            <v>North West</v>
          </cell>
          <cell r="AT572" t="str">
            <v>Y</v>
          </cell>
          <cell r="AU572">
            <v>1</v>
          </cell>
          <cell r="AV572">
            <v>1</v>
          </cell>
          <cell r="AZ572" t="str">
            <v>Y</v>
          </cell>
          <cell r="BA572" t="str">
            <v>Y</v>
          </cell>
          <cell r="BB572" t="str">
            <v>Y</v>
          </cell>
          <cell r="BC572" t="str">
            <v>N</v>
          </cell>
          <cell r="BD572">
            <v>0</v>
          </cell>
          <cell r="BE572" t="str">
            <v>Y</v>
          </cell>
          <cell r="BF572">
            <v>0</v>
          </cell>
          <cell r="BG572" t="str">
            <v>Y</v>
          </cell>
          <cell r="BI572" t="str">
            <v>Y</v>
          </cell>
          <cell r="BJ572" t="str">
            <v>Y</v>
          </cell>
          <cell r="BK572" t="str">
            <v>WEST</v>
          </cell>
          <cell r="BL572" t="str">
            <v>WARRUMBUNGLE</v>
          </cell>
          <cell r="BM572" t="str">
            <v>BARWON</v>
          </cell>
          <cell r="BN572" t="str">
            <v>Other - Regional</v>
          </cell>
          <cell r="BP572" t="str">
            <v>Coolah Showground And Recreation Reserve Land Manager</v>
          </cell>
          <cell r="BQ572" t="str">
            <v>PO Box 16</v>
          </cell>
          <cell r="BR572" t="str">
            <v>COOLAH NSW 2843</v>
          </cell>
          <cell r="BU572" t="str">
            <v>R72295</v>
          </cell>
          <cell r="BV572" t="str">
            <v>F629708</v>
          </cell>
          <cell r="BW572" t="str">
            <v>21/05010</v>
          </cell>
          <cell r="BX572" t="str">
            <v>2021/22</v>
          </cell>
          <cell r="BY572" t="str">
            <v>No</v>
          </cell>
        </row>
        <row r="573">
          <cell r="A573">
            <v>211291</v>
          </cell>
          <cell r="B573" t="str">
            <v>WEED</v>
          </cell>
          <cell r="C573" t="str">
            <v>Y</v>
          </cell>
          <cell r="D573" t="str">
            <v>N</v>
          </cell>
          <cell r="E573" t="str">
            <v>N</v>
          </cell>
          <cell r="F573">
            <v>10</v>
          </cell>
          <cell r="G573">
            <v>0</v>
          </cell>
          <cell r="H573" t="str">
            <v>WEED&lt;20 RAC NOT Recommended</v>
          </cell>
          <cell r="I573" t="str">
            <v>CRIFAC Funding NOT Recommended</v>
          </cell>
          <cell r="L573" t="str">
            <v>Clarkes Beach Holiday Park</v>
          </cell>
          <cell r="N573" t="str">
            <v>NSW Crown Holiday Parks Land Manager</v>
          </cell>
          <cell r="P573" t="str">
            <v>NSW Crown Holiday Parks Land Manager</v>
          </cell>
          <cell r="Q573" t="str">
            <v>Control all weeds and non-endemic natives in Crown Reserves to conserve the Clay Heath Community.</v>
          </cell>
          <cell r="S573" t="str">
            <v>Reflections Holiday Parks NSW Crown Land Manager</v>
          </cell>
          <cell r="T573" t="str">
            <v>Cameron Tynan</v>
          </cell>
          <cell r="U573" t="str">
            <v>Reflections Holiday Parks</v>
          </cell>
          <cell r="V573" t="str">
            <v>Acting CEO</v>
          </cell>
          <cell r="W573" t="str">
            <v>Y</v>
          </cell>
          <cell r="X573">
            <v>26087692248</v>
          </cell>
          <cell r="Y573" t="str">
            <v>Yes</v>
          </cell>
          <cell r="Z573">
            <v>458493021</v>
          </cell>
          <cell r="AA573">
            <v>249145500</v>
          </cell>
          <cell r="AB573" t="str">
            <v>cameron.tynan@reflectionsholiday.com.au</v>
          </cell>
          <cell r="AC573" t="str">
            <v>Acting CEO</v>
          </cell>
          <cell r="AD573" t="str">
            <v>Dwight Hodgetts</v>
          </cell>
          <cell r="AE573" t="str">
            <v>DO - K.Luckie, Not recommended. [LSC - R. Butler: Application NOT Supported, refer to DO recommendation; low weed score of 4; reserve manager has significant surplus funds, as listed in the application] [LSC - J. Richards]: Application NOT supported - total score 10 - has out of scope components also</v>
          </cell>
          <cell r="AF573" t="str">
            <v>Weeds funding criteria does not suppport removal of rubbish.</v>
          </cell>
          <cell r="AG573" t="str">
            <v>DO - K.Luckie, Not recommended. Application lacks detail/ insufficient information provided to make a decision to support; Funding should be sought from: the Crown Land Manager. Application does not mention the weed species it aims to control and the reserve size or threatened species.DO - K.Luckie. Application does not mention the weed species it aims to control, there are no contributions from land manager, there is no information on the reserve size or species protecting. Criteria does not support rubbish removal.</v>
          </cell>
          <cell r="AH573">
            <v>0</v>
          </cell>
          <cell r="AI573">
            <v>1</v>
          </cell>
          <cell r="AJ573">
            <v>0</v>
          </cell>
          <cell r="AK573">
            <v>2</v>
          </cell>
          <cell r="AL573">
            <v>2</v>
          </cell>
          <cell r="AM573">
            <v>1</v>
          </cell>
          <cell r="AN573">
            <v>24926</v>
          </cell>
          <cell r="AO573">
            <v>0</v>
          </cell>
          <cell r="AP573">
            <v>24926</v>
          </cell>
          <cell r="AQ573" t="str">
            <v>Local Parks &amp; Reserves</v>
          </cell>
          <cell r="AR573" t="str">
            <v>GRAFTON</v>
          </cell>
          <cell r="AS573" t="str">
            <v>Far North Coast</v>
          </cell>
          <cell r="AT573" t="str">
            <v>Y</v>
          </cell>
          <cell r="AU573">
            <v>4</v>
          </cell>
          <cell r="AV573">
            <v>4</v>
          </cell>
          <cell r="AZ573" t="str">
            <v>N</v>
          </cell>
          <cell r="BA573" t="str">
            <v>Y</v>
          </cell>
          <cell r="BB573" t="str">
            <v>Y</v>
          </cell>
          <cell r="BC573" t="str">
            <v>N</v>
          </cell>
          <cell r="BD573">
            <v>0</v>
          </cell>
          <cell r="BE573" t="str">
            <v>N</v>
          </cell>
          <cell r="BF573">
            <v>0</v>
          </cell>
          <cell r="BG573" t="str">
            <v>Y</v>
          </cell>
          <cell r="BI573" t="str">
            <v>Y</v>
          </cell>
          <cell r="BJ573" t="str">
            <v>Y</v>
          </cell>
          <cell r="BK573" t="str">
            <v>EAST</v>
          </cell>
          <cell r="BL573" t="str">
            <v>BYRON</v>
          </cell>
          <cell r="BM573" t="str">
            <v>BALLINA</v>
          </cell>
          <cell r="BN573" t="str">
            <v>Other - Regional</v>
          </cell>
          <cell r="BO573" t="str">
            <v>1013529,  ; {}</v>
          </cell>
          <cell r="BP573" t="str">
            <v>NSW Crown Holiday Parks Land Manager</v>
          </cell>
          <cell r="BQ573" t="str">
            <v>PO Box 212</v>
          </cell>
          <cell r="BR573" t="str">
            <v>CARRINGTON NSW 2294</v>
          </cell>
          <cell r="BU573" t="str">
            <v>R1013529</v>
          </cell>
          <cell r="BV573" t="str">
            <v>F630095</v>
          </cell>
          <cell r="BW573" t="str">
            <v>21/04994</v>
          </cell>
          <cell r="BX573" t="str">
            <v>2021/22</v>
          </cell>
          <cell r="BY573" t="str">
            <v>No</v>
          </cell>
        </row>
        <row r="574">
          <cell r="A574">
            <v>211292</v>
          </cell>
          <cell r="B574" t="str">
            <v>GENERAL</v>
          </cell>
          <cell r="C574" t="str">
            <v>Y</v>
          </cell>
          <cell r="D574" t="str">
            <v>Y</v>
          </cell>
          <cell r="E574" t="str">
            <v>Y</v>
          </cell>
          <cell r="F574">
            <v>13</v>
          </cell>
          <cell r="G574">
            <v>42750</v>
          </cell>
          <cell r="H574" t="str">
            <v>GEN = 13 WHS &lt; 4 RAC Recommended</v>
          </cell>
          <cell r="I574" t="str">
            <v>CRIFAC Funding NOT Recommended</v>
          </cell>
          <cell r="J574" t="str">
            <v>Public Hall</v>
          </cell>
          <cell r="K574" t="str">
            <v>No</v>
          </cell>
          <cell r="L574" t="str">
            <v>Collins Creek Hall</v>
          </cell>
          <cell r="N574" t="str">
            <v>Collins Creek Public Hall Reserve Land Manager</v>
          </cell>
          <cell r="P574" t="str">
            <v>Collins Creek Public Hall Reserve Land Manager</v>
          </cell>
          <cell r="Q574" t="str">
            <v>Purchase and install new roofing and guttering, replacing the existing roofing and guttering and install roofing insulation.</v>
          </cell>
          <cell r="S574" t="str">
            <v>Raymond Skelton</v>
          </cell>
          <cell r="T574" t="str">
            <v>Raymond Skelton</v>
          </cell>
          <cell r="U574" t="str">
            <v>Collins Creek Public Hall Reserve Land Manager</v>
          </cell>
          <cell r="V574" t="str">
            <v>LAND MANAGER CHAIR</v>
          </cell>
          <cell r="W574" t="str">
            <v>N</v>
          </cell>
          <cell r="X574">
            <v>70420350903</v>
          </cell>
          <cell r="Y574" t="str">
            <v>Yes</v>
          </cell>
          <cell r="Z574">
            <v>499454614</v>
          </cell>
          <cell r="AA574">
            <v>499454614</v>
          </cell>
          <cell r="AB574" t="str">
            <v>red9569@hotmail.com</v>
          </cell>
          <cell r="AC574" t="str">
            <v>LAND MANAGER CHAIR</v>
          </cell>
          <cell r="AD574" t="str">
            <v>RAYMOND SKELTON</v>
          </cell>
          <cell r="AE574" t="str">
            <v>(DO - J.Endean) Recommended Rank 2 [AM ¿ S. Sutherland] Application supported as recommended  [RAC] - Supported by default (score &gt;=12 and below $100k).</v>
          </cell>
          <cell r="AG574" t="str">
            <v>Additional social, cultural or environmental factors - no alternative facilities in area, remote location. High WHS or Public Safety Risk if not supported</v>
          </cell>
          <cell r="AH574">
            <v>2</v>
          </cell>
          <cell r="AI574">
            <v>3</v>
          </cell>
          <cell r="AJ574">
            <v>0</v>
          </cell>
          <cell r="AK574">
            <v>3</v>
          </cell>
          <cell r="AL574">
            <v>2</v>
          </cell>
          <cell r="AM574">
            <v>3</v>
          </cell>
          <cell r="AN574">
            <v>42750</v>
          </cell>
          <cell r="AO574">
            <v>0</v>
          </cell>
          <cell r="AP574">
            <v>42750</v>
          </cell>
          <cell r="AQ574" t="str">
            <v>Local Parks &amp; Reserves</v>
          </cell>
          <cell r="AR574" t="str">
            <v>GRAFTON</v>
          </cell>
          <cell r="AS574" t="str">
            <v>Far North Coast</v>
          </cell>
          <cell r="AT574" t="str">
            <v>Y</v>
          </cell>
          <cell r="AU574">
            <v>2</v>
          </cell>
          <cell r="AV574">
            <v>2</v>
          </cell>
          <cell r="AZ574" t="str">
            <v>Y</v>
          </cell>
          <cell r="BA574" t="str">
            <v>N</v>
          </cell>
          <cell r="BB574" t="str">
            <v>Y</v>
          </cell>
          <cell r="BC574" t="str">
            <v>N</v>
          </cell>
          <cell r="BD574">
            <v>0</v>
          </cell>
          <cell r="BE574" t="str">
            <v>Y</v>
          </cell>
          <cell r="BF574">
            <v>0</v>
          </cell>
          <cell r="BG574" t="str">
            <v>Y</v>
          </cell>
          <cell r="BI574" t="str">
            <v>Y</v>
          </cell>
          <cell r="BJ574" t="str">
            <v>Y</v>
          </cell>
          <cell r="BK574" t="str">
            <v>EAST</v>
          </cell>
          <cell r="BL574" t="str">
            <v>KYOGLE</v>
          </cell>
          <cell r="BM574" t="str">
            <v>LISMORE</v>
          </cell>
          <cell r="BN574" t="str">
            <v>Other - Regional</v>
          </cell>
          <cell r="BO574" t="str">
            <v>56015,  ; {}</v>
          </cell>
          <cell r="BP574" t="str">
            <v>Collins Creek Public Hall Reserve Land Manager</v>
          </cell>
          <cell r="BQ574" t="str">
            <v>1826 Collins Creek Rd</v>
          </cell>
          <cell r="BR574" t="str">
            <v>KYOGLE NSW 2474</v>
          </cell>
          <cell r="BU574" t="str">
            <v>R56015</v>
          </cell>
          <cell r="BV574" t="str">
            <v>F629838</v>
          </cell>
          <cell r="BW574" t="str">
            <v>21/05001</v>
          </cell>
          <cell r="BX574" t="str">
            <v>2021/22</v>
          </cell>
          <cell r="BY574" t="str">
            <v>No</v>
          </cell>
        </row>
        <row r="575">
          <cell r="A575">
            <v>211293</v>
          </cell>
          <cell r="B575" t="str">
            <v>GENERAL</v>
          </cell>
          <cell r="C575" t="str">
            <v>Y</v>
          </cell>
          <cell r="D575" t="str">
            <v>N</v>
          </cell>
          <cell r="E575" t="str">
            <v>Y</v>
          </cell>
          <cell r="F575">
            <v>11</v>
          </cell>
          <cell r="G575">
            <v>29878</v>
          </cell>
          <cell r="H575" t="str">
            <v>GEN &lt; 12  RAC NOT Recommended</v>
          </cell>
          <cell r="I575" t="str">
            <v>CRIFAC Funding NOT Recommended</v>
          </cell>
          <cell r="L575" t="str">
            <v>Wongarbon Cricket Oval / Pony Club Grounds</v>
          </cell>
          <cell r="N575" t="str">
            <v>Wongarbon Recreation Reserve Land Manager</v>
          </cell>
          <cell r="P575" t="str">
            <v>Wongarbon Recreation Reserve Land Manager</v>
          </cell>
          <cell r="Q575" t="str">
            <v>Upgrade/replace the boundary fencing of the Reserve to provide a safer environment for the reserve users.</v>
          </cell>
          <cell r="S575" t="str">
            <v>Deborah Rockell</v>
          </cell>
          <cell r="T575" t="str">
            <v>DEBORAH SUSAN ROCKELL</v>
          </cell>
          <cell r="U575" t="str">
            <v>Wongarbon Recreation Reserve Trust</v>
          </cell>
          <cell r="V575" t="str">
            <v>Manager</v>
          </cell>
          <cell r="W575" t="str">
            <v>N</v>
          </cell>
          <cell r="X575">
            <v>52372091189</v>
          </cell>
          <cell r="Y575" t="str">
            <v>Yes</v>
          </cell>
          <cell r="Z575" t="str">
            <v>0427 668875</v>
          </cell>
          <cell r="AA575">
            <v>427668875</v>
          </cell>
          <cell r="AB575" t="str">
            <v>rockelll@tpg.com.au</v>
          </cell>
          <cell r="AC575" t="str">
            <v>Manager</v>
          </cell>
          <cell r="AD575" t="str">
            <v>DEBORAH SUSAN ROCKELL</v>
          </cell>
          <cell r="AE575" t="str">
            <v>DO - J. Wiblin - Project will provide for secure riding facility and ensure safety of pedestrians and riders.  Supported. AM - D. Young - Support project as it will ensure secure fencing to separate riders from pedestirans and public.</v>
          </cell>
          <cell r="AF575" t="str">
            <v>No ALC.</v>
          </cell>
          <cell r="AG575" t="str">
            <v>High likelihood of achieving long-term outcomes, Inability to access alternative funds</v>
          </cell>
          <cell r="AH575">
            <v>2</v>
          </cell>
          <cell r="AI575">
            <v>3</v>
          </cell>
          <cell r="AJ575">
            <v>0</v>
          </cell>
          <cell r="AK575">
            <v>2</v>
          </cell>
          <cell r="AL575">
            <v>2</v>
          </cell>
          <cell r="AM575">
            <v>2</v>
          </cell>
          <cell r="AN575">
            <v>29878</v>
          </cell>
          <cell r="AO575">
            <v>0</v>
          </cell>
          <cell r="AP575">
            <v>29878</v>
          </cell>
          <cell r="AQ575" t="str">
            <v>Local Parks &amp; Reserves</v>
          </cell>
          <cell r="AR575" t="str">
            <v>DUBBO</v>
          </cell>
          <cell r="AS575" t="str">
            <v>North West</v>
          </cell>
          <cell r="AT575" t="str">
            <v>Y</v>
          </cell>
          <cell r="AU575">
            <v>2</v>
          </cell>
          <cell r="AV575">
            <v>2</v>
          </cell>
          <cell r="AZ575" t="str">
            <v>Y</v>
          </cell>
          <cell r="BA575" t="str">
            <v>N</v>
          </cell>
          <cell r="BB575" t="str">
            <v>Y</v>
          </cell>
          <cell r="BC575" t="str">
            <v>N</v>
          </cell>
          <cell r="BD575">
            <v>0</v>
          </cell>
          <cell r="BE575" t="str">
            <v>Y</v>
          </cell>
          <cell r="BF575">
            <v>0</v>
          </cell>
          <cell r="BG575" t="str">
            <v>Y</v>
          </cell>
          <cell r="BI575" t="str">
            <v>Y</v>
          </cell>
          <cell r="BJ575" t="str">
            <v>Y</v>
          </cell>
          <cell r="BK575" t="str">
            <v>WEST</v>
          </cell>
          <cell r="BL575" t="str">
            <v>DUBBO REGIONAL</v>
          </cell>
          <cell r="BM575" t="str">
            <v>DUBBO</v>
          </cell>
          <cell r="BN575" t="str">
            <v>Other - Regional</v>
          </cell>
          <cell r="BO575" t="str">
            <v>7523,  ; {}</v>
          </cell>
          <cell r="BP575" t="str">
            <v>Wongarbon Recreation Reserve Land Manager</v>
          </cell>
          <cell r="BQ575" t="str">
            <v>Post Office</v>
          </cell>
          <cell r="BR575" t="str">
            <v>WONGARBON NSW 2831</v>
          </cell>
          <cell r="BU575" t="str">
            <v>R7523</v>
          </cell>
          <cell r="BV575" t="str">
            <v>F629598</v>
          </cell>
          <cell r="BW575" t="str">
            <v>21/05512</v>
          </cell>
          <cell r="BX575" t="str">
            <v>2021/22</v>
          </cell>
          <cell r="BY575" t="str">
            <v>No</v>
          </cell>
        </row>
        <row r="576">
          <cell r="A576">
            <v>211295</v>
          </cell>
          <cell r="B576" t="str">
            <v>PEST</v>
          </cell>
          <cell r="C576" t="str">
            <v>Y</v>
          </cell>
          <cell r="D576" t="str">
            <v>N</v>
          </cell>
          <cell r="E576" t="str">
            <v>Y</v>
          </cell>
          <cell r="F576">
            <v>23</v>
          </cell>
          <cell r="G576">
            <v>3900</v>
          </cell>
          <cell r="H576" t="str">
            <v>Pest &gt;=21 RAC Recommended</v>
          </cell>
          <cell r="I576" t="str">
            <v>CRIFAC Funding Recommended</v>
          </cell>
          <cell r="L576" t="str">
            <v>Tilligerry Habitat</v>
          </cell>
          <cell r="N576" t="str">
            <v>CLM</v>
          </cell>
          <cell r="P576" t="str">
            <v>Tilligerry Habitat Association Incorporated</v>
          </cell>
          <cell r="Q576" t="str">
            <v>Manage the exposure of Tilligerry Habitat to foxes by baiting and trapping, the foxes have been photographed hunting on the reserve by our wildlife cameras.</v>
          </cell>
          <cell r="R576" t="str">
            <v>control of foxes at Tilligerry Habitat</v>
          </cell>
          <cell r="S576" t="str">
            <v>Ian Rabbitt</v>
          </cell>
          <cell r="T576" t="str">
            <v>Ian Rabbitt</v>
          </cell>
          <cell r="U576" t="str">
            <v>Tilligerry Habitat Association Inc</v>
          </cell>
          <cell r="V576" t="str">
            <v>President</v>
          </cell>
          <cell r="W576" t="str">
            <v>Y</v>
          </cell>
          <cell r="X576" t="str">
            <v>66 3482 885 01</v>
          </cell>
          <cell r="Y576" t="str">
            <v>Yes</v>
          </cell>
          <cell r="Z576" t="str">
            <v>0476 289 106</v>
          </cell>
          <cell r="AA576" t="str">
            <v>02 4984 5677</v>
          </cell>
          <cell r="AB576" t="str">
            <v>tilligerry.habitat@gmail.com</v>
          </cell>
          <cell r="AC576" t="str">
            <v>President</v>
          </cell>
          <cell r="AD576" t="str">
            <v>Ian Rabbitt</v>
          </cell>
          <cell r="AE576" t="str">
            <v xml:space="preserve">[LSC-R. Butler: Application Supported, refer to Panel recommendation; Total assessment score = 23, Pest Score = 10] [LSC- J. Richards] Application supported, Total pest score = 10  </v>
          </cell>
          <cell r="AF576" t="str">
            <v>[Panel - Q.Hart: Area size? Shoot plan not mentioned, very short time frame not leading to meaningful population reduction; excessive cost]</v>
          </cell>
          <cell r="AG576" t="str">
            <v>Other (need to provide details):LSC disagree with DPI comments as application and local knowledge of the project indicates a good level of monitoring and long term control outcome and cost is low in comparrison to other applications.</v>
          </cell>
          <cell r="AH576">
            <v>2</v>
          </cell>
          <cell r="AI576">
            <v>3</v>
          </cell>
          <cell r="AJ576">
            <v>2</v>
          </cell>
          <cell r="AK576">
            <v>3</v>
          </cell>
          <cell r="AL576">
            <v>1</v>
          </cell>
          <cell r="AM576">
            <v>2</v>
          </cell>
          <cell r="AN576">
            <v>3900</v>
          </cell>
          <cell r="AO576">
            <v>0</v>
          </cell>
          <cell r="AP576">
            <v>3900</v>
          </cell>
          <cell r="AQ576" t="str">
            <v>Local Parks &amp; Reserves</v>
          </cell>
          <cell r="AR576" t="str">
            <v>MAITLAND</v>
          </cell>
          <cell r="AS576" t="str">
            <v>Hunter</v>
          </cell>
          <cell r="AT576" t="str">
            <v>Y</v>
          </cell>
          <cell r="AU576">
            <v>2</v>
          </cell>
          <cell r="AV576">
            <v>2</v>
          </cell>
          <cell r="AZ576" t="str">
            <v>Y</v>
          </cell>
          <cell r="BA576" t="str">
            <v>Y</v>
          </cell>
          <cell r="BB576" t="str">
            <v>Y</v>
          </cell>
          <cell r="BC576" t="str">
            <v>N</v>
          </cell>
          <cell r="BD576">
            <v>0</v>
          </cell>
          <cell r="BE576" t="str">
            <v>Y</v>
          </cell>
          <cell r="BF576">
            <v>0</v>
          </cell>
          <cell r="BG576" t="str">
            <v>Y</v>
          </cell>
          <cell r="BI576" t="str">
            <v>Y</v>
          </cell>
          <cell r="BJ576" t="str">
            <v>Y</v>
          </cell>
          <cell r="BK576" t="str">
            <v>EAST</v>
          </cell>
          <cell r="BL576" t="str">
            <v>PORT STEPHENS</v>
          </cell>
          <cell r="BM576" t="str">
            <v>PORT STEPHENS</v>
          </cell>
          <cell r="BN576" t="str">
            <v>Other - Regional</v>
          </cell>
          <cell r="BO576" t="str">
            <v>170175,  ; {}</v>
          </cell>
          <cell r="BP576" t="str">
            <v>Tilligerry Habitat Association Incorporated</v>
          </cell>
          <cell r="BQ576" t="str">
            <v>2E King Albert Ave</v>
          </cell>
          <cell r="BR576" t="str">
            <v>TANILBA BAY NSW 2319</v>
          </cell>
          <cell r="BU576" t="str">
            <v>R170175</v>
          </cell>
          <cell r="BV576" t="str">
            <v>F630114</v>
          </cell>
          <cell r="BW576" t="str">
            <v>21/05415</v>
          </cell>
          <cell r="BX576" t="str">
            <v>2021/22</v>
          </cell>
          <cell r="BY576" t="str">
            <v>No</v>
          </cell>
        </row>
        <row r="577">
          <cell r="A577">
            <v>211296</v>
          </cell>
          <cell r="B577" t="str">
            <v>WEED</v>
          </cell>
          <cell r="C577" t="str">
            <v>Y</v>
          </cell>
          <cell r="D577" t="str">
            <v>N</v>
          </cell>
          <cell r="E577" t="str">
            <v>Y</v>
          </cell>
          <cell r="F577">
            <v>26</v>
          </cell>
          <cell r="G577">
            <v>28000</v>
          </cell>
          <cell r="H577" t="str">
            <v>WEED &gt;=20 RAC Recommended</v>
          </cell>
          <cell r="I577" t="str">
            <v>CRIFAC Funding Recommended</v>
          </cell>
          <cell r="L577" t="str">
            <v>Central Coast Wetlands - Pioneer Dairy</v>
          </cell>
          <cell r="N577" t="str">
            <v>Tuggerah Lake (R1003002) Reserve Land Manager</v>
          </cell>
          <cell r="P577" t="str">
            <v>Tuggerah Lake (R1003002) Reserve Land Manager</v>
          </cell>
          <cell r="Q577" t="str">
            <v>To eradicate priority water weeds from Tuggerah Creek to improve aquatic site condition and habitat quality for threatened species.</v>
          </cell>
          <cell r="R577" t="str">
            <v>control of priority water weeds from Tuggerah Creek at Central Coast Wetlands - Pioneer Dairy</v>
          </cell>
          <cell r="S577" t="str">
            <v>Jed Field</v>
          </cell>
          <cell r="T577" t="str">
            <v>Jed Field</v>
          </cell>
          <cell r="U577" t="str">
            <v>Tuggerah Lake Land Manager</v>
          </cell>
          <cell r="V577" t="str">
            <v>Secretary</v>
          </cell>
          <cell r="W577" t="str">
            <v>Y</v>
          </cell>
          <cell r="X577">
            <v>34858828922</v>
          </cell>
          <cell r="Y577" t="str">
            <v>Yes</v>
          </cell>
          <cell r="Z577">
            <v>429211310</v>
          </cell>
          <cell r="AA577">
            <v>408271957</v>
          </cell>
          <cell r="AB577" t="str">
            <v>its_jed_@hotmail.com</v>
          </cell>
          <cell r="AC577" t="str">
            <v>Secretary</v>
          </cell>
          <cell r="AD577" t="str">
            <v>Jed Field</v>
          </cell>
          <cell r="AE577" t="str">
            <v>DO- M. Dawson - Application highly supported as regionally significant reserve abutting National Park. R Micheli, AM: Supported [LSC - R. Butler: Application Supported; Total assessment score = 26, Weed Score = 14; reduced WHS risk from 4 to 2] [LSC - J. Richards: Application supported - total score 26] [RAC] - Supported (Weed Score &gt;=20).</v>
          </cell>
          <cell r="AF577" t="str">
            <v>DO - M Dawson - Multiple weeds being treated and priority weed in the Hunter being treated. Improve the environmental values of the site adjacent to a National Park.</v>
          </cell>
          <cell r="AG577" t="str">
            <v>High likelihood of achieving long-term outcomes, Inability to access alternative funds, Additional social, cultural or environmental factors (please detail): e.g. no alternative facilities in area, remote location etc.</v>
          </cell>
          <cell r="AH577">
            <v>2</v>
          </cell>
          <cell r="AI577">
            <v>3</v>
          </cell>
          <cell r="AJ577">
            <v>0</v>
          </cell>
          <cell r="AK577">
            <v>2</v>
          </cell>
          <cell r="AL577">
            <v>3</v>
          </cell>
          <cell r="AM577">
            <v>2</v>
          </cell>
          <cell r="AN577">
            <v>28000</v>
          </cell>
          <cell r="AO577">
            <v>0</v>
          </cell>
          <cell r="AP577">
            <v>28000</v>
          </cell>
          <cell r="AQ577" t="str">
            <v>Local Parks &amp; Reserves</v>
          </cell>
          <cell r="AR577" t="str">
            <v>MAITLAND</v>
          </cell>
          <cell r="AS577" t="str">
            <v>Hunter</v>
          </cell>
          <cell r="AT577" t="str">
            <v>Y</v>
          </cell>
          <cell r="AU577">
            <v>2</v>
          </cell>
          <cell r="AV577">
            <v>2</v>
          </cell>
          <cell r="AZ577" t="str">
            <v>Y</v>
          </cell>
          <cell r="BA577" t="str">
            <v>Y</v>
          </cell>
          <cell r="BB577" t="str">
            <v>Y</v>
          </cell>
          <cell r="BC577" t="str">
            <v>N</v>
          </cell>
          <cell r="BD577">
            <v>0</v>
          </cell>
          <cell r="BE577" t="str">
            <v>Y</v>
          </cell>
          <cell r="BF577">
            <v>0</v>
          </cell>
          <cell r="BG577" t="str">
            <v>Y</v>
          </cell>
          <cell r="BI577" t="str">
            <v>Y</v>
          </cell>
          <cell r="BJ577" t="str">
            <v>Y</v>
          </cell>
          <cell r="BK577" t="str">
            <v>EAST</v>
          </cell>
          <cell r="BL577" t="str">
            <v>CENTRAL COAST</v>
          </cell>
          <cell r="BM577" t="str">
            <v>WYONG</v>
          </cell>
          <cell r="BN577" t="str">
            <v>Other - Regional</v>
          </cell>
          <cell r="BO577" t="str">
            <v>1003002,  ; {}</v>
          </cell>
          <cell r="BP577" t="str">
            <v>Tuggerah Lake (R1003002) Reserve Land Manager</v>
          </cell>
          <cell r="BQ577" t="str">
            <v>PO Box 645</v>
          </cell>
          <cell r="BR577" t="str">
            <v>WYONG NSW 2259</v>
          </cell>
          <cell r="BU577" t="str">
            <v>R1003002</v>
          </cell>
          <cell r="BV577" t="str">
            <v>F630078</v>
          </cell>
          <cell r="BW577" t="str">
            <v>21/04990</v>
          </cell>
          <cell r="BX577" t="str">
            <v>2021/22</v>
          </cell>
          <cell r="BY577" t="str">
            <v>No</v>
          </cell>
        </row>
        <row r="578">
          <cell r="A578">
            <v>211298</v>
          </cell>
          <cell r="B578" t="str">
            <v>GENERAL</v>
          </cell>
          <cell r="C578" t="str">
            <v>Y</v>
          </cell>
          <cell r="D578" t="str">
            <v>N</v>
          </cell>
          <cell r="E578" t="str">
            <v>Y</v>
          </cell>
          <cell r="F578">
            <v>10</v>
          </cell>
          <cell r="G578">
            <v>4962</v>
          </cell>
          <cell r="H578" t="str">
            <v>GEN &lt; 12  RAC NOT Recommended</v>
          </cell>
          <cell r="I578" t="str">
            <v>CRIFAC Funding NOT Recommended</v>
          </cell>
          <cell r="L578" t="str">
            <v>Dalton Public Hall</v>
          </cell>
          <cell r="N578" t="str">
            <v>Dalton Public Hall Reserve Land Manager</v>
          </cell>
          <cell r="P578" t="str">
            <v>Dalton Public Hall Reserve Land Manager</v>
          </cell>
          <cell r="Q578" t="str">
            <v>Construct an all-weather access to the front entrance of the hall.</v>
          </cell>
          <cell r="S578" t="str">
            <v>Julie Perryman</v>
          </cell>
          <cell r="T578" t="str">
            <v>JULIE ANN PERRYMAN</v>
          </cell>
          <cell r="U578" t="str">
            <v>Dalton Public Hall Reserve Land Manager</v>
          </cell>
          <cell r="V578" t="str">
            <v>Secretary</v>
          </cell>
          <cell r="W578" t="str">
            <v>N</v>
          </cell>
          <cell r="X578">
            <v>51251569297</v>
          </cell>
          <cell r="Y578" t="str">
            <v>Yes</v>
          </cell>
          <cell r="Z578" t="str">
            <v>0421 900 015</v>
          </cell>
          <cell r="AA578">
            <v>421900015</v>
          </cell>
          <cell r="AB578" t="str">
            <v>ionajulz@gmail.com</v>
          </cell>
          <cell r="AC578" t="str">
            <v>Secretary</v>
          </cell>
          <cell r="AD578" t="str">
            <v>JULIE ANN PERRYMAN</v>
          </cell>
          <cell r="AE578" t="str">
            <v>ALC Claims - WHS scored as Low - Low - small CLM with limited fuinding 1- less than 20%  - meet 2 of CRIF objectives - Medium as simple project - Benefits the reserve users</v>
          </cell>
          <cell r="AF578" t="str">
            <v>DO - T Burch - No ALC Claims</v>
          </cell>
          <cell r="AG578" t="str">
            <v>High likelihood of achieving long-term outcomes</v>
          </cell>
          <cell r="AH578">
            <v>0</v>
          </cell>
          <cell r="AI578">
            <v>3</v>
          </cell>
          <cell r="AJ578">
            <v>1</v>
          </cell>
          <cell r="AK578">
            <v>2</v>
          </cell>
          <cell r="AL578">
            <v>2</v>
          </cell>
          <cell r="AM578">
            <v>2</v>
          </cell>
          <cell r="AN578">
            <v>4962</v>
          </cell>
          <cell r="AO578">
            <v>0</v>
          </cell>
          <cell r="AP578">
            <v>4962</v>
          </cell>
          <cell r="AQ578" t="str">
            <v>Local Parks &amp; Reserves</v>
          </cell>
          <cell r="AR578" t="str">
            <v>GOULBURN</v>
          </cell>
          <cell r="AS578" t="str">
            <v>South East</v>
          </cell>
          <cell r="AT578" t="str">
            <v>Y</v>
          </cell>
          <cell r="AU578">
            <v>3</v>
          </cell>
          <cell r="AV578">
            <v>3</v>
          </cell>
          <cell r="AZ578" t="str">
            <v>N</v>
          </cell>
          <cell r="BA578" t="str">
            <v>N</v>
          </cell>
          <cell r="BB578" t="str">
            <v>N</v>
          </cell>
          <cell r="BC578" t="str">
            <v>N</v>
          </cell>
          <cell r="BD578">
            <v>0</v>
          </cell>
          <cell r="BE578" t="str">
            <v>Y</v>
          </cell>
          <cell r="BF578">
            <v>0</v>
          </cell>
          <cell r="BG578" t="str">
            <v>Y</v>
          </cell>
          <cell r="BI578" t="str">
            <v>Y</v>
          </cell>
          <cell r="BJ578" t="str">
            <v>Y</v>
          </cell>
          <cell r="BK578" t="str">
            <v>WEST</v>
          </cell>
          <cell r="BL578" t="str">
            <v>UPPER LACHLAN SHIRE</v>
          </cell>
          <cell r="BM578" t="str">
            <v>GOULBURN</v>
          </cell>
          <cell r="BN578" t="str">
            <v>Other - Regional</v>
          </cell>
          <cell r="BO578" t="str">
            <v>48480, 48480</v>
          </cell>
          <cell r="BP578" t="str">
            <v>Dalton Public Hall Reserve Land Manager</v>
          </cell>
          <cell r="BU578" t="str">
            <v>R48480</v>
          </cell>
          <cell r="BV578" t="str">
            <v>F630139</v>
          </cell>
          <cell r="BW578" t="str">
            <v>21/05036</v>
          </cell>
          <cell r="BX578" t="str">
            <v>2021/22</v>
          </cell>
          <cell r="BY578" t="str">
            <v>No</v>
          </cell>
        </row>
        <row r="579">
          <cell r="A579">
            <v>211299</v>
          </cell>
          <cell r="B579" t="str">
            <v>GENERAL</v>
          </cell>
          <cell r="C579" t="str">
            <v>Y</v>
          </cell>
          <cell r="D579" t="str">
            <v>N</v>
          </cell>
          <cell r="E579" t="str">
            <v>Y</v>
          </cell>
          <cell r="F579">
            <v>10</v>
          </cell>
          <cell r="G579">
            <v>290293</v>
          </cell>
          <cell r="H579" t="str">
            <v>GEN &lt; 12  RAC NOT Recommended</v>
          </cell>
          <cell r="I579" t="str">
            <v>CRIFAC Funding NOT Recommended</v>
          </cell>
          <cell r="L579" t="str">
            <v>Eugowra Recreation Ground</v>
          </cell>
          <cell r="N579" t="str">
            <v>CLM</v>
          </cell>
          <cell r="P579" t="str">
            <v>Cabonne Council</v>
          </cell>
          <cell r="Q579" t="str">
            <v>Lighting upgrade to the Eugowra Sports Ground at Eugowra</v>
          </cell>
          <cell r="S579">
            <v>0</v>
          </cell>
          <cell r="T579" t="str">
            <v>Sean Haynes</v>
          </cell>
          <cell r="U579" t="str">
            <v>Eugowra Steering Committee</v>
          </cell>
          <cell r="V579" t="str">
            <v>Secretary</v>
          </cell>
          <cell r="W579" t="str">
            <v>Y</v>
          </cell>
          <cell r="X579">
            <v>41992919200</v>
          </cell>
          <cell r="Y579" t="str">
            <v>Yes</v>
          </cell>
          <cell r="Z579" t="str">
            <v>0407 884 718</v>
          </cell>
          <cell r="AA579" t="str">
            <v>02 6324 7022</v>
          </cell>
          <cell r="AB579" t="str">
            <v>sean@moxeyfarms.com.au</v>
          </cell>
          <cell r="AC579" t="str">
            <v>Secretary</v>
          </cell>
          <cell r="AD579" t="str">
            <v>Lance Wheeldon</v>
          </cell>
          <cell r="AE579" t="str">
            <v>DO - D. Lawrence - Support project noting benefits of improved lighting albeit does not appear to be any safety related element.  Also note no contribution from Council.  Support but lower priority. AM - D. Young - Agreed.  Project would be nice to have for reserve but is not replacing anything faulty.  Supported as a lower priority project.</v>
          </cell>
          <cell r="AF579" t="str">
            <v>No ALC.</v>
          </cell>
          <cell r="AG579" t="str">
            <v>High likelihood of achieving long-term outcomes, Additional social, cultural or environmental factors (please detail): e.g. no alternative facilities in area, remote location etc.</v>
          </cell>
          <cell r="AH579">
            <v>0</v>
          </cell>
          <cell r="AI579">
            <v>2</v>
          </cell>
          <cell r="AJ579">
            <v>0</v>
          </cell>
          <cell r="AK579">
            <v>3</v>
          </cell>
          <cell r="AL579">
            <v>3</v>
          </cell>
          <cell r="AM579">
            <v>2</v>
          </cell>
          <cell r="AN579">
            <v>290293</v>
          </cell>
          <cell r="AO579">
            <v>0</v>
          </cell>
          <cell r="AP579">
            <v>290293</v>
          </cell>
          <cell r="AQ579" t="str">
            <v>Local Parks &amp; Reserves</v>
          </cell>
          <cell r="AR579" t="str">
            <v>ORANGE</v>
          </cell>
          <cell r="AS579" t="str">
            <v>North West</v>
          </cell>
          <cell r="AT579" t="str">
            <v>Y</v>
          </cell>
          <cell r="AU579">
            <v>3</v>
          </cell>
          <cell r="AV579">
            <v>3</v>
          </cell>
          <cell r="AZ579" t="str">
            <v>Y</v>
          </cell>
          <cell r="BA579" t="str">
            <v>N</v>
          </cell>
          <cell r="BB579" t="str">
            <v>Y</v>
          </cell>
          <cell r="BC579" t="str">
            <v>N</v>
          </cell>
          <cell r="BD579">
            <v>0</v>
          </cell>
          <cell r="BE579" t="str">
            <v>Y</v>
          </cell>
          <cell r="BF579">
            <v>0</v>
          </cell>
          <cell r="BG579" t="str">
            <v>Y</v>
          </cell>
          <cell r="BI579" t="str">
            <v>Y</v>
          </cell>
          <cell r="BJ579" t="str">
            <v>Y</v>
          </cell>
          <cell r="BK579" t="str">
            <v>WEST</v>
          </cell>
          <cell r="BL579" t="str">
            <v>CABONNE</v>
          </cell>
          <cell r="BM579" t="str">
            <v>ORANGE</v>
          </cell>
          <cell r="BN579" t="str">
            <v>Other - Regional</v>
          </cell>
          <cell r="BP579" t="str">
            <v>Cabonne Council</v>
          </cell>
          <cell r="BQ579" t="str">
            <v>PO Box 17</v>
          </cell>
          <cell r="BR579" t="str">
            <v>MOLONG NSW 2866</v>
          </cell>
          <cell r="BU579" t="str">
            <v>R76807</v>
          </cell>
          <cell r="BV579" t="str">
            <v>F630153</v>
          </cell>
          <cell r="BW579" t="str">
            <v>21/05061</v>
          </cell>
          <cell r="BX579" t="str">
            <v>2021/22</v>
          </cell>
          <cell r="BY579" t="str">
            <v>No</v>
          </cell>
        </row>
        <row r="580">
          <cell r="A580">
            <v>211300</v>
          </cell>
          <cell r="B580" t="str">
            <v>GENERAL</v>
          </cell>
          <cell r="C580" t="str">
            <v>Y</v>
          </cell>
          <cell r="D580" t="str">
            <v>N</v>
          </cell>
          <cell r="E580" t="str">
            <v>Y</v>
          </cell>
          <cell r="F580">
            <v>12</v>
          </cell>
          <cell r="G580">
            <v>272140</v>
          </cell>
          <cell r="H580" t="str">
            <v>GEN &lt; 12  RAC NOT Recommended</v>
          </cell>
          <cell r="I580" t="str">
            <v>CRIFAC Funding NOT Recommended</v>
          </cell>
          <cell r="L580" t="str">
            <v>Tipperary Gully Recreation Reserve</v>
          </cell>
          <cell r="N580" t="str">
            <v>Tipperary Gully Recreation Reserve Land Manager</v>
          </cell>
          <cell r="P580" t="str">
            <v>Tipperary Gully Recreation Reserve Land Manager</v>
          </cell>
          <cell r="Q580" t="str">
            <v>To renovate and add to old and unsuitable building, to build a workshop &amp; chemical storage shed, to remove and rebuild a toilet block, as well as to apply specialist arboristic skill to maintaining vegetated areas throughout the reserve</v>
          </cell>
          <cell r="S580" t="str">
            <v>Ray Blackwood</v>
          </cell>
          <cell r="T580" t="str">
            <v>RAYMOND PATERSON BLACKWOOD</v>
          </cell>
          <cell r="U580" t="str">
            <v>Tipperary Gully Recreation Reserve</v>
          </cell>
          <cell r="V580" t="str">
            <v>RESERVE LAND MANAGER</v>
          </cell>
          <cell r="W580" t="str">
            <v>Y</v>
          </cell>
          <cell r="X580" t="str">
            <v>81 751 344 584</v>
          </cell>
          <cell r="Y580" t="str">
            <v>Yes</v>
          </cell>
          <cell r="Z580" t="str">
            <v>0418 699 030</v>
          </cell>
          <cell r="AA580" t="str">
            <v>0418 699 030</v>
          </cell>
          <cell r="AB580" t="str">
            <v>rayblackwood85@gmail.com</v>
          </cell>
          <cell r="AC580" t="str">
            <v>RESERVE LAND MANAGER</v>
          </cell>
          <cell r="AD580" t="str">
            <v>RAYMOND PATERSON BLACKWOOD</v>
          </cell>
          <cell r="AE580" t="str">
            <v>[FT] - Accept Estimate as basis for Tender and Quote exeption for single quote  DO L Breen - ALC Claims - WHS scored as Medium upgrading to toilet facilities - Low ability to self-fund as they small SLM- 0% of project being funded from other sources - meet 4 of CRIF objectives - Moderate ability to deliver project as supplied appropriate quotes - Benefits the reserve user [RAC] Supported</v>
          </cell>
          <cell r="AF580" t="str">
            <v>DO L Breen - ALC 52546</v>
          </cell>
          <cell r="AG580" t="str">
            <v>High likelihood of achieving long-term outcomes</v>
          </cell>
          <cell r="AH580">
            <v>2</v>
          </cell>
          <cell r="AI580">
            <v>3</v>
          </cell>
          <cell r="AJ580">
            <v>0</v>
          </cell>
          <cell r="AK580">
            <v>3</v>
          </cell>
          <cell r="AL580">
            <v>2</v>
          </cell>
          <cell r="AM580">
            <v>2</v>
          </cell>
          <cell r="AN580">
            <v>272140</v>
          </cell>
          <cell r="AO580">
            <v>0</v>
          </cell>
          <cell r="AP580">
            <v>272140</v>
          </cell>
          <cell r="AQ580" t="str">
            <v>Local Parks &amp; Reserves</v>
          </cell>
          <cell r="AR580" t="str">
            <v>GOULBURN</v>
          </cell>
          <cell r="AS580" t="str">
            <v>South East</v>
          </cell>
          <cell r="AT580" t="str">
            <v>Y</v>
          </cell>
          <cell r="AU580">
            <v>2</v>
          </cell>
          <cell r="AV580">
            <v>2</v>
          </cell>
          <cell r="AZ580" t="str">
            <v>N</v>
          </cell>
          <cell r="BA580" t="str">
            <v>N</v>
          </cell>
          <cell r="BB580" t="str">
            <v>N</v>
          </cell>
          <cell r="BC580" t="str">
            <v>N</v>
          </cell>
          <cell r="BD580">
            <v>0</v>
          </cell>
          <cell r="BE580" t="str">
            <v>Y</v>
          </cell>
          <cell r="BF580">
            <v>0</v>
          </cell>
          <cell r="BG580" t="str">
            <v>Y</v>
          </cell>
          <cell r="BI580" t="str">
            <v>Y</v>
          </cell>
          <cell r="BJ580" t="str">
            <v>Y</v>
          </cell>
          <cell r="BK580" t="str">
            <v>WEST</v>
          </cell>
          <cell r="BL580" t="str">
            <v>HILLTOPS</v>
          </cell>
          <cell r="BM580" t="str">
            <v>COOTAMUNDRA</v>
          </cell>
          <cell r="BN580" t="str">
            <v>Other - Regional</v>
          </cell>
          <cell r="BO580" t="str">
            <v>530009,  ; {}</v>
          </cell>
          <cell r="BP580" t="str">
            <v>Tipperary Gully Recreation Reserve Land Manager</v>
          </cell>
          <cell r="BQ580" t="str">
            <v>PO Box 210</v>
          </cell>
          <cell r="BR580" t="str">
            <v>YOUNG NSW 2594</v>
          </cell>
          <cell r="BU580" t="str">
            <v>R530009</v>
          </cell>
          <cell r="BV580" t="str">
            <v>F629661</v>
          </cell>
          <cell r="BW580" t="str">
            <v>21/05418</v>
          </cell>
          <cell r="BX580" t="str">
            <v>2021/22</v>
          </cell>
          <cell r="BY580" t="str">
            <v>No</v>
          </cell>
        </row>
        <row r="581">
          <cell r="A581">
            <v>211301</v>
          </cell>
          <cell r="B581" t="str">
            <v>GENERAL</v>
          </cell>
          <cell r="C581" t="str">
            <v>Y</v>
          </cell>
          <cell r="D581" t="str">
            <v>N</v>
          </cell>
          <cell r="E581" t="str">
            <v>Y</v>
          </cell>
          <cell r="F581">
            <v>11</v>
          </cell>
          <cell r="G581">
            <v>40783</v>
          </cell>
          <cell r="H581" t="str">
            <v>GEN &lt; 12  RAC NOT Recommended</v>
          </cell>
          <cell r="I581" t="str">
            <v>CRIFAC Funding NOT Recommended</v>
          </cell>
          <cell r="L581" t="str">
            <v>Wattamondara Recreation Ground</v>
          </cell>
          <cell r="N581" t="str">
            <v>Wattamondara Recreation Reserve Land Manager</v>
          </cell>
          <cell r="P581" t="str">
            <v>Wattamondara Recreation Reserve Land Manager</v>
          </cell>
          <cell r="Q581" t="str">
            <v>Purchase of a small tractor with implements such as a weed spraying unit, slasher, arena drag and front end loader to assist in the maintenance and day to day operations at the Wattamondara Recreation Ground.</v>
          </cell>
          <cell r="S581" t="str">
            <v>Fiona Jennings</v>
          </cell>
          <cell r="T581" t="str">
            <v>Fiona Jane Jennings</v>
          </cell>
          <cell r="U581" t="str">
            <v>Wattamondara Recreation Ground Land Manager</v>
          </cell>
          <cell r="V581" t="str">
            <v>Vice Chair Person</v>
          </cell>
          <cell r="W581" t="str">
            <v>Y</v>
          </cell>
          <cell r="X581" t="str">
            <v>54 398 588 572</v>
          </cell>
          <cell r="Y581" t="str">
            <v>Yes</v>
          </cell>
          <cell r="Z581" t="str">
            <v>0408 674 564</v>
          </cell>
          <cell r="AA581" t="str">
            <v>0408 674 564</v>
          </cell>
          <cell r="AB581" t="str">
            <v>fee.jennings@gmail.com</v>
          </cell>
          <cell r="AC581" t="str">
            <v>Vice Chair Person</v>
          </cell>
          <cell r="AD581" t="str">
            <v>Fiona Jane Jennings</v>
          </cell>
          <cell r="AE581" t="str">
            <v>DO - D. Lawrence - Project supported noting volunteers are either using their own mowers or hiring them in. AM - D. Young - Support to project to ensure volunteers have appropriate equipment for works.  Proposed unit would act as mower, sprayer, front end loader etc. so multi use capacity for the reserve.</v>
          </cell>
          <cell r="AF581" t="str">
            <v>Incomplete ALC 15427 - No impact on project</v>
          </cell>
          <cell r="AG581" t="str">
            <v>High likelihood of achieving long-term outcomes, Inability to access alternative funds</v>
          </cell>
          <cell r="AH581">
            <v>0</v>
          </cell>
          <cell r="AI581">
            <v>3</v>
          </cell>
          <cell r="AJ581">
            <v>0</v>
          </cell>
          <cell r="AK581">
            <v>3</v>
          </cell>
          <cell r="AL581">
            <v>3</v>
          </cell>
          <cell r="AM581">
            <v>2</v>
          </cell>
          <cell r="AN581">
            <v>40783</v>
          </cell>
          <cell r="AO581">
            <v>0</v>
          </cell>
          <cell r="AP581">
            <v>40783</v>
          </cell>
          <cell r="AQ581" t="str">
            <v>Local Parks &amp; Reserves</v>
          </cell>
          <cell r="AR581" t="str">
            <v>ORANGE</v>
          </cell>
          <cell r="AS581" t="str">
            <v>North West</v>
          </cell>
          <cell r="AT581" t="str">
            <v>Y</v>
          </cell>
          <cell r="AU581">
            <v>2</v>
          </cell>
          <cell r="AV581">
            <v>2</v>
          </cell>
          <cell r="AZ581" t="str">
            <v>Y</v>
          </cell>
          <cell r="BA581" t="str">
            <v>N</v>
          </cell>
          <cell r="BB581" t="str">
            <v>Y</v>
          </cell>
          <cell r="BC581" t="str">
            <v>N</v>
          </cell>
          <cell r="BD581">
            <v>0</v>
          </cell>
          <cell r="BE581" t="str">
            <v>Y</v>
          </cell>
          <cell r="BF581">
            <v>0</v>
          </cell>
          <cell r="BG581" t="str">
            <v>Y</v>
          </cell>
          <cell r="BI581" t="str">
            <v>Y</v>
          </cell>
          <cell r="BJ581" t="str">
            <v>Y</v>
          </cell>
          <cell r="BK581" t="str">
            <v>WEST</v>
          </cell>
          <cell r="BL581" t="str">
            <v>COWRA</v>
          </cell>
          <cell r="BM581" t="str">
            <v>COOTAMUNDRA</v>
          </cell>
          <cell r="BN581" t="str">
            <v>Other - Regional</v>
          </cell>
          <cell r="BO581" t="str">
            <v>84452,  ; {}</v>
          </cell>
          <cell r="BP581" t="str">
            <v>Wattamondara Recreation Reserve Land Manager</v>
          </cell>
          <cell r="BQ581" t="str">
            <v>C/- Ms Fiona Jennins</v>
          </cell>
          <cell r="BR581" t="str">
            <v>753 Pine Hill Rd</v>
          </cell>
          <cell r="BS581" t="str">
            <v>WATTAMONDARA NSW 2794</v>
          </cell>
          <cell r="BU581" t="str">
            <v>R84452</v>
          </cell>
          <cell r="BV581" t="str">
            <v>F630031</v>
          </cell>
          <cell r="BW581" t="str">
            <v>21/05489</v>
          </cell>
          <cell r="BX581" t="str">
            <v>2021/22</v>
          </cell>
          <cell r="BY581" t="str">
            <v>No</v>
          </cell>
        </row>
        <row r="582">
          <cell r="A582">
            <v>211304</v>
          </cell>
          <cell r="B582" t="str">
            <v>GENERAL</v>
          </cell>
          <cell r="C582" t="str">
            <v>Y</v>
          </cell>
          <cell r="D582" t="str">
            <v>N</v>
          </cell>
          <cell r="E582" t="str">
            <v>Y</v>
          </cell>
          <cell r="F582">
            <v>17</v>
          </cell>
          <cell r="G582">
            <v>29994</v>
          </cell>
          <cell r="H582" t="str">
            <v>GEN &gt;14 RAC Recommended</v>
          </cell>
          <cell r="I582" t="str">
            <v>CRIFAC Funding Recommended</v>
          </cell>
          <cell r="J582" t="str">
            <v>Rec Reserve</v>
          </cell>
          <cell r="K582" t="str">
            <v>Track and signage upgrades</v>
          </cell>
          <cell r="L582" t="str">
            <v>Gol Gol Forest Reserve</v>
          </cell>
          <cell r="N582" t="str">
            <v>Bottle Bend Reserve Land Manager</v>
          </cell>
          <cell r="P582" t="str">
            <v>Bottle Bend Reserve Land Manager</v>
          </cell>
          <cell r="Q582" t="str">
            <v>Maintain, &amp; continue to upgrade and rationalise tracks, including additional warning signage before egressing onto the Sturt highway</v>
          </cell>
          <cell r="R582" t="str">
            <v>maintenance and upgrades to walking tracks including signage at Gol Gol Forest Reserve</v>
          </cell>
          <cell r="S582" t="str">
            <v>Peter Kelly</v>
          </cell>
          <cell r="T582" t="str">
            <v>Peter Kelly</v>
          </cell>
          <cell r="U582" t="str">
            <v>Bottle Bend Reserve Manager</v>
          </cell>
          <cell r="V582" t="str">
            <v>Treasurer</v>
          </cell>
          <cell r="W582" t="str">
            <v>N</v>
          </cell>
          <cell r="X582">
            <v>45185238673</v>
          </cell>
          <cell r="Y582" t="str">
            <v>Yes</v>
          </cell>
          <cell r="Z582">
            <v>428224368</v>
          </cell>
          <cell r="AA582">
            <v>428224368</v>
          </cell>
          <cell r="AB582" t="str">
            <v>ginquamkelly@gmail.com</v>
          </cell>
          <cell r="AC582" t="str">
            <v>Treasurer</v>
          </cell>
          <cell r="AD582" t="str">
            <v>Peter Kelly</v>
          </cell>
          <cell r="AE582" t="str">
            <v>DO - Approve in full AM - Agreed as above. [RAC] - Supported by default (score &gt;=12 and below $100k).</v>
          </cell>
          <cell r="AF582" t="str">
            <v>DO - Costing appropriate and community benefit</v>
          </cell>
          <cell r="AG582" t="str">
            <v>High WHS or Public Safety Risk if not supported</v>
          </cell>
          <cell r="AH582">
            <v>4</v>
          </cell>
          <cell r="AI582">
            <v>3</v>
          </cell>
          <cell r="AJ582">
            <v>2</v>
          </cell>
          <cell r="AK582">
            <v>3</v>
          </cell>
          <cell r="AL582">
            <v>3</v>
          </cell>
          <cell r="AM582">
            <v>2</v>
          </cell>
          <cell r="AN582">
            <v>29994</v>
          </cell>
          <cell r="AO582">
            <v>0</v>
          </cell>
          <cell r="AP582">
            <v>29994</v>
          </cell>
          <cell r="AQ582" t="str">
            <v>Local Parks &amp; Reserves</v>
          </cell>
          <cell r="AR582" t="str">
            <v>WESTERN DIVISION</v>
          </cell>
          <cell r="AS582" t="str">
            <v>Far West</v>
          </cell>
          <cell r="AT582" t="str">
            <v>Y</v>
          </cell>
          <cell r="AU582">
            <v>1</v>
          </cell>
          <cell r="AV582">
            <v>1</v>
          </cell>
          <cell r="AZ582" t="str">
            <v>Y</v>
          </cell>
          <cell r="BA582" t="str">
            <v>N</v>
          </cell>
          <cell r="BB582" t="str">
            <v>Y</v>
          </cell>
          <cell r="BC582" t="str">
            <v>N</v>
          </cell>
          <cell r="BD582">
            <v>0</v>
          </cell>
          <cell r="BE582" t="str">
            <v>Y</v>
          </cell>
          <cell r="BF582">
            <v>0</v>
          </cell>
          <cell r="BG582" t="str">
            <v>Y</v>
          </cell>
          <cell r="BI582" t="str">
            <v>Y</v>
          </cell>
          <cell r="BJ582" t="str">
            <v>Y</v>
          </cell>
          <cell r="BK582" t="str">
            <v>WEST</v>
          </cell>
          <cell r="BL582" t="str">
            <v>WENTWORTH</v>
          </cell>
          <cell r="BM582" t="str">
            <v>MURRAY</v>
          </cell>
          <cell r="BN582" t="str">
            <v>Other - Regional</v>
          </cell>
          <cell r="BO582" t="str">
            <v>1028348,  ; {}</v>
          </cell>
          <cell r="BP582" t="str">
            <v>Bottle Bend Reserve Land Manager</v>
          </cell>
          <cell r="BQ582" t="str">
            <v>C/- Secretary Paul Heley</v>
          </cell>
          <cell r="BR582" t="str">
            <v>PO Box 13</v>
          </cell>
          <cell r="BS582" t="str">
            <v>GOL GOL NSW 2738</v>
          </cell>
          <cell r="BU582" t="str">
            <v>R1028348</v>
          </cell>
          <cell r="BV582" t="str">
            <v>F629503</v>
          </cell>
          <cell r="BW582" t="str">
            <v>21/05092</v>
          </cell>
          <cell r="BX582" t="str">
            <v>2021/22</v>
          </cell>
          <cell r="BY582" t="str">
            <v>Yes</v>
          </cell>
        </row>
        <row r="583">
          <cell r="A583">
            <v>211310</v>
          </cell>
          <cell r="B583" t="str">
            <v>GENERAL</v>
          </cell>
          <cell r="C583" t="str">
            <v>Y</v>
          </cell>
          <cell r="D583" t="str">
            <v>N</v>
          </cell>
          <cell r="E583" t="str">
            <v>Y</v>
          </cell>
          <cell r="F583">
            <v>14</v>
          </cell>
          <cell r="G583">
            <v>15000</v>
          </cell>
          <cell r="H583" t="str">
            <v>GEN &gt;14 RAC Recommended</v>
          </cell>
          <cell r="I583" t="str">
            <v>CRIFAC Funding Recommended</v>
          </cell>
          <cell r="J583" t="str">
            <v>Showground</v>
          </cell>
          <cell r="K583" t="str">
            <v>No</v>
          </cell>
          <cell r="L583" t="str">
            <v>Narrabri Showground</v>
          </cell>
          <cell r="N583" t="str">
            <v>Narrabri Showground Land Manager</v>
          </cell>
          <cell r="P583" t="str">
            <v>Narrabri Showground Land Manager</v>
          </cell>
          <cell r="Q583" t="str">
            <v>Upgrade and repair to existing Harness Racing stewards office and installation and construction of ground user storage sheds.</v>
          </cell>
          <cell r="R583" t="str">
            <v>upgrades and repairs to Harness Racing stewards office at Narrabri Showground</v>
          </cell>
          <cell r="S583" t="str">
            <v>William (Bill) Wood</v>
          </cell>
          <cell r="T583" t="str">
            <v>William (Bill) Wood</v>
          </cell>
          <cell r="U583" t="str">
            <v>Narrabri Showground Land Manager</v>
          </cell>
          <cell r="V583" t="str">
            <v>Chairman</v>
          </cell>
          <cell r="W583" t="str">
            <v>N</v>
          </cell>
          <cell r="X583" t="str">
            <v>94 602 211 746</v>
          </cell>
          <cell r="Y583" t="str">
            <v>Yes</v>
          </cell>
          <cell r="Z583">
            <v>403543291</v>
          </cell>
          <cell r="AA583">
            <v>403543291</v>
          </cell>
          <cell r="AB583" t="str">
            <v>wood.bill@bigpond.com</v>
          </cell>
          <cell r="AC583" t="str">
            <v>Chairman</v>
          </cell>
          <cell r="AD583" t="str">
            <v>William (Bill) Wood</v>
          </cell>
          <cell r="AE583" t="str">
            <v>[FT] - Remote area location quote exemption DO - R. O'Brien - Equity issues noting amount of funding received recently.  Support to office repairs and upgrade as this follows safety upgrade project where asbestos sheeting was removed. AM - D. Young.  Agree to support the office upgrade works to finish the work from the safety upgrade ($15k) [RAC] - Supported by default (score &gt;=12 and below $100k).</v>
          </cell>
          <cell r="AF583" t="str">
            <v>No ALC.</v>
          </cell>
          <cell r="AG583" t="str">
            <v>Inability to access alternative funds, High likelihood of achieving long-term outcomes</v>
          </cell>
          <cell r="AH583">
            <v>2</v>
          </cell>
          <cell r="AI583">
            <v>3</v>
          </cell>
          <cell r="AJ583">
            <v>1</v>
          </cell>
          <cell r="AK583">
            <v>3</v>
          </cell>
          <cell r="AL583">
            <v>3</v>
          </cell>
          <cell r="AM583">
            <v>2</v>
          </cell>
          <cell r="AN583">
            <v>85000</v>
          </cell>
          <cell r="AO583">
            <v>0</v>
          </cell>
          <cell r="AP583">
            <v>85000</v>
          </cell>
          <cell r="AQ583" t="str">
            <v>Showgrounds</v>
          </cell>
          <cell r="AR583" t="str">
            <v>MOREE</v>
          </cell>
          <cell r="AS583" t="str">
            <v>North West</v>
          </cell>
          <cell r="AT583" t="str">
            <v>Y</v>
          </cell>
          <cell r="AU583">
            <v>2</v>
          </cell>
          <cell r="AV583">
            <v>2</v>
          </cell>
          <cell r="AZ583" t="str">
            <v>Y</v>
          </cell>
          <cell r="BA583" t="str">
            <v>N</v>
          </cell>
          <cell r="BB583" t="str">
            <v>Y</v>
          </cell>
          <cell r="BC583" t="str">
            <v>N</v>
          </cell>
          <cell r="BD583">
            <v>0</v>
          </cell>
          <cell r="BE583" t="str">
            <v>N</v>
          </cell>
          <cell r="BF583">
            <v>15000</v>
          </cell>
          <cell r="BG583" t="str">
            <v>Y</v>
          </cell>
          <cell r="BI583" t="str">
            <v>Y</v>
          </cell>
          <cell r="BJ583" t="str">
            <v>Y</v>
          </cell>
          <cell r="BK583" t="str">
            <v>WEST</v>
          </cell>
          <cell r="BL583" t="str">
            <v>NARRABRI</v>
          </cell>
          <cell r="BM583" t="str">
            <v>BARWON</v>
          </cell>
          <cell r="BN583" t="str">
            <v>Other - Regional</v>
          </cell>
          <cell r="BO583" t="str">
            <v>560030,  ; {}</v>
          </cell>
          <cell r="BP583" t="str">
            <v>Narrabri Showground Land Manager</v>
          </cell>
          <cell r="BQ583" t="str">
            <v>PO Box 3036</v>
          </cell>
          <cell r="BR583" t="str">
            <v>NARRABRI WEST NSW 2390</v>
          </cell>
          <cell r="BU583" t="str">
            <v>R560030</v>
          </cell>
          <cell r="BV583" t="str">
            <v>F630086</v>
          </cell>
          <cell r="BW583" t="str">
            <v>21/05275</v>
          </cell>
          <cell r="BX583" t="str">
            <v>2021/22</v>
          </cell>
          <cell r="BY583" t="str">
            <v>No</v>
          </cell>
        </row>
        <row r="584">
          <cell r="A584">
            <v>211317</v>
          </cell>
          <cell r="B584" t="str">
            <v>GENERAL</v>
          </cell>
          <cell r="C584" t="str">
            <v>Y</v>
          </cell>
          <cell r="D584" t="str">
            <v>N</v>
          </cell>
          <cell r="E584" t="str">
            <v>Y</v>
          </cell>
          <cell r="F584">
            <v>9</v>
          </cell>
          <cell r="G584">
            <v>67000</v>
          </cell>
          <cell r="H584" t="str">
            <v>GEN &lt; 12  RAC NOT Recommended</v>
          </cell>
          <cell r="I584" t="str">
            <v>CRIFAC Funding NOT Recommended</v>
          </cell>
          <cell r="L584" t="str">
            <v>2nd Albury Scout Hall</v>
          </cell>
          <cell r="N584" t="str">
            <v>CLM</v>
          </cell>
          <cell r="P584" t="str">
            <v>The Scout Association of Australia New South Wales Branch</v>
          </cell>
          <cell r="Q584" t="str">
            <v>This project will have qualified tradesmen construct a purpose built storage shed for 2 trailers and to extend the storage area.</v>
          </cell>
          <cell r="S584" t="str">
            <v>Ian Petty</v>
          </cell>
          <cell r="T584" t="str">
            <v>Ian Petty</v>
          </cell>
          <cell r="U584" t="str">
            <v>SCOUTS AUSTRALIA NSW</v>
          </cell>
          <cell r="V584" t="str">
            <v>Region Commissioner Riverina</v>
          </cell>
          <cell r="W584" t="str">
            <v>Y</v>
          </cell>
          <cell r="X584" t="str">
            <v>42 460 434 054</v>
          </cell>
          <cell r="Y584" t="str">
            <v>Yes</v>
          </cell>
          <cell r="Z584">
            <v>408693949</v>
          </cell>
          <cell r="AA584">
            <v>408693949</v>
          </cell>
          <cell r="AB584" t="str">
            <v>ian.petty@nsw.scouts.com.au</v>
          </cell>
          <cell r="AC584" t="str">
            <v>Region Commissioner Riverina</v>
          </cell>
          <cell r="AD584" t="str">
            <v>Ian Petty</v>
          </cell>
          <cell r="AE584" t="str">
            <v>(DO - S.Cowley) No contribution. Ojectives 1,6.</v>
          </cell>
          <cell r="AF584" t="str">
            <v>[DO - G.Maginness] There is an ALC 8107 File 05/2301 Lodged 1 Nov 2005 as at the 4 August 2021.</v>
          </cell>
          <cell r="AG584" t="str">
            <v>Inability to access alternative funds</v>
          </cell>
          <cell r="AH584">
            <v>0</v>
          </cell>
          <cell r="AI584">
            <v>2</v>
          </cell>
          <cell r="AJ584">
            <v>0</v>
          </cell>
          <cell r="AK584">
            <v>2</v>
          </cell>
          <cell r="AL584">
            <v>3</v>
          </cell>
          <cell r="AM584">
            <v>2</v>
          </cell>
          <cell r="AN584">
            <v>67000</v>
          </cell>
          <cell r="AO584">
            <v>0</v>
          </cell>
          <cell r="AP584">
            <v>67000</v>
          </cell>
          <cell r="AQ584" t="str">
            <v>Local Parks &amp; Reserves</v>
          </cell>
          <cell r="AR584" t="str">
            <v>WAGGA WAGGA</v>
          </cell>
          <cell r="AS584" t="str">
            <v>South West</v>
          </cell>
          <cell r="AT584" t="str">
            <v>Y</v>
          </cell>
          <cell r="AU584">
            <v>3</v>
          </cell>
          <cell r="AV584">
            <v>3</v>
          </cell>
          <cell r="AY584" t="str">
            <v>This project will have qualified tradesmen construct a purpose built storage shed for 2 trailers and to extend the storage area.</v>
          </cell>
          <cell r="AZ584" t="str">
            <v>N</v>
          </cell>
          <cell r="BA584" t="str">
            <v>N</v>
          </cell>
          <cell r="BB584" t="str">
            <v>Y</v>
          </cell>
          <cell r="BC584" t="str">
            <v>N</v>
          </cell>
          <cell r="BD584">
            <v>0</v>
          </cell>
          <cell r="BE584" t="str">
            <v>Y</v>
          </cell>
          <cell r="BF584">
            <v>0</v>
          </cell>
          <cell r="BG584" t="str">
            <v>Y</v>
          </cell>
          <cell r="BI584" t="str">
            <v>Y</v>
          </cell>
          <cell r="BJ584" t="str">
            <v>Y</v>
          </cell>
          <cell r="BK584" t="str">
            <v>WEST</v>
          </cell>
          <cell r="BL584" t="str">
            <v>ALBURY CITY</v>
          </cell>
          <cell r="BM584" t="str">
            <v>ALBURY</v>
          </cell>
          <cell r="BN584" t="str">
            <v>Other - Regional</v>
          </cell>
          <cell r="BP584" t="str">
            <v>The Scout Association of Australia New South Wales Branch</v>
          </cell>
          <cell r="BQ584" t="str">
            <v>PO Box 125</v>
          </cell>
          <cell r="BR584" t="str">
            <v>LIDCOMBE NSW 1825</v>
          </cell>
          <cell r="BU584" t="str">
            <v>R90842</v>
          </cell>
          <cell r="BV584" t="str">
            <v>F629671</v>
          </cell>
          <cell r="BW584" t="str">
            <v>21/04844</v>
          </cell>
          <cell r="BX584" t="str">
            <v>2021/22</v>
          </cell>
          <cell r="BY584" t="str">
            <v>No</v>
          </cell>
        </row>
        <row r="585">
          <cell r="A585">
            <v>211318</v>
          </cell>
          <cell r="B585" t="str">
            <v>GENERAL</v>
          </cell>
          <cell r="C585" t="str">
            <v>Y</v>
          </cell>
          <cell r="D585" t="str">
            <v>N</v>
          </cell>
          <cell r="E585" t="str">
            <v>Y</v>
          </cell>
          <cell r="F585">
            <v>12</v>
          </cell>
          <cell r="G585">
            <v>20700</v>
          </cell>
          <cell r="H585" t="str">
            <v>GEN &lt; 12  RAC NOT Recommended</v>
          </cell>
          <cell r="I585" t="str">
            <v>CRIFAC Funding NOT Recommended</v>
          </cell>
          <cell r="L585" t="str">
            <v>Showground/Racecourse</v>
          </cell>
          <cell r="N585" t="str">
            <v>CLM</v>
          </cell>
          <cell r="P585" t="str">
            <v>Bogan Shire Council</v>
          </cell>
          <cell r="Q585" t="str">
            <v>Upgrade the Nyngan Showground Walker Pavilion kitchen by installing cupboard doors and installing a dish washer and baine marie.  Replace existing mobile exhibitor stands with new fold out shelves fixed the pavilion walls.</v>
          </cell>
          <cell r="S585" t="str">
            <v>Graeme Bourke</v>
          </cell>
          <cell r="T585" t="str">
            <v>Graeme Bourke</v>
          </cell>
          <cell r="U585" t="str">
            <v>Bogan Shire Council</v>
          </cell>
          <cell r="V585" t="str">
            <v>Director Engineering Services</v>
          </cell>
          <cell r="W585" t="str">
            <v>Y</v>
          </cell>
          <cell r="X585">
            <v>68886242083</v>
          </cell>
          <cell r="Y585" t="str">
            <v>Yes</v>
          </cell>
          <cell r="Z585">
            <v>427264262</v>
          </cell>
          <cell r="AA585" t="str">
            <v>02 6835 9000</v>
          </cell>
          <cell r="AB585" t="str">
            <v>graeme.bourke@bogan.nsw.gov.au</v>
          </cell>
          <cell r="AC585" t="str">
            <v>Director Engineering Services</v>
          </cell>
          <cell r="AD585" t="str">
            <v>Graeme Bourke</v>
          </cell>
          <cell r="AE585" t="str">
            <v>DO - J. Wiblin - Project supported to improve function and use of community facility and enable additional events that can serve food. AM - D. Young - Supported.  Low cost project for substantive community benefit in remote location. [RAC] - Supported by default (score &gt;=12 and below $100k).</v>
          </cell>
          <cell r="AF585" t="str">
            <v>No ALC.</v>
          </cell>
          <cell r="AG585" t="str">
            <v>High likelihood of achieving long-term outcomes, Additional social, cultural or environmental factors (please detail): e.g. no alternative facilities in area, remote location</v>
          </cell>
          <cell r="AH585">
            <v>2</v>
          </cell>
          <cell r="AI585">
            <v>2</v>
          </cell>
          <cell r="AJ585">
            <v>0</v>
          </cell>
          <cell r="AK585">
            <v>3</v>
          </cell>
          <cell r="AL585">
            <v>3</v>
          </cell>
          <cell r="AM585">
            <v>2</v>
          </cell>
          <cell r="AN585">
            <v>20700</v>
          </cell>
          <cell r="AO585">
            <v>0</v>
          </cell>
          <cell r="AP585">
            <v>20700</v>
          </cell>
          <cell r="AQ585" t="str">
            <v>Showgrounds</v>
          </cell>
          <cell r="AR585" t="str">
            <v>DUBBO</v>
          </cell>
          <cell r="AS585" t="str">
            <v>North West</v>
          </cell>
          <cell r="AT585" t="str">
            <v>Y</v>
          </cell>
          <cell r="AU585">
            <v>2</v>
          </cell>
          <cell r="AV585">
            <v>2</v>
          </cell>
          <cell r="AZ585" t="str">
            <v>Y</v>
          </cell>
          <cell r="BA585" t="str">
            <v>N</v>
          </cell>
          <cell r="BB585" t="str">
            <v>Y</v>
          </cell>
          <cell r="BC585" t="str">
            <v>N</v>
          </cell>
          <cell r="BD585">
            <v>0</v>
          </cell>
          <cell r="BE585" t="str">
            <v>Y</v>
          </cell>
          <cell r="BF585">
            <v>0</v>
          </cell>
          <cell r="BG585" t="str">
            <v>Y</v>
          </cell>
          <cell r="BI585" t="str">
            <v>Y</v>
          </cell>
          <cell r="BJ585" t="str">
            <v>Y</v>
          </cell>
          <cell r="BK585" t="str">
            <v>WEST</v>
          </cell>
          <cell r="BL585" t="str">
            <v>BOGAN</v>
          </cell>
          <cell r="BM585" t="str">
            <v>BARWON</v>
          </cell>
          <cell r="BN585" t="str">
            <v>Other - Regional</v>
          </cell>
          <cell r="BO585" t="str">
            <v>78811,  ; {}</v>
          </cell>
          <cell r="BP585" t="str">
            <v>Bogan Shire Council</v>
          </cell>
          <cell r="BQ585" t="str">
            <v>PO Box 221</v>
          </cell>
          <cell r="BR585" t="str">
            <v>NYNGAN NSW 2825</v>
          </cell>
          <cell r="BU585" t="str">
            <v>R78811</v>
          </cell>
          <cell r="BV585" t="str">
            <v>F629581</v>
          </cell>
          <cell r="BW585" t="str">
            <v>21/05376</v>
          </cell>
          <cell r="BX585" t="str">
            <v>2021/22</v>
          </cell>
          <cell r="BY585" t="str">
            <v>No</v>
          </cell>
        </row>
        <row r="586">
          <cell r="A586">
            <v>211319</v>
          </cell>
          <cell r="B586" t="str">
            <v>GENERAL</v>
          </cell>
          <cell r="C586" t="str">
            <v>Y</v>
          </cell>
          <cell r="D586" t="str">
            <v>N</v>
          </cell>
          <cell r="E586" t="str">
            <v>Y</v>
          </cell>
          <cell r="F586">
            <v>9</v>
          </cell>
          <cell r="G586">
            <v>21516</v>
          </cell>
          <cell r="H586" t="str">
            <v>GEN &lt; 12  RAC NOT Recommended</v>
          </cell>
          <cell r="I586" t="str">
            <v>CRIFAC Funding NOT Recommended</v>
          </cell>
          <cell r="L586" t="str">
            <v>Eugowra Showground</v>
          </cell>
          <cell r="N586" t="str">
            <v>CLM</v>
          </cell>
          <cell r="P586" t="str">
            <v>Cabonne Council</v>
          </cell>
          <cell r="Q586" t="str">
            <v>Upgrade power supply &amp; distribution systems including the purchase of a back up genset, install additional bio-septic collection system for pumping into mains sewer and purchase a dedicated mower to maintain the Eugowra Showground</v>
          </cell>
          <cell r="S586">
            <v>0</v>
          </cell>
          <cell r="T586" t="str">
            <v>Sean Haynes</v>
          </cell>
          <cell r="U586" t="str">
            <v>Eugowra Show Society</v>
          </cell>
          <cell r="V586" t="str">
            <v>President - Eugowra Show Society</v>
          </cell>
          <cell r="W586" t="str">
            <v>Y</v>
          </cell>
          <cell r="X586">
            <v>41992919200</v>
          </cell>
          <cell r="Y586" t="str">
            <v>Yes</v>
          </cell>
          <cell r="Z586" t="str">
            <v>0407 884 718</v>
          </cell>
          <cell r="AA586" t="str">
            <v>02 6324 7022</v>
          </cell>
          <cell r="AB586" t="str">
            <v>sean@moxeyfarms.com.au</v>
          </cell>
          <cell r="AC586" t="str">
            <v>President - Eugowra Show Society</v>
          </cell>
          <cell r="AD586" t="str">
            <v>Sean Haynes</v>
          </cell>
          <cell r="AE586" t="str">
            <v>[FT] - D.Ryan -  Genset ambiguous but the rest is OK DO - D. Lawrence - The project is unclear as to the necessity for the electrical upgrade or the risk elements associated with it.  Support to septic upgrade only for this round. AM - D. Young - Agreed.  Difficult to establish the necessity for these works aside from the septic requirements.  Mower would not be a necessity for Council.  Recommend support to this element only at this time $21,516</v>
          </cell>
          <cell r="AF586" t="str">
            <v>No ALC.</v>
          </cell>
          <cell r="AG586" t="str">
            <v>High likelihood of achieving long-term outcomes</v>
          </cell>
          <cell r="AH586">
            <v>0</v>
          </cell>
          <cell r="AI586">
            <v>2</v>
          </cell>
          <cell r="AJ586">
            <v>0</v>
          </cell>
          <cell r="AK586">
            <v>3</v>
          </cell>
          <cell r="AL586">
            <v>2</v>
          </cell>
          <cell r="AM586">
            <v>2</v>
          </cell>
          <cell r="AN586">
            <v>398115</v>
          </cell>
          <cell r="AO586">
            <v>0</v>
          </cell>
          <cell r="AP586">
            <v>398115</v>
          </cell>
          <cell r="AQ586" t="str">
            <v>Showgrounds</v>
          </cell>
          <cell r="AR586" t="str">
            <v>ORANGE</v>
          </cell>
          <cell r="AS586" t="str">
            <v>North West</v>
          </cell>
          <cell r="AT586" t="str">
            <v>Y</v>
          </cell>
          <cell r="AU586">
            <v>3</v>
          </cell>
          <cell r="AV586">
            <v>3</v>
          </cell>
          <cell r="AZ586" t="str">
            <v>Y</v>
          </cell>
          <cell r="BA586" t="str">
            <v>N</v>
          </cell>
          <cell r="BB586" t="str">
            <v>Y</v>
          </cell>
          <cell r="BC586" t="str">
            <v>N</v>
          </cell>
          <cell r="BD586">
            <v>0</v>
          </cell>
          <cell r="BE586" t="str">
            <v>N</v>
          </cell>
          <cell r="BF586">
            <v>21516</v>
          </cell>
          <cell r="BG586" t="str">
            <v>Y</v>
          </cell>
          <cell r="BI586" t="str">
            <v>Y</v>
          </cell>
          <cell r="BJ586" t="str">
            <v>Y</v>
          </cell>
          <cell r="BK586" t="str">
            <v>WEST</v>
          </cell>
          <cell r="BL586" t="str">
            <v>CABONNE</v>
          </cell>
          <cell r="BM586" t="str">
            <v>ORANGE</v>
          </cell>
          <cell r="BN586" t="str">
            <v>Other - Regional</v>
          </cell>
          <cell r="BP586" t="str">
            <v>Cabonne Council</v>
          </cell>
          <cell r="BQ586" t="str">
            <v>PO Box 17</v>
          </cell>
          <cell r="BR586" t="str">
            <v>MOLONG NSW 2866</v>
          </cell>
          <cell r="BU586" t="str">
            <v>R590017</v>
          </cell>
          <cell r="BV586" t="str">
            <v>F630156</v>
          </cell>
          <cell r="BW586" t="str">
            <v>21/05062</v>
          </cell>
          <cell r="BX586" t="str">
            <v>2021/22</v>
          </cell>
          <cell r="BY586" t="str">
            <v>No</v>
          </cell>
        </row>
        <row r="587">
          <cell r="A587">
            <v>211320</v>
          </cell>
          <cell r="B587" t="str">
            <v>GENERAL</v>
          </cell>
          <cell r="C587" t="str">
            <v>Y</v>
          </cell>
          <cell r="D587" t="str">
            <v>N</v>
          </cell>
          <cell r="E587" t="str">
            <v>Y</v>
          </cell>
          <cell r="F587">
            <v>9</v>
          </cell>
          <cell r="G587">
            <v>994714</v>
          </cell>
          <cell r="H587" t="str">
            <v>GEN &lt; 12  RAC NOT Recommended</v>
          </cell>
          <cell r="I587" t="str">
            <v>CRIFAC Funding NOT Recommended</v>
          </cell>
          <cell r="L587" t="str">
            <v>Rodeo Ground</v>
          </cell>
          <cell r="N587" t="str">
            <v>Bungendore Rodeo And Equestrian Sports And Recreation Ground Land Manager</v>
          </cell>
          <cell r="P587" t="str">
            <v>Bungendore Rodeo And Equestrian Sports And Recreation Ground Land Manager</v>
          </cell>
          <cell r="Q587" t="str">
            <v>Upgrade Power Supply, Purchase and Installation of Lighting and Public Address (PA) System</v>
          </cell>
          <cell r="S587" t="str">
            <v>Greg Darmody</v>
          </cell>
          <cell r="T587" t="str">
            <v>Gregory James Darmody</v>
          </cell>
          <cell r="U587" t="str">
            <v>Bungendore Rodeo And Equestrian Sports And Recreation Ground Trust</v>
          </cell>
          <cell r="V587" t="str">
            <v>Chair</v>
          </cell>
          <cell r="W587" t="str">
            <v>N</v>
          </cell>
          <cell r="X587">
            <v>30176366276</v>
          </cell>
          <cell r="Y587" t="str">
            <v>Yes</v>
          </cell>
          <cell r="Z587">
            <v>412677641</v>
          </cell>
          <cell r="AA587">
            <v>412677641</v>
          </cell>
          <cell r="AB587" t="str">
            <v>gjskdarmody@bigpond.com</v>
          </cell>
          <cell r="AC587" t="str">
            <v>Chair</v>
          </cell>
          <cell r="AD587" t="str">
            <v>Gregory James Darmody</v>
          </cell>
          <cell r="AE587" t="str">
            <v>DO L Breen - ALC Claims - WHS scored as Low - Medim ability to self-fund as they rent facilities out - 0% of project being funded from other sources - meet 4 of CRIF objectives - Moderate ability to deliver project as detailed quotes and project plans provided - Benefits the reserve user</v>
          </cell>
          <cell r="AF587" t="str">
            <v>DO L Breen - ALC 22129, 42115, 19298</v>
          </cell>
          <cell r="AG587" t="str">
            <v>High likelihood of achieving long-term outcomes</v>
          </cell>
          <cell r="AH587">
            <v>0</v>
          </cell>
          <cell r="AI587">
            <v>2</v>
          </cell>
          <cell r="AJ587">
            <v>0</v>
          </cell>
          <cell r="AK587">
            <v>3</v>
          </cell>
          <cell r="AL587">
            <v>2</v>
          </cell>
          <cell r="AM587">
            <v>2</v>
          </cell>
          <cell r="AN587">
            <v>994714</v>
          </cell>
          <cell r="AO587">
            <v>0</v>
          </cell>
          <cell r="AP587">
            <v>994714</v>
          </cell>
          <cell r="AQ587" t="str">
            <v>Local Parks &amp; Reserves</v>
          </cell>
          <cell r="AR587" t="str">
            <v>GOULBURN</v>
          </cell>
          <cell r="AS587" t="str">
            <v>South East</v>
          </cell>
          <cell r="AT587" t="str">
            <v>Y</v>
          </cell>
          <cell r="AU587">
            <v>3</v>
          </cell>
          <cell r="AV587">
            <v>3</v>
          </cell>
          <cell r="AZ587" t="str">
            <v>N</v>
          </cell>
          <cell r="BA587" t="str">
            <v>N</v>
          </cell>
          <cell r="BB587" t="str">
            <v>N</v>
          </cell>
          <cell r="BC587" t="str">
            <v>N</v>
          </cell>
          <cell r="BD587">
            <v>0</v>
          </cell>
          <cell r="BE587" t="str">
            <v>Y</v>
          </cell>
          <cell r="BF587">
            <v>0</v>
          </cell>
          <cell r="BG587" t="str">
            <v>Y</v>
          </cell>
          <cell r="BI587" t="str">
            <v>Y</v>
          </cell>
          <cell r="BJ587" t="str">
            <v>Y</v>
          </cell>
          <cell r="BK587" t="str">
            <v>WEST</v>
          </cell>
          <cell r="BL587" t="str">
            <v>QUEANBEYAN-PALERANG REGIONAL</v>
          </cell>
          <cell r="BM587" t="str">
            <v>MONARO</v>
          </cell>
          <cell r="BN587" t="str">
            <v>Other - Regional</v>
          </cell>
          <cell r="BO587" t="str">
            <v>91204,  ; {}</v>
          </cell>
          <cell r="BP587" t="str">
            <v>Bungendore Rodeo And Equestrian Sports And Recreation Ground Land Manager</v>
          </cell>
          <cell r="BQ587" t="str">
            <v>71 Burrows Lane</v>
          </cell>
          <cell r="BR587" t="str">
            <v>BUNGENDORE NSW 2621</v>
          </cell>
          <cell r="BU587" t="str">
            <v>R91204</v>
          </cell>
          <cell r="BV587" t="str">
            <v>F629948</v>
          </cell>
          <cell r="BW587" t="str">
            <v>21/05356</v>
          </cell>
          <cell r="BX587" t="str">
            <v>2021/22</v>
          </cell>
          <cell r="BY587" t="str">
            <v>No</v>
          </cell>
        </row>
        <row r="588">
          <cell r="A588">
            <v>211321</v>
          </cell>
          <cell r="B588" t="str">
            <v>GENERAL</v>
          </cell>
          <cell r="C588" t="str">
            <v>Y</v>
          </cell>
          <cell r="D588" t="str">
            <v>N</v>
          </cell>
          <cell r="E588" t="str">
            <v>Y</v>
          </cell>
          <cell r="F588">
            <v>14</v>
          </cell>
          <cell r="G588">
            <v>13475</v>
          </cell>
          <cell r="H588" t="str">
            <v>GEN &gt;14 RAC Recommended</v>
          </cell>
          <cell r="I588" t="str">
            <v>CRIFAC Funding Recommended</v>
          </cell>
          <cell r="J588" t="str">
            <v>Rec Reserve</v>
          </cell>
          <cell r="K588" t="str">
            <v>No</v>
          </cell>
          <cell r="L588" t="str">
            <v>Tilligerry Habitat</v>
          </cell>
          <cell r="N588" t="str">
            <v>CLM</v>
          </cell>
          <cell r="P588" t="str">
            <v>Tilligerry Habitat Association Incorporated</v>
          </cell>
          <cell r="Q588" t="str">
            <v>Provide access for all to the plant nursery, so that wheelchairs and those with limited mobility can participate in activities within the nursery</v>
          </cell>
          <cell r="R588" t="str">
            <v>accessibility upgrades to the nursery at Tilligerry Habitat</v>
          </cell>
          <cell r="S588" t="str">
            <v>Ian Rabbitt</v>
          </cell>
          <cell r="T588" t="str">
            <v>Ian Rabbitt</v>
          </cell>
          <cell r="U588" t="str">
            <v>Tilligerry Habitat Association Inc</v>
          </cell>
          <cell r="V588" t="str">
            <v>President</v>
          </cell>
          <cell r="W588" t="str">
            <v>Y</v>
          </cell>
          <cell r="X588" t="str">
            <v>66 3482 995 01</v>
          </cell>
          <cell r="Y588" t="str">
            <v>Yes</v>
          </cell>
          <cell r="Z588" t="str">
            <v>0476 289 106</v>
          </cell>
          <cell r="AA588" t="str">
            <v>02 4984 5677</v>
          </cell>
          <cell r="AB588" t="str">
            <v>tilligerry.habitat@gmail.com</v>
          </cell>
          <cell r="AC588" t="str">
            <v>President</v>
          </cell>
          <cell r="AD588" t="str">
            <v>Ian Rabbitt</v>
          </cell>
          <cell r="AE588" t="str">
            <v>R Micheli, AM: Recommended - improves inclusivity and use. Assist reserve in financial sustainability. Addresses WHS issues. [RAC] - Supported by default (score &gt;=12 and below $100k).</v>
          </cell>
          <cell r="AF588" t="str">
            <v>DO - M Dawson - Project to provided facilities accessible by disabled and itellectually impared persons. Address WHS Issues. Improve financial viability of reserve</v>
          </cell>
          <cell r="AG588" t="str">
            <v>Additional social, cultural or environmental factors (please detail): e.g. no alternative facilities in area, provide access to disabled persons, High likelihood of achieving long-term outcomes, Inability to access alternative funds</v>
          </cell>
          <cell r="AH588">
            <v>2</v>
          </cell>
          <cell r="AI588">
            <v>3</v>
          </cell>
          <cell r="AJ588">
            <v>1</v>
          </cell>
          <cell r="AK588">
            <v>3</v>
          </cell>
          <cell r="AL588">
            <v>2</v>
          </cell>
          <cell r="AM588">
            <v>3</v>
          </cell>
          <cell r="AN588">
            <v>13475</v>
          </cell>
          <cell r="AO588">
            <v>0</v>
          </cell>
          <cell r="AP588">
            <v>13475</v>
          </cell>
          <cell r="AQ588" t="str">
            <v>Local Parks &amp; Reserves</v>
          </cell>
          <cell r="AR588" t="str">
            <v>MAITLAND</v>
          </cell>
          <cell r="AS588" t="str">
            <v>Hunter</v>
          </cell>
          <cell r="AT588" t="str">
            <v>Y</v>
          </cell>
          <cell r="AU588">
            <v>2</v>
          </cell>
          <cell r="AV588">
            <v>2</v>
          </cell>
          <cell r="AZ588" t="str">
            <v>Y</v>
          </cell>
          <cell r="BA588" t="str">
            <v>N</v>
          </cell>
          <cell r="BB588" t="str">
            <v>N</v>
          </cell>
          <cell r="BC588" t="str">
            <v>N</v>
          </cell>
          <cell r="BD588">
            <v>0</v>
          </cell>
          <cell r="BE588" t="str">
            <v>Y</v>
          </cell>
          <cell r="BF588">
            <v>0</v>
          </cell>
          <cell r="BG588" t="str">
            <v>Y</v>
          </cell>
          <cell r="BI588" t="str">
            <v>Y</v>
          </cell>
          <cell r="BJ588" t="str">
            <v>Y</v>
          </cell>
          <cell r="BK588" t="str">
            <v>EAST</v>
          </cell>
          <cell r="BL588" t="str">
            <v>PORT STEPHENS</v>
          </cell>
          <cell r="BM588" t="str">
            <v>PORT STEPHENS</v>
          </cell>
          <cell r="BN588" t="str">
            <v>Other - Regional</v>
          </cell>
          <cell r="BO588" t="str">
            <v>170175,  ; {}</v>
          </cell>
          <cell r="BP588" t="str">
            <v>Tilligerry Habitat Association Incorporated</v>
          </cell>
          <cell r="BQ588" t="str">
            <v>2E King Albert Ave</v>
          </cell>
          <cell r="BR588" t="str">
            <v>TANILBA BAY NSW 2319</v>
          </cell>
          <cell r="BU588" t="str">
            <v>R170175</v>
          </cell>
          <cell r="BV588" t="str">
            <v>F629809</v>
          </cell>
          <cell r="BW588" t="str">
            <v>21/05416</v>
          </cell>
          <cell r="BX588" t="str">
            <v>2021/22</v>
          </cell>
          <cell r="BY588" t="str">
            <v>No</v>
          </cell>
        </row>
        <row r="589">
          <cell r="A589">
            <v>211322</v>
          </cell>
          <cell r="B589" t="str">
            <v>GENERAL</v>
          </cell>
          <cell r="C589" t="str">
            <v>Y</v>
          </cell>
          <cell r="D589" t="str">
            <v>N</v>
          </cell>
          <cell r="E589" t="str">
            <v>Y</v>
          </cell>
          <cell r="F589">
            <v>15</v>
          </cell>
          <cell r="G589">
            <v>13617</v>
          </cell>
          <cell r="H589" t="str">
            <v>GEN &gt;14 RAC Recommended</v>
          </cell>
          <cell r="I589" t="str">
            <v>CRIFAC Funding Recommended</v>
          </cell>
          <cell r="J589" t="str">
            <v>Scouts</v>
          </cell>
          <cell r="K589" t="str">
            <v>No</v>
          </cell>
          <cell r="L589" t="str">
            <v>Kurrajong Boy Scouts</v>
          </cell>
          <cell r="N589" t="str">
            <v>CLM</v>
          </cell>
          <cell r="P589" t="str">
            <v>The Scout Association of Australia New South Wales Branch</v>
          </cell>
          <cell r="Q589" t="str">
            <v>Replace the leaking roof portion of the Pitstock hall and replace damaged ceiling linings and insulation.</v>
          </cell>
          <cell r="R589" t="str">
            <v>replacement of a portion of the roof at Kurrajong Boy Scouts, including repairing damaged ceiling linings and insulation</v>
          </cell>
          <cell r="S589" t="str">
            <v>Ian Petty</v>
          </cell>
          <cell r="T589" t="str">
            <v>Ian Petty</v>
          </cell>
          <cell r="U589" t="str">
            <v>SCOUTS AUSTRALIA NSW</v>
          </cell>
          <cell r="V589" t="str">
            <v>Region Commissioner Riverina</v>
          </cell>
          <cell r="W589" t="str">
            <v>Y</v>
          </cell>
          <cell r="X589" t="str">
            <v>42 460 434 054</v>
          </cell>
          <cell r="Y589" t="str">
            <v>Yes</v>
          </cell>
          <cell r="Z589">
            <v>408693949</v>
          </cell>
          <cell r="AA589">
            <v>408693949</v>
          </cell>
          <cell r="AB589" t="str">
            <v>ian.petty@nsw.scouts.com.au</v>
          </cell>
          <cell r="AC589" t="str">
            <v>Region Commissioner Riverina</v>
          </cell>
          <cell r="AD589" t="str">
            <v>Ian Petty</v>
          </cell>
          <cell r="AE589" t="str">
            <v>(DO - S.Cowley) Removal of mould and mildew in the building. No contribution. Objectives 1,3.6.[AM ¿ G Marsden] ¿ WHS amended to 6 consistent with guidelines about replacement of leaking rooves. [RAC] - Supported by default (score &gt;=12 and below $100k).</v>
          </cell>
          <cell r="AF589" t="str">
            <v>[DO - G.Maginness] No ALC as at the 4 August 2021.</v>
          </cell>
          <cell r="AG589" t="str">
            <v>Inability to access alternative funds</v>
          </cell>
          <cell r="AH589">
            <v>6</v>
          </cell>
          <cell r="AI589">
            <v>2</v>
          </cell>
          <cell r="AJ589">
            <v>0</v>
          </cell>
          <cell r="AK589">
            <v>2</v>
          </cell>
          <cell r="AL589">
            <v>3</v>
          </cell>
          <cell r="AM589">
            <v>2</v>
          </cell>
          <cell r="AN589">
            <v>13617</v>
          </cell>
          <cell r="AO589">
            <v>0</v>
          </cell>
          <cell r="AP589">
            <v>13617</v>
          </cell>
          <cell r="AQ589" t="str">
            <v>Local Parks &amp; Reserves</v>
          </cell>
          <cell r="AR589" t="str">
            <v>WAGGA WAGGA</v>
          </cell>
          <cell r="AS589" t="str">
            <v>South West</v>
          </cell>
          <cell r="AT589" t="str">
            <v>Y</v>
          </cell>
          <cell r="AU589">
            <v>2</v>
          </cell>
          <cell r="AV589">
            <v>2</v>
          </cell>
          <cell r="AZ589" t="str">
            <v>N</v>
          </cell>
          <cell r="BA589" t="str">
            <v>N</v>
          </cell>
          <cell r="BB589" t="str">
            <v>Y</v>
          </cell>
          <cell r="BC589" t="str">
            <v>N</v>
          </cell>
          <cell r="BD589">
            <v>0</v>
          </cell>
          <cell r="BE589" t="str">
            <v>Y</v>
          </cell>
          <cell r="BF589">
            <v>0</v>
          </cell>
          <cell r="BG589" t="str">
            <v>Y</v>
          </cell>
          <cell r="BI589" t="str">
            <v>Y</v>
          </cell>
          <cell r="BJ589" t="str">
            <v>Y</v>
          </cell>
          <cell r="BK589" t="str">
            <v>WEST</v>
          </cell>
          <cell r="BL589" t="str">
            <v>WAGGA WAGGA</v>
          </cell>
          <cell r="BM589" t="str">
            <v>WAGGA WAGGA</v>
          </cell>
          <cell r="BN589" t="str">
            <v>Other - Regional</v>
          </cell>
          <cell r="BP589" t="str">
            <v>The Scout Association of Australia New South Wales Branch</v>
          </cell>
          <cell r="BQ589" t="str">
            <v>PO Box 125</v>
          </cell>
          <cell r="BR589" t="str">
            <v>LIDCOMBE NSW 1825</v>
          </cell>
          <cell r="BU589" t="str">
            <v>R89281</v>
          </cell>
          <cell r="BV589" t="str">
            <v>F629950</v>
          </cell>
          <cell r="BW589" t="str">
            <v>21/05187</v>
          </cell>
          <cell r="BX589" t="str">
            <v>2021/22</v>
          </cell>
          <cell r="BY589" t="str">
            <v>No</v>
          </cell>
        </row>
        <row r="590">
          <cell r="A590">
            <v>211323</v>
          </cell>
          <cell r="B590" t="str">
            <v>GENERAL</v>
          </cell>
          <cell r="C590" t="str">
            <v>N</v>
          </cell>
          <cell r="D590" t="str">
            <v>Y</v>
          </cell>
          <cell r="E590" t="str">
            <v>N</v>
          </cell>
          <cell r="F590">
            <v>0</v>
          </cell>
          <cell r="G590">
            <v>0</v>
          </cell>
          <cell r="H590" t="str">
            <v>Ineligible Other 5</v>
          </cell>
          <cell r="I590" t="str">
            <v>CRIFAC Funding NOT Recommended</v>
          </cell>
          <cell r="L590" t="str">
            <v>Boambee Public Hall &amp; Reserve</v>
          </cell>
          <cell r="N590" t="str">
            <v>Boambee Public Recreation And Public Hall Reserve Land Manager</v>
          </cell>
          <cell r="P590" t="str">
            <v>Boambee Public Recreation And Public Hall Reserve Land Manager</v>
          </cell>
          <cell r="Q590" t="str">
            <v>Upgrade the hall electrical system by installing a new switch board and solar electricity.</v>
          </cell>
          <cell r="S590" t="str">
            <v>Graham Neville Doust</v>
          </cell>
          <cell r="T590" t="str">
            <v>GRAHAM NEVILLE DOUST</v>
          </cell>
          <cell r="U590" t="str">
            <v>Boambee Public Reserve and Public Hall Management Committee</v>
          </cell>
          <cell r="V590" t="str">
            <v>Chairperson Boambee Public Recreation and Public Hall Reserve Land manager</v>
          </cell>
          <cell r="W590" t="str">
            <v>N</v>
          </cell>
          <cell r="X590">
            <v>46699254979</v>
          </cell>
          <cell r="Y590" t="str">
            <v>Yes</v>
          </cell>
          <cell r="Z590" t="str">
            <v>0414 711 951</v>
          </cell>
          <cell r="AA590">
            <v>266581327</v>
          </cell>
          <cell r="AB590" t="str">
            <v>gwdoust@westnet.com.au</v>
          </cell>
          <cell r="AC590" t="str">
            <v>Chairperson Boambee Public Recreation and Public Hall Reserve Land manager</v>
          </cell>
          <cell r="AD590" t="str">
            <v>GRAHAM NEVILLE DOUST</v>
          </cell>
          <cell r="AE590" t="str">
            <v>[DO - LH] Not recommended [AM ¿ S. Sutherland] Application not supported</v>
          </cell>
          <cell r="AF590" t="str">
            <v>[DO - LH] Duplication case of CRIF application 210840</v>
          </cell>
          <cell r="AG590" t="str">
            <v>Other (need to provide details): Same application / funding as CRIF application 210840</v>
          </cell>
          <cell r="AH590">
            <v>0</v>
          </cell>
          <cell r="AI590">
            <v>0</v>
          </cell>
          <cell r="AJ590">
            <v>0</v>
          </cell>
          <cell r="AK590">
            <v>0</v>
          </cell>
          <cell r="AL590">
            <v>0</v>
          </cell>
          <cell r="AM590">
            <v>0</v>
          </cell>
          <cell r="AN590">
            <v>5000</v>
          </cell>
          <cell r="AO590">
            <v>0</v>
          </cell>
          <cell r="AP590">
            <v>5000</v>
          </cell>
          <cell r="AQ590" t="str">
            <v>Local Parks &amp; Reserves</v>
          </cell>
          <cell r="AR590" t="str">
            <v>GRAFTON</v>
          </cell>
          <cell r="AS590" t="str">
            <v>Far North Coast</v>
          </cell>
          <cell r="AT590" t="str">
            <v>Y</v>
          </cell>
          <cell r="AU590">
            <v>999</v>
          </cell>
          <cell r="AV590">
            <v>4</v>
          </cell>
          <cell r="AZ590" t="str">
            <v>N</v>
          </cell>
          <cell r="BA590" t="str">
            <v>N</v>
          </cell>
          <cell r="BB590" t="str">
            <v>Y</v>
          </cell>
          <cell r="BC590" t="str">
            <v>N</v>
          </cell>
          <cell r="BD590">
            <v>0</v>
          </cell>
          <cell r="BE590" t="str">
            <v>N</v>
          </cell>
          <cell r="BF590">
            <v>0</v>
          </cell>
          <cell r="BG590" t="str">
            <v>N</v>
          </cell>
          <cell r="BI590" t="str">
            <v>N</v>
          </cell>
          <cell r="BJ590" t="str">
            <v>N</v>
          </cell>
          <cell r="BK590" t="str">
            <v>EAST</v>
          </cell>
          <cell r="BL590" t="str">
            <v>COFFS HARBOUR</v>
          </cell>
          <cell r="BM590" t="str">
            <v>COFFS HARBOUR</v>
          </cell>
          <cell r="BN590" t="str">
            <v>Other - Regional</v>
          </cell>
          <cell r="BO590" t="str">
            <v>74100,  ; {}</v>
          </cell>
          <cell r="BP590" t="str">
            <v>Boambee Public Recreation And Public Hall Reserve Land Manager</v>
          </cell>
          <cell r="BQ590" t="str">
            <v>579 Pacific Hwy</v>
          </cell>
          <cell r="BR590" t="str">
            <v>BOAMBEE NSW 2450</v>
          </cell>
          <cell r="BU590" t="str">
            <v>R74100</v>
          </cell>
          <cell r="BV590" t="str">
            <v>F629625</v>
          </cell>
          <cell r="BW590" t="str">
            <v>21/04926</v>
          </cell>
          <cell r="BX590" t="str">
            <v>2021/22</v>
          </cell>
          <cell r="BY590" t="str">
            <v>No</v>
          </cell>
        </row>
        <row r="591">
          <cell r="A591">
            <v>211324</v>
          </cell>
          <cell r="B591" t="str">
            <v>GENERAL</v>
          </cell>
          <cell r="C591" t="str">
            <v>Y</v>
          </cell>
          <cell r="D591" t="str">
            <v>N</v>
          </cell>
          <cell r="E591" t="str">
            <v>Y</v>
          </cell>
          <cell r="F591">
            <v>13</v>
          </cell>
          <cell r="G591">
            <v>280846</v>
          </cell>
          <cell r="H591" t="str">
            <v>GEN = 13 WHS &lt; 4 RAC Recommended</v>
          </cell>
          <cell r="I591" t="str">
            <v>CRIFAC Funding NOT Recommended</v>
          </cell>
          <cell r="J591" t="str">
            <v>Community Centre</v>
          </cell>
          <cell r="K591" t="str">
            <v>No</v>
          </cell>
          <cell r="L591" t="str">
            <v>Former Court House</v>
          </cell>
          <cell r="N591" t="str">
            <v>CLM</v>
          </cell>
          <cell r="P591" t="str">
            <v>Liverpool City Council</v>
          </cell>
          <cell r="Q591" t="str">
            <v>The project seeks to upgrade, restore and repair the Former Liverpool Courthouse (built 1819) to provide access for the public to be used by Council and the community.</v>
          </cell>
          <cell r="S591">
            <v>0</v>
          </cell>
          <cell r="T591" t="str">
            <v>Thomas Wheeler</v>
          </cell>
          <cell r="U591" t="str">
            <v>Liverpool City Council</v>
          </cell>
          <cell r="V591" t="str">
            <v>Heritage Officer</v>
          </cell>
          <cell r="W591" t="str">
            <v>Y</v>
          </cell>
          <cell r="X591" t="str">
            <v>84 181 182 471</v>
          </cell>
          <cell r="Y591" t="str">
            <v>Yes</v>
          </cell>
          <cell r="Z591" t="str">
            <v>0401 667 648</v>
          </cell>
          <cell r="AA591" t="str">
            <v>8711 7571</v>
          </cell>
          <cell r="AB591" t="str">
            <v>wheelert@liverpool.nsw.gov.au</v>
          </cell>
          <cell r="AC591" t="str">
            <v>Heritage Officer</v>
          </cell>
          <cell r="AD591" t="str">
            <v>Thomas Wheeler</v>
          </cell>
          <cell r="AE591" t="str">
            <v>DO- L.Weekes-Randall- Replacement of lead paint, asbestos and termite infested beams. Total construction cost $2,166,500, In Kind contribution 50% (Doc21/152917). DO-C.Wright risk rating high, high contribution, may be eligable for other forms of funding (Heritage?) Total grant request supported, however if a reduced amount is required to support suggest consideration for partial funding of $350K and consider grant in next years round. AM - B.Tax - Scores changed - Risk 4-2 (Building not currently accessible), Cash 2-3 (Council is contributing approx 70% of total project cost -$2.1m), Social 2-3 (Broad benefits to community). Large amount of funding sourced, if a lesser amount is wanting to be funding, could fund $280,846 (incl GST) that being paint (lead) removal, desalination and crack / brick repair - per project plan [RAC] Social/cultural Score changed from 3 to 2 as there are community facilities nearby. RAC supports funding $280,846 for lead paint removal, desalination and cracked brick repair to the amount of $280,846.</v>
          </cell>
          <cell r="AF591" t="str">
            <v>DO- L.Weekes-Randall- Restoration of court house consistent with reserve purpose of Community Purposes, Preservation Of Historical Sites And Buildings. ALC18253 (Incomplete); ALC42491 (Part Incomplete, Part Refused, Part Withdrawn).</v>
          </cell>
          <cell r="AG591" t="str">
            <v>High cash and in-kind contribution, High WHS or Public Safety Risk if not supported</v>
          </cell>
          <cell r="AH591">
            <v>2</v>
          </cell>
          <cell r="AI591">
            <v>1</v>
          </cell>
          <cell r="AJ591">
            <v>3</v>
          </cell>
          <cell r="AK591">
            <v>2</v>
          </cell>
          <cell r="AL591">
            <v>3</v>
          </cell>
          <cell r="AM591">
            <v>2</v>
          </cell>
          <cell r="AN591">
            <v>704563</v>
          </cell>
          <cell r="AO591">
            <v>0</v>
          </cell>
          <cell r="AP591">
            <v>704563</v>
          </cell>
          <cell r="AQ591" t="str">
            <v>Local Parks &amp; Reserves</v>
          </cell>
          <cell r="AR591" t="str">
            <v>METROPOLITAN</v>
          </cell>
          <cell r="AS591" t="str">
            <v>Sydney</v>
          </cell>
          <cell r="AT591" t="str">
            <v>Y</v>
          </cell>
          <cell r="AU591">
            <v>2</v>
          </cell>
          <cell r="AV591">
            <v>2</v>
          </cell>
          <cell r="AZ591" t="str">
            <v>Y</v>
          </cell>
          <cell r="BA591" t="str">
            <v>N</v>
          </cell>
          <cell r="BB591" t="str">
            <v>Y</v>
          </cell>
          <cell r="BC591" t="str">
            <v>N</v>
          </cell>
          <cell r="BD591">
            <v>0</v>
          </cell>
          <cell r="BE591" t="str">
            <v>N</v>
          </cell>
          <cell r="BF591">
            <v>280846</v>
          </cell>
          <cell r="BG591" t="str">
            <v>Y</v>
          </cell>
          <cell r="BI591" t="str">
            <v>Y</v>
          </cell>
          <cell r="BJ591" t="str">
            <v>Y</v>
          </cell>
          <cell r="BK591" t="str">
            <v>EAST</v>
          </cell>
          <cell r="BL591" t="str">
            <v>LIVERPOOL</v>
          </cell>
          <cell r="BM591" t="str">
            <v>LIVERPOOL</v>
          </cell>
          <cell r="BN591" t="str">
            <v>Other - Regional</v>
          </cell>
          <cell r="BO591" t="str">
            <v>100159,  ; {}</v>
          </cell>
          <cell r="BP591" t="str">
            <v>Liverpool City Council</v>
          </cell>
          <cell r="BQ591" t="str">
            <v>LOCKED BAG 7064</v>
          </cell>
          <cell r="BR591" t="str">
            <v>LIVERPOOL NSW 1871</v>
          </cell>
          <cell r="BU591" t="str">
            <v>R100159</v>
          </cell>
          <cell r="BV591" t="str">
            <v>F629846</v>
          </cell>
          <cell r="BW591" t="str">
            <v>21/05072</v>
          </cell>
          <cell r="BX591" t="str">
            <v>2021/22</v>
          </cell>
          <cell r="BY591" t="str">
            <v>No</v>
          </cell>
        </row>
        <row r="592">
          <cell r="A592">
            <v>211325</v>
          </cell>
          <cell r="B592" t="str">
            <v>GENERAL</v>
          </cell>
          <cell r="C592" t="str">
            <v>Y</v>
          </cell>
          <cell r="D592" t="str">
            <v>N</v>
          </cell>
          <cell r="E592" t="str">
            <v>Y</v>
          </cell>
          <cell r="F592">
            <v>10</v>
          </cell>
          <cell r="G592">
            <v>3160</v>
          </cell>
          <cell r="H592" t="str">
            <v>GEN &lt; 12  RAC NOT Recommended</v>
          </cell>
          <cell r="I592" t="str">
            <v>CRIFAC Funding NOT Recommended</v>
          </cell>
          <cell r="L592" t="str">
            <v>Parish Reserve For Yarangery, Cooper</v>
          </cell>
          <cell r="N592" t="str">
            <v>Scouts Australia Nsw</v>
          </cell>
          <cell r="P592" t="str">
            <v>Minister</v>
          </cell>
          <cell r="Q592" t="str">
            <v>Upgrading the lighting in the 1st Leeton Scout Hall to more energy efficient LED lights.</v>
          </cell>
          <cell r="S592" t="str">
            <v>Ian Petty</v>
          </cell>
          <cell r="T592" t="str">
            <v>Ian Petty</v>
          </cell>
          <cell r="U592" t="str">
            <v>SCOUTS AUSTRALIA NSW</v>
          </cell>
          <cell r="V592" t="str">
            <v>Region Commissioner Riverina</v>
          </cell>
          <cell r="W592" t="str">
            <v>Y</v>
          </cell>
          <cell r="X592" t="str">
            <v>42 460 434 054</v>
          </cell>
          <cell r="Y592" t="str">
            <v>Yes</v>
          </cell>
          <cell r="Z592">
            <v>408693949</v>
          </cell>
          <cell r="AA592">
            <v>408693949</v>
          </cell>
          <cell r="AB592" t="str">
            <v>ian.petty@nsw.scouts.com.au</v>
          </cell>
          <cell r="AC592" t="str">
            <v>Region Commissioner Riverina</v>
          </cell>
          <cell r="AD592" t="str">
            <v>Ian Petty</v>
          </cell>
          <cell r="AE592" t="str">
            <v>[DO - S.Flood] - The addition of new LED's will be a great benefit to the Scouts Hall in Leeton to provide safe energy efficient lighting.  Objectives 1, 2, 3, 5.  Reserve is not subject to claim. [AM ¿ G Marsden] ¿ Amended criteria 6 to 2 because it is in Leeton and only benefits the reserve users</v>
          </cell>
          <cell r="AF592" t="str">
            <v>The addition of new LED's will be a great benefit to the Scouts Hall in Leeton to provide safe enegry efficient lighting.  Reserve is not subject to claim</v>
          </cell>
          <cell r="AG592" t="str">
            <v>Additional social, cultural or environmental factors no alternative facilities in area, remote location, High likelihood of achieving long-term outcomes</v>
          </cell>
          <cell r="AH592">
            <v>0</v>
          </cell>
          <cell r="AI592">
            <v>2</v>
          </cell>
          <cell r="AJ592">
            <v>0</v>
          </cell>
          <cell r="AK592">
            <v>3</v>
          </cell>
          <cell r="AL592">
            <v>3</v>
          </cell>
          <cell r="AM592">
            <v>2</v>
          </cell>
          <cell r="AN592">
            <v>3160</v>
          </cell>
          <cell r="AO592">
            <v>0</v>
          </cell>
          <cell r="AP592">
            <v>3160</v>
          </cell>
          <cell r="AQ592" t="str">
            <v>Local Parks &amp; Reserves</v>
          </cell>
          <cell r="AR592" t="str">
            <v>GRIFFITH</v>
          </cell>
          <cell r="AS592" t="str">
            <v>South West</v>
          </cell>
          <cell r="AT592" t="str">
            <v>Y</v>
          </cell>
          <cell r="AU592">
            <v>3</v>
          </cell>
          <cell r="AV592">
            <v>3</v>
          </cell>
          <cell r="AZ592" t="str">
            <v>Y</v>
          </cell>
          <cell r="BA592" t="str">
            <v>N</v>
          </cell>
          <cell r="BB592" t="str">
            <v>Y</v>
          </cell>
          <cell r="BC592" t="str">
            <v>N</v>
          </cell>
          <cell r="BD592">
            <v>0</v>
          </cell>
          <cell r="BE592" t="str">
            <v>Y</v>
          </cell>
          <cell r="BF592">
            <v>0</v>
          </cell>
          <cell r="BG592" t="str">
            <v>Y</v>
          </cell>
          <cell r="BI592" t="str">
            <v>Y</v>
          </cell>
          <cell r="BJ592" t="str">
            <v>Y</v>
          </cell>
          <cell r="BK592" t="str">
            <v>WEST</v>
          </cell>
          <cell r="BL592" t="str">
            <v>LEETON</v>
          </cell>
          <cell r="BM592" t="str">
            <v>MURRAY</v>
          </cell>
          <cell r="BN592" t="str">
            <v>Other - Regional</v>
          </cell>
          <cell r="BP592" t="str">
            <v>Scouts Australia Nsw</v>
          </cell>
          <cell r="BQ592" t="str">
            <v>C/- Angelina Kochergin</v>
          </cell>
          <cell r="BR592" t="str">
            <v>Level 1, Quad 3</v>
          </cell>
          <cell r="BS592" t="str">
            <v>102 Benelong St</v>
          </cell>
          <cell r="BT592" t="str">
            <v>SYDNEY OLYMPIC PARK NSW 2127</v>
          </cell>
          <cell r="BU592" t="str">
            <v>R751745</v>
          </cell>
          <cell r="BV592" t="str">
            <v>F630002</v>
          </cell>
          <cell r="BW592" t="str">
            <v>21/05331</v>
          </cell>
          <cell r="BX592" t="str">
            <v>2021/22</v>
          </cell>
          <cell r="BY592" t="str">
            <v>No</v>
          </cell>
        </row>
        <row r="593">
          <cell r="A593">
            <v>211330</v>
          </cell>
          <cell r="B593" t="str">
            <v>GENERAL</v>
          </cell>
          <cell r="C593" t="str">
            <v>Y</v>
          </cell>
          <cell r="D593" t="str">
            <v>N</v>
          </cell>
          <cell r="E593" t="str">
            <v>Y</v>
          </cell>
          <cell r="F593">
            <v>13</v>
          </cell>
          <cell r="G593">
            <v>29990</v>
          </cell>
          <cell r="H593" t="str">
            <v>GEN = 13 WHS &lt; 4 RAC Recommended</v>
          </cell>
          <cell r="I593" t="str">
            <v>CRIFAC Funding NOT Recommended</v>
          </cell>
          <cell r="J593" t="str">
            <v>Showground</v>
          </cell>
          <cell r="K593" t="str">
            <v>No</v>
          </cell>
          <cell r="L593" t="str">
            <v>wagga wagga showground</v>
          </cell>
          <cell r="N593" t="str">
            <v>Kingstown Public Hall Land Manager</v>
          </cell>
          <cell r="P593" t="str">
            <v>Wagga Wagga Show Society</v>
          </cell>
          <cell r="Q593" t="str">
            <v>Air Conditioning - Kyeamba Smith Hall</v>
          </cell>
          <cell r="S593" t="str">
            <v>Robert Hamilton</v>
          </cell>
          <cell r="T593" t="str">
            <v>Robert Hamilton</v>
          </cell>
          <cell r="U593" t="str">
            <v>Wagga Wagga Show Society Inc.</v>
          </cell>
          <cell r="V593" t="str">
            <v>President</v>
          </cell>
          <cell r="W593" t="str">
            <v>Y</v>
          </cell>
          <cell r="X593">
            <v>71612215483</v>
          </cell>
          <cell r="Y593" t="str">
            <v>Yes</v>
          </cell>
          <cell r="Z593">
            <v>437017728</v>
          </cell>
          <cell r="AA593">
            <v>437017728</v>
          </cell>
          <cell r="AB593" t="str">
            <v>admin@waggashow.com.au</v>
          </cell>
          <cell r="AC593" t="str">
            <v>President</v>
          </cell>
          <cell r="AD593" t="str">
            <v>Robert Hamilton</v>
          </cell>
          <cell r="AE593" t="str">
            <v>(DO - S.Cowley) 13.8% contribution. Objectives 1,3,9.[AM - G Marsden] - this showground is not Crown Land. This does not exlcude them from funding but should be noted. [RAC] - Supported by default (score &gt;=12 and below $100k).</v>
          </cell>
          <cell r="AF593" t="str">
            <v>[DO - G.Maginness] No ALC as at the 4 August 2021.</v>
          </cell>
          <cell r="AG593" t="str">
            <v>Additional social, cultural or environmental factors (please detail): Wagga Wagga Showground Hall, major function hall.</v>
          </cell>
          <cell r="AH593">
            <v>2</v>
          </cell>
          <cell r="AI593">
            <v>2</v>
          </cell>
          <cell r="AJ593">
            <v>1</v>
          </cell>
          <cell r="AK593">
            <v>2</v>
          </cell>
          <cell r="AL593">
            <v>3</v>
          </cell>
          <cell r="AM593">
            <v>3</v>
          </cell>
          <cell r="AN593">
            <v>29990</v>
          </cell>
          <cell r="AO593">
            <v>0</v>
          </cell>
          <cell r="AP593">
            <v>29990</v>
          </cell>
          <cell r="AQ593" t="str">
            <v>Showgrounds</v>
          </cell>
          <cell r="AR593" t="str">
            <v>WAGGA WAGGA</v>
          </cell>
          <cell r="AS593" t="str">
            <v>South West</v>
          </cell>
          <cell r="AT593" t="str">
            <v>Y</v>
          </cell>
          <cell r="AU593">
            <v>2</v>
          </cell>
          <cell r="AV593">
            <v>2</v>
          </cell>
          <cell r="AZ593" t="str">
            <v>N</v>
          </cell>
          <cell r="BA593" t="str">
            <v>N</v>
          </cell>
          <cell r="BB593" t="str">
            <v>Y</v>
          </cell>
          <cell r="BC593" t="str">
            <v>N</v>
          </cell>
          <cell r="BD593">
            <v>0</v>
          </cell>
          <cell r="BE593" t="str">
            <v>Y</v>
          </cell>
          <cell r="BF593">
            <v>0</v>
          </cell>
          <cell r="BG593" t="str">
            <v>Y</v>
          </cell>
          <cell r="BI593" t="str">
            <v>Y</v>
          </cell>
          <cell r="BJ593" t="str">
            <v>Y</v>
          </cell>
          <cell r="BK593" t="str">
            <v>WEST</v>
          </cell>
          <cell r="BL593" t="str">
            <v>WAGGA WAGGA</v>
          </cell>
          <cell r="BM593" t="str">
            <v>WAGGA WAGGA</v>
          </cell>
          <cell r="BN593" t="str">
            <v>Other - Regional</v>
          </cell>
          <cell r="BP593" t="str">
            <v>Wagga Wagga Show Society</v>
          </cell>
          <cell r="BQ593" t="str">
            <v>PO Box 256</v>
          </cell>
          <cell r="BR593" t="str">
            <v>MT AUSTIN NSW 2650</v>
          </cell>
          <cell r="BV593" t="str">
            <v>F630082</v>
          </cell>
          <cell r="BW593" t="str">
            <v>21/05472</v>
          </cell>
          <cell r="BX593" t="str">
            <v>2021/22</v>
          </cell>
          <cell r="BY593" t="str">
            <v>No</v>
          </cell>
        </row>
        <row r="594">
          <cell r="A594">
            <v>211331</v>
          </cell>
          <cell r="B594" t="str">
            <v>GENERAL</v>
          </cell>
          <cell r="C594" t="str">
            <v>Y</v>
          </cell>
          <cell r="D594" t="str">
            <v>N</v>
          </cell>
          <cell r="E594" t="str">
            <v>Y</v>
          </cell>
          <cell r="F594">
            <v>12</v>
          </cell>
          <cell r="G594">
            <v>29500</v>
          </cell>
          <cell r="H594" t="str">
            <v>GEN &lt; 12  RAC NOT Recommended</v>
          </cell>
          <cell r="I594" t="str">
            <v>CRIFAC Funding NOT Recommended</v>
          </cell>
          <cell r="L594" t="str">
            <v>Showground/Racecourse</v>
          </cell>
          <cell r="N594" t="str">
            <v>CLM</v>
          </cell>
          <cell r="P594" t="str">
            <v>Bogan Shire Council</v>
          </cell>
          <cell r="Q594" t="str">
            <v>Upgrade the Nyngan Pony Club building kitchen by removing existing shelves and stove and completely renew the kitchen, including cabinets, stainless steel bench tops, appliances, air conditioning, and floor coverings.</v>
          </cell>
          <cell r="S594" t="str">
            <v>Graeme Bourke</v>
          </cell>
          <cell r="T594" t="str">
            <v>Graeme Bourke</v>
          </cell>
          <cell r="U594" t="str">
            <v>Bogan Shire Council</v>
          </cell>
          <cell r="V594" t="str">
            <v>Director Engineering Services</v>
          </cell>
          <cell r="W594" t="str">
            <v>Y</v>
          </cell>
          <cell r="X594">
            <v>68886242083</v>
          </cell>
          <cell r="Y594" t="str">
            <v>Yes</v>
          </cell>
          <cell r="Z594">
            <v>427264262</v>
          </cell>
          <cell r="AA594" t="str">
            <v>02 6835 9000</v>
          </cell>
          <cell r="AB594" t="str">
            <v>graeme.bourke@bogan.nsw.gov.au</v>
          </cell>
          <cell r="AC594" t="str">
            <v>Director Engineering Services</v>
          </cell>
          <cell r="AD594" t="str">
            <v>Graeme Bourke</v>
          </cell>
          <cell r="AE594" t="str">
            <v>DO - J. Wiblin - project is to ensure food service is undertaken in accordance with safety regulations.  Low cost project for significant benefit. AM - D. Young - Supported.  Relatively low cost project that comprises kitchen refurb to deal with food safety standards. [RAC] - Supported by default (score &gt;=12 and below $100k).</v>
          </cell>
          <cell r="AF594" t="str">
            <v>No ALC.</v>
          </cell>
          <cell r="AG594" t="str">
            <v>High likelihood of achieving long-term outcomes, Additional social, cultural or environmental factors (please detail): e.g. no alternative facilities in area, remote location .</v>
          </cell>
          <cell r="AH594">
            <v>2</v>
          </cell>
          <cell r="AI594">
            <v>2</v>
          </cell>
          <cell r="AJ594">
            <v>0</v>
          </cell>
          <cell r="AK594">
            <v>3</v>
          </cell>
          <cell r="AL594">
            <v>3</v>
          </cell>
          <cell r="AM594">
            <v>2</v>
          </cell>
          <cell r="AN594">
            <v>29500</v>
          </cell>
          <cell r="AO594">
            <v>0</v>
          </cell>
          <cell r="AP594">
            <v>29500</v>
          </cell>
          <cell r="AQ594" t="str">
            <v>Showgrounds</v>
          </cell>
          <cell r="AR594" t="str">
            <v>DUBBO</v>
          </cell>
          <cell r="AS594" t="str">
            <v>North West</v>
          </cell>
          <cell r="AT594" t="str">
            <v>Y</v>
          </cell>
          <cell r="AU594">
            <v>2</v>
          </cell>
          <cell r="AV594">
            <v>2</v>
          </cell>
          <cell r="AZ594" t="str">
            <v>Y</v>
          </cell>
          <cell r="BA594" t="str">
            <v>N</v>
          </cell>
          <cell r="BB594" t="str">
            <v>Y</v>
          </cell>
          <cell r="BC594" t="str">
            <v>N</v>
          </cell>
          <cell r="BD594">
            <v>0</v>
          </cell>
          <cell r="BE594" t="str">
            <v>Y</v>
          </cell>
          <cell r="BF594">
            <v>0</v>
          </cell>
          <cell r="BG594" t="str">
            <v>Y</v>
          </cell>
          <cell r="BI594" t="str">
            <v>Y</v>
          </cell>
          <cell r="BJ594" t="str">
            <v>Y</v>
          </cell>
          <cell r="BK594" t="str">
            <v>WEST</v>
          </cell>
          <cell r="BL594" t="str">
            <v>BOGAN</v>
          </cell>
          <cell r="BM594" t="str">
            <v>BARWON</v>
          </cell>
          <cell r="BN594" t="str">
            <v>Other - Regional</v>
          </cell>
          <cell r="BO594" t="str">
            <v>78811,  ; {}</v>
          </cell>
          <cell r="BP594" t="str">
            <v>Bogan Shire Council</v>
          </cell>
          <cell r="BQ594" t="str">
            <v>PO Box 221</v>
          </cell>
          <cell r="BR594" t="str">
            <v>NYNGAN NSW 2825</v>
          </cell>
          <cell r="BU594" t="str">
            <v>R78811</v>
          </cell>
          <cell r="BV594" t="str">
            <v>F629575</v>
          </cell>
          <cell r="BW594" t="str">
            <v>21/05377</v>
          </cell>
          <cell r="BX594" t="str">
            <v>2021/22</v>
          </cell>
          <cell r="BY594" t="str">
            <v>No</v>
          </cell>
        </row>
        <row r="595">
          <cell r="A595">
            <v>211334</v>
          </cell>
          <cell r="B595" t="str">
            <v>GENERAL</v>
          </cell>
          <cell r="C595" t="str">
            <v>Y</v>
          </cell>
          <cell r="D595" t="str">
            <v>N</v>
          </cell>
          <cell r="E595" t="str">
            <v>Y</v>
          </cell>
          <cell r="F595">
            <v>14</v>
          </cell>
          <cell r="G595">
            <v>133001</v>
          </cell>
          <cell r="H595" t="str">
            <v>GEN &gt;14 RAC Recommended</v>
          </cell>
          <cell r="I595" t="str">
            <v>CRIFAC Funding Recommended</v>
          </cell>
          <cell r="J595" t="str">
            <v>Rec Reserve</v>
          </cell>
          <cell r="K595" t="str">
            <v>No</v>
          </cell>
          <cell r="L595" t="str">
            <v>Mangoplah Recreation Reserve</v>
          </cell>
          <cell r="N595" t="str">
            <v>CLM</v>
          </cell>
          <cell r="P595" t="str">
            <v>Wagga Wagga City Council</v>
          </cell>
          <cell r="Q595" t="str">
            <v>Upgrade changerooms to provide fit for purpose showers and amenities suitable and appropriate for all our user groups and installation of sprinkler system and solar system to improve water and energy efficiency that will work towards zero emissions.</v>
          </cell>
          <cell r="R595" t="str">
            <v>upgrades to the amenities block at Mangoplah Recreation Reserve</v>
          </cell>
          <cell r="S595" t="str">
            <v>NICOLE LAWRENCE</v>
          </cell>
          <cell r="T595" t="str">
            <v>NICOLE LAWRENCE</v>
          </cell>
          <cell r="U595" t="str">
            <v>MCUE FOOTBALL &amp; NETBALL CLUB INC</v>
          </cell>
          <cell r="V595" t="str">
            <v xml:space="preserve">SECRETARY </v>
          </cell>
          <cell r="W595" t="str">
            <v>Y</v>
          </cell>
          <cell r="X595">
            <v>56044159537</v>
          </cell>
          <cell r="Y595" t="str">
            <v>Yes</v>
          </cell>
          <cell r="Z595">
            <v>400693412</v>
          </cell>
          <cell r="AA595">
            <v>400693412</v>
          </cell>
          <cell r="AB595" t="str">
            <v>nicolelawrence50@gmail.com</v>
          </cell>
          <cell r="AC595" t="str">
            <v xml:space="preserve">SECRETARY </v>
          </cell>
          <cell r="AD595" t="str">
            <v>NICOLE LAWRENCE</v>
          </cell>
          <cell r="AE595" t="str">
            <v xml:space="preserve">(DO - S.Cowley) Accessible facilities. A community safe place and evacuation point. No contributions Objectives 1,3,6,5,8. [AM ¿ G Marsden] ¿ Amended WHS to 4 on the back of improving accessibility to amenities. [RAC] RAC supports $133,001 for the amenities block only at this stage. </v>
          </cell>
          <cell r="AF595" t="str">
            <v>[DO - G.Maginness] No ALC as at the 4 August 2021.   [DO ¿ G.Maginness] - Wagga Wagga City Council does not have an adopted PoM for R 81402 for Public Recreation, however the project is applicable under the reserve purpose.</v>
          </cell>
          <cell r="AG595" t="str">
            <v>Additional social, cultural or environmental factors (please detail): no alternative facilities in area, supporting small community.</v>
          </cell>
          <cell r="AH595">
            <v>4</v>
          </cell>
          <cell r="AI595">
            <v>1</v>
          </cell>
          <cell r="AJ595">
            <v>0</v>
          </cell>
          <cell r="AK595">
            <v>3</v>
          </cell>
          <cell r="AL595">
            <v>3</v>
          </cell>
          <cell r="AM595">
            <v>3</v>
          </cell>
          <cell r="AN595">
            <v>438984</v>
          </cell>
          <cell r="AO595">
            <v>0</v>
          </cell>
          <cell r="AP595">
            <v>438984</v>
          </cell>
          <cell r="AQ595" t="str">
            <v>Local Parks &amp; Reserves</v>
          </cell>
          <cell r="AR595" t="str">
            <v>WAGGA WAGGA</v>
          </cell>
          <cell r="AS595" t="str">
            <v>South West</v>
          </cell>
          <cell r="AT595" t="str">
            <v>Y</v>
          </cell>
          <cell r="AU595">
            <v>2</v>
          </cell>
          <cell r="AV595">
            <v>2</v>
          </cell>
          <cell r="AZ595" t="str">
            <v>N</v>
          </cell>
          <cell r="BA595" t="str">
            <v>N</v>
          </cell>
          <cell r="BB595" t="str">
            <v>Y</v>
          </cell>
          <cell r="BC595" t="str">
            <v>N</v>
          </cell>
          <cell r="BD595">
            <v>0</v>
          </cell>
          <cell r="BE595" t="str">
            <v>N</v>
          </cell>
          <cell r="BF595">
            <v>133001</v>
          </cell>
          <cell r="BG595" t="str">
            <v>Y</v>
          </cell>
          <cell r="BI595" t="str">
            <v>Y</v>
          </cell>
          <cell r="BJ595" t="str">
            <v>Y</v>
          </cell>
          <cell r="BK595" t="str">
            <v>WEST</v>
          </cell>
          <cell r="BL595" t="str">
            <v>WAGGA WAGGA</v>
          </cell>
          <cell r="BM595" t="str">
            <v>WAGGA WAGGA</v>
          </cell>
          <cell r="BN595" t="str">
            <v>Other - Regional</v>
          </cell>
          <cell r="BP595" t="str">
            <v>Wagga Wagga City Council</v>
          </cell>
          <cell r="BQ595" t="str">
            <v>PO Box 20</v>
          </cell>
          <cell r="BR595" t="str">
            <v>WAGGA WAGGA NSW 2650</v>
          </cell>
          <cell r="BU595" t="str">
            <v>R81402</v>
          </cell>
          <cell r="BV595" t="str">
            <v>F629580</v>
          </cell>
          <cell r="BW595" t="str">
            <v>21/05236</v>
          </cell>
          <cell r="BX595" t="str">
            <v>2021/22</v>
          </cell>
          <cell r="BY595" t="str">
            <v>No</v>
          </cell>
        </row>
        <row r="596">
          <cell r="A596">
            <v>211335</v>
          </cell>
          <cell r="B596" t="str">
            <v>GENERAL</v>
          </cell>
          <cell r="C596" t="str">
            <v>Y</v>
          </cell>
          <cell r="D596" t="str">
            <v>N</v>
          </cell>
          <cell r="E596" t="str">
            <v>Y</v>
          </cell>
          <cell r="F596">
            <v>17</v>
          </cell>
          <cell r="G596">
            <v>105281</v>
          </cell>
          <cell r="H596" t="str">
            <v>GEN &gt;14 RAC Recommended</v>
          </cell>
          <cell r="I596" t="str">
            <v>CRIFAC Funding Recommended</v>
          </cell>
          <cell r="J596" t="str">
            <v>Public Hall</v>
          </cell>
          <cell r="K596" t="str">
            <v>No</v>
          </cell>
          <cell r="L596" t="str">
            <v>Caniaba Literary Institute</v>
          </cell>
          <cell r="N596" t="str">
            <v>Caniaba Community Hall Incorporated</v>
          </cell>
          <cell r="P596" t="str">
            <v>Minister</v>
          </cell>
          <cell r="Q596" t="str">
            <v>Replace white ant damaged structural and flooring timber.</v>
          </cell>
          <cell r="R596" t="str">
            <v>replacement of termite damaged structural and flooring timber at Caniaba Community Hall</v>
          </cell>
          <cell r="S596" t="str">
            <v>David Chamberlain</v>
          </cell>
          <cell r="T596" t="str">
            <v>David Chamberlain</v>
          </cell>
          <cell r="U596" t="str">
            <v>Caniaba Community Hall Inc.</v>
          </cell>
          <cell r="V596" t="str">
            <v xml:space="preserve">Hon. President </v>
          </cell>
          <cell r="W596" t="str">
            <v>N</v>
          </cell>
          <cell r="X596" t="str">
            <v>40 424 515 243</v>
          </cell>
          <cell r="Y596" t="str">
            <v>Yes</v>
          </cell>
          <cell r="Z596">
            <v>414721813</v>
          </cell>
          <cell r="AA596">
            <v>414721813</v>
          </cell>
          <cell r="AB596" t="str">
            <v>djchambo@optusnet.com.au</v>
          </cell>
          <cell r="AC596" t="str">
            <v xml:space="preserve">Hon. President </v>
          </cell>
          <cell r="AD596" t="str">
            <v>David Chamberlain</v>
          </cell>
          <cell r="AE596" t="str">
            <v>[DO - L.Welldon] Recommended to grant. Reserve is currently used regularly by not for profit groups and the general public.Inability to solve the identified WHS risks may result in the loss of use of the hall or its closure [AM ¿ S. Sutherland] Application supported as recommended [RAC] Supported</v>
          </cell>
          <cell r="AF596" t="str">
            <v>[FT] - D.Ryan - Remote area location quote exemption. ALC 25296. Within Western Bundjalung People Part A NTCD and Western Bundjalung Amended Settlement ILUA. Project supports the use and occupation of the Reserve as per its declared pupose.</v>
          </cell>
          <cell r="AG596" t="str">
            <v>Very high WHS or Public Safety Risk if not supported. High likelihood of achieving long-term outcomes, Inability to access alternative funds. Additional social, cultural or environmental factors.</v>
          </cell>
          <cell r="AH596">
            <v>6</v>
          </cell>
          <cell r="AI596">
            <v>3</v>
          </cell>
          <cell r="AJ596">
            <v>0</v>
          </cell>
          <cell r="AK596">
            <v>3</v>
          </cell>
          <cell r="AL596">
            <v>2</v>
          </cell>
          <cell r="AM596">
            <v>3</v>
          </cell>
          <cell r="AN596">
            <v>105281</v>
          </cell>
          <cell r="AO596">
            <v>0</v>
          </cell>
          <cell r="AP596">
            <v>105281</v>
          </cell>
          <cell r="AQ596" t="str">
            <v>Local Parks &amp; Reserves</v>
          </cell>
          <cell r="AR596" t="str">
            <v>GRAFTON</v>
          </cell>
          <cell r="AS596" t="str">
            <v>Far North Coast</v>
          </cell>
          <cell r="AT596" t="str">
            <v>Y</v>
          </cell>
          <cell r="AU596">
            <v>1</v>
          </cell>
          <cell r="AV596">
            <v>1</v>
          </cell>
          <cell r="AZ596" t="str">
            <v>Y</v>
          </cell>
          <cell r="BA596" t="str">
            <v>N</v>
          </cell>
          <cell r="BB596" t="str">
            <v>Y</v>
          </cell>
          <cell r="BC596" t="str">
            <v>N</v>
          </cell>
          <cell r="BD596">
            <v>0</v>
          </cell>
          <cell r="BE596" t="str">
            <v>Y</v>
          </cell>
          <cell r="BF596">
            <v>0</v>
          </cell>
          <cell r="BG596" t="str">
            <v>Y</v>
          </cell>
          <cell r="BI596" t="str">
            <v>Y</v>
          </cell>
          <cell r="BJ596" t="str">
            <v>Y</v>
          </cell>
          <cell r="BK596" t="str">
            <v>EAST</v>
          </cell>
          <cell r="BL596" t="str">
            <v>LISMORE</v>
          </cell>
          <cell r="BM596" t="str">
            <v>LISMORE</v>
          </cell>
          <cell r="BN596" t="str">
            <v>Other - Regional</v>
          </cell>
          <cell r="BP596" t="str">
            <v>Caniaba Community Hall Incorporated</v>
          </cell>
          <cell r="BQ596" t="str">
            <v>414 Caniaba Rd</v>
          </cell>
          <cell r="BR596" t="str">
            <v>CANIABA NSW 2480</v>
          </cell>
          <cell r="BU596" t="str">
            <v>R1039157</v>
          </cell>
          <cell r="BV596" t="str">
            <v>F629511</v>
          </cell>
          <cell r="BW596" t="str">
            <v>21/04981</v>
          </cell>
          <cell r="BX596" t="str">
            <v>2021/22</v>
          </cell>
          <cell r="BY596" t="str">
            <v>No</v>
          </cell>
        </row>
        <row r="597">
          <cell r="A597">
            <v>211336</v>
          </cell>
          <cell r="B597" t="str">
            <v>GENERAL</v>
          </cell>
          <cell r="C597" t="str">
            <v>Y</v>
          </cell>
          <cell r="D597" t="str">
            <v>N</v>
          </cell>
          <cell r="E597" t="str">
            <v>Y</v>
          </cell>
          <cell r="F597">
            <v>10</v>
          </cell>
          <cell r="G597">
            <v>55890</v>
          </cell>
          <cell r="H597" t="str">
            <v>GEN &lt; 12  RAC NOT Recommended</v>
          </cell>
          <cell r="I597" t="str">
            <v>CRIFAC Funding NOT Recommended</v>
          </cell>
          <cell r="L597" t="str">
            <v>Old Hartley School</v>
          </cell>
          <cell r="N597" t="str">
            <v>Hartley Reserves Land Manager</v>
          </cell>
          <cell r="P597" t="str">
            <v>Hartley Reserves Land Manager</v>
          </cell>
          <cell r="Q597" t="str">
            <v>Upgrade of the Hartley Community Hall and Old School Buildings. Extending and added a food preparation and built in BBQ facility to the existing shelter shed will assist with making this facility more useable to the community for community events and functions. Painting the buildings will refresh them and help to maintain them for future use. Upgrading the entrance and carpark will improve the access to the facility.</v>
          </cell>
          <cell r="S597" t="str">
            <v>Tina Campbell</v>
          </cell>
          <cell r="T597" t="str">
            <v>Michael  Combs</v>
          </cell>
          <cell r="U597" t="str">
            <v>Hartley Recreation Reserves</v>
          </cell>
          <cell r="V597" t="str">
            <v>Chairman</v>
          </cell>
          <cell r="W597" t="str">
            <v>Y</v>
          </cell>
          <cell r="X597" t="str">
            <v>17 856 283 534</v>
          </cell>
          <cell r="Y597" t="str">
            <v>Yes</v>
          </cell>
          <cell r="Z597" t="str">
            <v>0419 433013</v>
          </cell>
          <cell r="AA597">
            <v>407296697</v>
          </cell>
          <cell r="AB597" t="str">
            <v>high.rocks@live.com.au</v>
          </cell>
          <cell r="AC597" t="str">
            <v>Chairman</v>
          </cell>
          <cell r="AD597" t="str">
            <v>Michael  Combs</v>
          </cell>
          <cell r="AE597" t="str">
            <v>[FT] - D. Ryan - Remote area location quote exemption DO - D. Lawrence - Project supported - would provide improtant maintenance upkeep to assets and enhance capacity of the reserve to hold functions. AM - D. Young - Project supported.  Active CLM Board doing good job of maintaining this historic site.  Works will ensure ongoing asset maintenance and enhance use of the site.</v>
          </cell>
          <cell r="AF597" t="str">
            <v>Incomplete ALC 21719 - no impact on project</v>
          </cell>
          <cell r="AG597" t="str">
            <v>High likelihood of achieving long-term outcomes, Inability to access alternative funds</v>
          </cell>
          <cell r="AH597">
            <v>0</v>
          </cell>
          <cell r="AI597">
            <v>3</v>
          </cell>
          <cell r="AJ597">
            <v>0</v>
          </cell>
          <cell r="AK597">
            <v>2</v>
          </cell>
          <cell r="AL597">
            <v>3</v>
          </cell>
          <cell r="AM597">
            <v>2</v>
          </cell>
          <cell r="AN597">
            <v>55890</v>
          </cell>
          <cell r="AO597">
            <v>0</v>
          </cell>
          <cell r="AP597">
            <v>55890</v>
          </cell>
          <cell r="AQ597" t="str">
            <v>Local Parks &amp; Reserves</v>
          </cell>
          <cell r="AR597" t="str">
            <v>ORANGE</v>
          </cell>
          <cell r="AS597" t="str">
            <v>North West</v>
          </cell>
          <cell r="AT597" t="str">
            <v>Y</v>
          </cell>
          <cell r="AU597">
            <v>3</v>
          </cell>
          <cell r="AV597">
            <v>3</v>
          </cell>
          <cell r="AZ597" t="str">
            <v>Y</v>
          </cell>
          <cell r="BA597" t="str">
            <v>N</v>
          </cell>
          <cell r="BB597" t="str">
            <v>Y</v>
          </cell>
          <cell r="BC597" t="str">
            <v>N</v>
          </cell>
          <cell r="BD597">
            <v>0</v>
          </cell>
          <cell r="BE597" t="str">
            <v>Y</v>
          </cell>
          <cell r="BF597">
            <v>0</v>
          </cell>
          <cell r="BG597" t="str">
            <v>Y</v>
          </cell>
          <cell r="BI597" t="str">
            <v>Y</v>
          </cell>
          <cell r="BJ597" t="str">
            <v>Y</v>
          </cell>
          <cell r="BK597" t="str">
            <v>WEST</v>
          </cell>
          <cell r="BL597" t="str">
            <v>LITHGOW CITY</v>
          </cell>
          <cell r="BM597" t="str">
            <v>BATHURST</v>
          </cell>
          <cell r="BN597" t="str">
            <v>Other - Regional</v>
          </cell>
          <cell r="BO597">
            <v>89136</v>
          </cell>
          <cell r="BP597" t="str">
            <v>Hartley Reserves Land Manager</v>
          </cell>
          <cell r="BQ597" t="str">
            <v>15 Mid Hartley Road</v>
          </cell>
          <cell r="BR597" t="str">
            <v>Hartley NSW 2790</v>
          </cell>
          <cell r="BU597" t="str">
            <v>R89136</v>
          </cell>
          <cell r="BV597" t="str">
            <v>F629689</v>
          </cell>
          <cell r="BW597" t="str">
            <v>21/05305</v>
          </cell>
          <cell r="BX597" t="str">
            <v>2021/22</v>
          </cell>
          <cell r="BY597" t="str">
            <v>No</v>
          </cell>
        </row>
        <row r="598">
          <cell r="A598">
            <v>211337</v>
          </cell>
          <cell r="B598" t="str">
            <v>WEED</v>
          </cell>
          <cell r="C598" t="str">
            <v>Y</v>
          </cell>
          <cell r="D598" t="str">
            <v>N</v>
          </cell>
          <cell r="E598" t="str">
            <v>Y</v>
          </cell>
          <cell r="F598">
            <v>28</v>
          </cell>
          <cell r="G598">
            <v>70000</v>
          </cell>
          <cell r="H598" t="str">
            <v>WEED &gt;=20 RAC Recommended</v>
          </cell>
          <cell r="I598" t="str">
            <v>CRIFAC Funding Recommended</v>
          </cell>
          <cell r="L598" t="str">
            <v>Lightning Ridge &amp; Surrounding Opal Fields Manageme</v>
          </cell>
          <cell r="N598" t="str">
            <v>Lightning Ridge Area Opal Reserve Land Manager</v>
          </cell>
          <cell r="P598" t="str">
            <v>Lightning Ridge Area Opal Reserve Land Manager</v>
          </cell>
          <cell r="Q598" t="str">
            <v>Control/reduce Hudson Pear throughout the Reserve by means of spraying and release (cochineal) , mitigate the spread to neighbouring grazing properties, waterways , river systems, and encourage local Aboriginal employment.</v>
          </cell>
          <cell r="R598" t="str">
            <v>control of Hudson Pear at Lightning Ridge &amp; Surrounding Opal Fields</v>
          </cell>
          <cell r="S598">
            <v>0</v>
          </cell>
          <cell r="T598" t="str">
            <v>David Sullivan</v>
          </cell>
          <cell r="U598" t="str">
            <v>Lightning Ridge Area Opal Reserve CLM</v>
          </cell>
          <cell r="V598" t="str">
            <v>Reserve Manager</v>
          </cell>
          <cell r="W598" t="str">
            <v>Y</v>
          </cell>
          <cell r="X598">
            <v>22866447410</v>
          </cell>
          <cell r="Y598" t="str">
            <v>Yes</v>
          </cell>
          <cell r="Z598">
            <v>488423885</v>
          </cell>
          <cell r="AA598">
            <v>68292450</v>
          </cell>
          <cell r="AB598" t="str">
            <v>dsullivan@lror.org</v>
          </cell>
          <cell r="AC598" t="str">
            <v>Reserve Manager</v>
          </cell>
          <cell r="AD598" t="str">
            <v>David Sullivan</v>
          </cell>
          <cell r="AE598" t="str">
            <v>DO - Costing appropriate for high level weed control AM - Agreed as above. [LSC - R. Butler: Application Supported; Increased WHS score from 0 to 2, based on the weed type; Total assessment score = 28, Weed Score = 16] [LSC - J. Richards]: Application supported - total score = 28 [RAC] - Supported (Weed Score &gt;=20).</v>
          </cell>
          <cell r="AF598" t="str">
            <v>DO Costing appropriate for high level weed control, high target (WAP) weed</v>
          </cell>
          <cell r="AG598" t="str">
            <v>High likelihood of achieving long-term outcomes</v>
          </cell>
          <cell r="AH598">
            <v>2</v>
          </cell>
          <cell r="AI598">
            <v>2</v>
          </cell>
          <cell r="AJ598">
            <v>1</v>
          </cell>
          <cell r="AK598">
            <v>2</v>
          </cell>
          <cell r="AL598">
            <v>3</v>
          </cell>
          <cell r="AM598">
            <v>2</v>
          </cell>
          <cell r="AN598">
            <v>70000</v>
          </cell>
          <cell r="AO598">
            <v>0</v>
          </cell>
          <cell r="AP598">
            <v>70000</v>
          </cell>
          <cell r="AQ598" t="str">
            <v>Local Parks &amp; Reserves</v>
          </cell>
          <cell r="AR598" t="str">
            <v>WESTERN DIVISION</v>
          </cell>
          <cell r="AS598" t="str">
            <v>Far West</v>
          </cell>
          <cell r="AT598" t="str">
            <v>Y</v>
          </cell>
          <cell r="AU598">
            <v>2</v>
          </cell>
          <cell r="AV598">
            <v>2</v>
          </cell>
          <cell r="AZ598" t="str">
            <v>Y</v>
          </cell>
          <cell r="BA598" t="str">
            <v>Y</v>
          </cell>
          <cell r="BB598" t="str">
            <v>Y</v>
          </cell>
          <cell r="BC598" t="str">
            <v>N</v>
          </cell>
          <cell r="BD598">
            <v>0</v>
          </cell>
          <cell r="BE598" t="str">
            <v>Y</v>
          </cell>
          <cell r="BF598">
            <v>0</v>
          </cell>
          <cell r="BG598" t="str">
            <v>Y</v>
          </cell>
          <cell r="BI598" t="str">
            <v>Y</v>
          </cell>
          <cell r="BJ598" t="str">
            <v>Y</v>
          </cell>
          <cell r="BK598" t="str">
            <v>WEST</v>
          </cell>
          <cell r="BL598" t="str">
            <v>WALGETT</v>
          </cell>
          <cell r="BM598" t="str">
            <v>BARWON</v>
          </cell>
          <cell r="BN598" t="str">
            <v>Other - Regional</v>
          </cell>
          <cell r="BO598" t="str">
            <v>1024168,  ; {}</v>
          </cell>
          <cell r="BP598" t="str">
            <v>Lightning Ridge Area Opal Reserve Land Manager</v>
          </cell>
          <cell r="BQ598" t="str">
            <v>PO Box 1008</v>
          </cell>
          <cell r="BR598" t="str">
            <v>LIGHTNING RIDGE NSW 2834</v>
          </cell>
          <cell r="BU598" t="str">
            <v>R1024168</v>
          </cell>
          <cell r="BV598" t="str">
            <v>F629782</v>
          </cell>
          <cell r="BW598" t="str">
            <v>21/05206</v>
          </cell>
          <cell r="BX598" t="str">
            <v>2021/22</v>
          </cell>
          <cell r="BY598" t="str">
            <v>No</v>
          </cell>
        </row>
        <row r="599">
          <cell r="A599">
            <v>211338</v>
          </cell>
          <cell r="B599" t="str">
            <v>GENERAL</v>
          </cell>
          <cell r="C599" t="str">
            <v>N</v>
          </cell>
          <cell r="D599" t="str">
            <v>Y</v>
          </cell>
          <cell r="E599" t="str">
            <v>N</v>
          </cell>
          <cell r="F599">
            <v>14</v>
          </cell>
          <cell r="G599">
            <v>0</v>
          </cell>
          <cell r="H599" t="str">
            <v>Ineligible - Overdue FPRs</v>
          </cell>
          <cell r="I599" t="str">
            <v>CRIFAC Funding NOT Recommended</v>
          </cell>
          <cell r="L599" t="str">
            <v>Tabulam Public Hall</v>
          </cell>
          <cell r="N599" t="str">
            <v>Tabulam Public Hall Reserve Land Manager</v>
          </cell>
          <cell r="P599" t="str">
            <v>Tabulam Public Hall Reserve Land Manager</v>
          </cell>
          <cell r="Q599" t="str">
            <v>Install a Solar system to ensure continuity of power supply to fridges and kitchen equipment in event of power failure and to reduce the ongoing electricity costs and to construct a roof / cover over the outdoor disability entry access ramp and the BBQ entertainment area and to further improve safety and security by installing better and more lighting along the disability ramp and in the outdoor area</v>
          </cell>
          <cell r="S599" t="str">
            <v>Bronwyn McMillan</v>
          </cell>
          <cell r="T599" t="str">
            <v>BRONWYN  MCMILLAN</v>
          </cell>
          <cell r="U599" t="str">
            <v>Tabulam Public Hall Reserve Land Manager</v>
          </cell>
          <cell r="V599" t="str">
            <v>Secretary / Treasurer</v>
          </cell>
          <cell r="W599" t="str">
            <v>N</v>
          </cell>
          <cell r="X599">
            <v>76632631572</v>
          </cell>
          <cell r="Y599" t="str">
            <v>Yes</v>
          </cell>
          <cell r="Z599" t="str">
            <v>0427 661 240</v>
          </cell>
          <cell r="AA599" t="str">
            <v>02 6660 0342</v>
          </cell>
          <cell r="AB599" t="str">
            <v>bronmcm@bigpond.com</v>
          </cell>
          <cell r="AC599" t="str">
            <v>Secretary / Treasurer</v>
          </cell>
          <cell r="AD599" t="str">
            <v>BRONWYN  MCMILLAN</v>
          </cell>
          <cell r="AE599" t="str">
            <v>[FT] - D.Ryan -  INELIGIBLE - OVERDUE FPRs - DO NOT ASSESS</v>
          </cell>
          <cell r="AF599" t="str">
            <v>See notation in Recommendation field from CRIF team. Appears to have been referred to DO in error.</v>
          </cell>
          <cell r="AH599">
            <v>2</v>
          </cell>
          <cell r="AI599">
            <v>3</v>
          </cell>
          <cell r="AJ599">
            <v>1</v>
          </cell>
          <cell r="AK599">
            <v>3</v>
          </cell>
          <cell r="AL599">
            <v>2</v>
          </cell>
          <cell r="AM599">
            <v>3</v>
          </cell>
          <cell r="AN599">
            <v>59333</v>
          </cell>
          <cell r="AO599">
            <v>0</v>
          </cell>
          <cell r="AP599">
            <v>59333</v>
          </cell>
          <cell r="AQ599" t="str">
            <v>Local Parks &amp; Reserves</v>
          </cell>
          <cell r="AR599" t="str">
            <v>GRAFTON</v>
          </cell>
          <cell r="AS599" t="str">
            <v>Far North Coast</v>
          </cell>
          <cell r="AT599" t="str">
            <v>Y</v>
          </cell>
          <cell r="AU599">
            <v>999</v>
          </cell>
          <cell r="AV599">
            <v>2</v>
          </cell>
          <cell r="AZ599" t="str">
            <v>N</v>
          </cell>
          <cell r="BA599" t="str">
            <v>N</v>
          </cell>
          <cell r="BB599" t="str">
            <v>N</v>
          </cell>
          <cell r="BC599" t="str">
            <v>N</v>
          </cell>
          <cell r="BD599">
            <v>0</v>
          </cell>
          <cell r="BE599" t="str">
            <v>N</v>
          </cell>
          <cell r="BF599">
            <v>0</v>
          </cell>
          <cell r="BG599" t="str">
            <v>Y</v>
          </cell>
          <cell r="BI599" t="str">
            <v>Y</v>
          </cell>
          <cell r="BJ599" t="str">
            <v>Y</v>
          </cell>
          <cell r="BK599" t="str">
            <v>EAST</v>
          </cell>
          <cell r="BL599" t="str">
            <v>KYOGLE</v>
          </cell>
          <cell r="BM599" t="str">
            <v>LISMORE</v>
          </cell>
          <cell r="BN599" t="str">
            <v>Other - Regional</v>
          </cell>
          <cell r="BO599" t="str">
            <v>54399,  ; {}</v>
          </cell>
          <cell r="BP599" t="str">
            <v>Tabulam Public Hall Reserve Land Manager</v>
          </cell>
          <cell r="BQ599" t="str">
            <v>Court St</v>
          </cell>
          <cell r="BR599" t="str">
            <v>TABULAM NSW 2469</v>
          </cell>
          <cell r="BU599" t="str">
            <v>R54399</v>
          </cell>
          <cell r="BV599" t="str">
            <v>F629610</v>
          </cell>
          <cell r="BW599" t="str">
            <v>21/05399</v>
          </cell>
          <cell r="BX599" t="str">
            <v>2021/22</v>
          </cell>
          <cell r="BY599" t="str">
            <v>No</v>
          </cell>
        </row>
        <row r="600">
          <cell r="A600">
            <v>211343</v>
          </cell>
          <cell r="B600" t="str">
            <v>GENERAL</v>
          </cell>
          <cell r="C600" t="str">
            <v>Y</v>
          </cell>
          <cell r="D600" t="str">
            <v>N</v>
          </cell>
          <cell r="E600" t="str">
            <v>Y</v>
          </cell>
          <cell r="F600">
            <v>9</v>
          </cell>
          <cell r="G600">
            <v>37211</v>
          </cell>
          <cell r="H600" t="str">
            <v>GEN &lt; 12  RAC NOT Recommended</v>
          </cell>
          <cell r="I600" t="str">
            <v>CRIFAC Funding NOT Recommended</v>
          </cell>
          <cell r="L600" t="str">
            <v>Coffs Harbour Showground</v>
          </cell>
          <cell r="N600" t="str">
            <v>Coffs Harbour Showground &amp; Public Recreation Land Manager</v>
          </cell>
          <cell r="P600" t="str">
            <v>Coffs Harbour Showground &amp; Public Recreation Land Manager</v>
          </cell>
          <cell r="Q600" t="str">
            <v>Southern amenities block requires upgrading and refurbishment, both internal and external elements are needed to be repaired and upgraded</v>
          </cell>
          <cell r="S600" t="str">
            <v>Reflections Holiday Parks NSW Crown Land Manager</v>
          </cell>
          <cell r="T600" t="str">
            <v>Cameron Tynan</v>
          </cell>
          <cell r="U600" t="str">
            <v>ReflectionsÂ HolidayÂ Parks</v>
          </cell>
          <cell r="V600" t="str">
            <v>Acting CEO</v>
          </cell>
          <cell r="W600" t="str">
            <v>Y</v>
          </cell>
          <cell r="X600">
            <v>26087692248</v>
          </cell>
          <cell r="Y600" t="str">
            <v>Yes</v>
          </cell>
          <cell r="Z600">
            <v>458493021</v>
          </cell>
          <cell r="AA600">
            <v>249145500</v>
          </cell>
          <cell r="AB600" t="str">
            <v>cameron.tynan@reflectionsholiday.com.au</v>
          </cell>
          <cell r="AC600" t="str">
            <v>Acting CEO</v>
          </cell>
          <cell r="AD600" t="str">
            <v>Dwight Hodgetts</v>
          </cell>
          <cell r="AE600" t="str">
            <v>[FT] - D.Ryan - Quote accepted re COVID- equity with others [DO - LH] Recommended [AM ¿ S. Sutherland] Application supported as recommended</v>
          </cell>
          <cell r="AG600" t="str">
            <v>[DO - LH], High likelihood of achieving long-term outcomes</v>
          </cell>
          <cell r="AH600">
            <v>2</v>
          </cell>
          <cell r="AI600">
            <v>1</v>
          </cell>
          <cell r="AJ600">
            <v>0</v>
          </cell>
          <cell r="AK600">
            <v>2</v>
          </cell>
          <cell r="AL600">
            <v>3</v>
          </cell>
          <cell r="AM600">
            <v>1</v>
          </cell>
          <cell r="AN600">
            <v>37211</v>
          </cell>
          <cell r="AO600">
            <v>0</v>
          </cell>
          <cell r="AP600">
            <v>37211</v>
          </cell>
          <cell r="AQ600" t="str">
            <v>Caravan Parks</v>
          </cell>
          <cell r="AR600" t="str">
            <v>GRAFTON</v>
          </cell>
          <cell r="AS600" t="str">
            <v>Far North Coast</v>
          </cell>
          <cell r="AT600" t="str">
            <v>Y</v>
          </cell>
          <cell r="AU600">
            <v>3</v>
          </cell>
          <cell r="AV600">
            <v>3</v>
          </cell>
          <cell r="AZ600" t="str">
            <v>Y</v>
          </cell>
          <cell r="BA600" t="str">
            <v>N</v>
          </cell>
          <cell r="BB600" t="str">
            <v>Y</v>
          </cell>
          <cell r="BC600" t="str">
            <v>N</v>
          </cell>
          <cell r="BD600">
            <v>0</v>
          </cell>
          <cell r="BE600" t="str">
            <v>Y</v>
          </cell>
          <cell r="BF600">
            <v>0</v>
          </cell>
          <cell r="BG600" t="str">
            <v>Y</v>
          </cell>
          <cell r="BI600" t="str">
            <v>Y</v>
          </cell>
          <cell r="BJ600" t="str">
            <v>Y</v>
          </cell>
          <cell r="BK600" t="str">
            <v>EAST</v>
          </cell>
          <cell r="BL600" t="str">
            <v>COFFS HARBOUR</v>
          </cell>
          <cell r="BM600" t="str">
            <v>COFFS HARBOUR</v>
          </cell>
          <cell r="BN600" t="str">
            <v>Other - Regional</v>
          </cell>
          <cell r="BO600" t="str">
            <v>540030,  ; {}</v>
          </cell>
          <cell r="BP600" t="str">
            <v>Coffs Harbour Showground &amp; Public Recreation Land Manager</v>
          </cell>
          <cell r="BQ600" t="str">
            <v>PO Box 548</v>
          </cell>
          <cell r="BR600" t="str">
            <v>COFFS HARBOUR NSW 2450</v>
          </cell>
          <cell r="BU600" t="str">
            <v>R540030</v>
          </cell>
          <cell r="BV600" t="str">
            <v>F629837</v>
          </cell>
          <cell r="BW600" t="str">
            <v>21/04997</v>
          </cell>
          <cell r="BX600" t="str">
            <v>2021/22</v>
          </cell>
          <cell r="BY600" t="str">
            <v>No</v>
          </cell>
        </row>
        <row r="601">
          <cell r="A601">
            <v>211344</v>
          </cell>
          <cell r="B601" t="str">
            <v>WEED</v>
          </cell>
          <cell r="C601" t="str">
            <v>Y</v>
          </cell>
          <cell r="D601" t="str">
            <v>N</v>
          </cell>
          <cell r="E601" t="str">
            <v>Y</v>
          </cell>
          <cell r="F601">
            <v>29</v>
          </cell>
          <cell r="G601">
            <v>10008</v>
          </cell>
          <cell r="H601" t="str">
            <v>WEED &gt;=20 RAC Recommended</v>
          </cell>
          <cell r="I601" t="str">
            <v>CRIFAC Funding Recommended</v>
          </cell>
          <cell r="L601" t="str">
            <v>Koorawatha</v>
          </cell>
          <cell r="N601" t="str">
            <v>Minister</v>
          </cell>
          <cell r="P601" t="str">
            <v>Hilltops Council</v>
          </cell>
          <cell r="Q601" t="str">
            <v>Control, management and removal of invasive weeds African Boxthorns, Sweet Briars, common prickly pear, wild olives and bridal creeper.</v>
          </cell>
          <cell r="R601" t="str">
            <v>control of invasive weeds at Koorawatha</v>
          </cell>
          <cell r="S601">
            <v>0</v>
          </cell>
          <cell r="T601" t="str">
            <v>Ben Mott</v>
          </cell>
          <cell r="U601" t="str">
            <v>Hilltops Council</v>
          </cell>
          <cell r="V601" t="str">
            <v>Biosecurity Weeds Officer</v>
          </cell>
          <cell r="W601" t="str">
            <v>Y</v>
          </cell>
          <cell r="X601">
            <v>33984256429</v>
          </cell>
          <cell r="Y601" t="str">
            <v>Yes</v>
          </cell>
          <cell r="Z601">
            <v>409256779</v>
          </cell>
          <cell r="AA601">
            <v>63842556</v>
          </cell>
          <cell r="AB601" t="str">
            <v>benjamin.mott@hilltops.nsw.gov.au</v>
          </cell>
          <cell r="AC601" t="str">
            <v>Biosecurity Weeds Officer</v>
          </cell>
          <cell r="AD601" t="str">
            <v>Ben Mott</v>
          </cell>
          <cell r="AE601" t="str">
            <v>[DO - H.Wheeler] Fund Fully. [LSC - R. Butler: Application Supported; Total assessment score = 29, Weed Score = 18] [LSC - J. Richards]: Application supported - total score = 29 [RAC] - Supported (Weed Score &gt;=20).</v>
          </cell>
          <cell r="AF601" t="str">
            <v>[DO - H.Wheeler]  Has not included any inkind costs. The local community are very enthusiastic for the rehabilitation of this CLs manged CL but the site is not yet safely accessible for them to become involved. Once the woody weeds are removed the community is keen to also work on this land with the potential for it to become a local public recreation reserve. Undetermined ALC does not affect and is not affected by the works.</v>
          </cell>
          <cell r="AG601" t="str">
            <v>[DO - H.Wheeler] High chance of success, great community interest, chance to reserve for Public Recreation and develop as a community asset instead of a weed seed bank.</v>
          </cell>
          <cell r="AH601">
            <v>2</v>
          </cell>
          <cell r="AI601">
            <v>1</v>
          </cell>
          <cell r="AJ601">
            <v>0</v>
          </cell>
          <cell r="AK601">
            <v>2</v>
          </cell>
          <cell r="AL601">
            <v>3</v>
          </cell>
          <cell r="AM601">
            <v>3</v>
          </cell>
          <cell r="AN601">
            <v>10008</v>
          </cell>
          <cell r="AO601">
            <v>0</v>
          </cell>
          <cell r="AP601">
            <v>10008</v>
          </cell>
          <cell r="AQ601" t="str">
            <v>Local Parks &amp; Reserves</v>
          </cell>
          <cell r="AR601" t="str">
            <v>GOULBURN</v>
          </cell>
          <cell r="AS601" t="str">
            <v>South East</v>
          </cell>
          <cell r="AT601" t="str">
            <v>Y</v>
          </cell>
          <cell r="AU601">
            <v>2</v>
          </cell>
          <cell r="AV601">
            <v>2</v>
          </cell>
          <cell r="AZ601" t="str">
            <v>Y</v>
          </cell>
          <cell r="BA601" t="str">
            <v>Y</v>
          </cell>
          <cell r="BB601" t="str">
            <v>Y</v>
          </cell>
          <cell r="BC601" t="str">
            <v>N</v>
          </cell>
          <cell r="BD601">
            <v>0</v>
          </cell>
          <cell r="BE601" t="str">
            <v>Y</v>
          </cell>
          <cell r="BF601">
            <v>0</v>
          </cell>
          <cell r="BG601" t="str">
            <v>Y</v>
          </cell>
          <cell r="BI601" t="str">
            <v>Y</v>
          </cell>
          <cell r="BJ601" t="str">
            <v>Y</v>
          </cell>
          <cell r="BK601" t="str">
            <v>WEST</v>
          </cell>
          <cell r="BL601" t="str">
            <v>HILLTOPS</v>
          </cell>
          <cell r="BM601" t="str">
            <v>COOTAMUNDRA</v>
          </cell>
          <cell r="BN601" t="str">
            <v>Other - Regional</v>
          </cell>
          <cell r="BO601" t="str">
            <v>78261,  ; {}</v>
          </cell>
          <cell r="BP601" t="str">
            <v>Prmfp Crown Lands Goulburn</v>
          </cell>
          <cell r="BQ601" t="str">
            <v>PO Box 748</v>
          </cell>
          <cell r="BR601" t="str">
            <v>Goulburn NSW 2580</v>
          </cell>
          <cell r="BU601" t="str">
            <v>R78261</v>
          </cell>
          <cell r="BV601" t="str">
            <v>F630059</v>
          </cell>
          <cell r="BW601" t="str">
            <v>21/05184</v>
          </cell>
          <cell r="BX601" t="str">
            <v>2021/22</v>
          </cell>
          <cell r="BY601" t="str">
            <v>No</v>
          </cell>
        </row>
        <row r="602">
          <cell r="A602">
            <v>211345</v>
          </cell>
          <cell r="B602" t="str">
            <v>GENERAL</v>
          </cell>
          <cell r="C602" t="str">
            <v>Y</v>
          </cell>
          <cell r="D602" t="str">
            <v>N</v>
          </cell>
          <cell r="E602" t="str">
            <v>Y</v>
          </cell>
          <cell r="F602">
            <v>15</v>
          </cell>
          <cell r="G602">
            <v>8800</v>
          </cell>
          <cell r="H602" t="str">
            <v>GEN &gt;14 RAC Recommended</v>
          </cell>
          <cell r="I602" t="str">
            <v>CRIFAC Funding Recommended</v>
          </cell>
          <cell r="J602" t="str">
            <v>Rec Reserve</v>
          </cell>
          <cell r="K602" t="str">
            <v>No</v>
          </cell>
          <cell r="L602" t="str">
            <v>Ferntree Gully Reserve</v>
          </cell>
          <cell r="N602" t="str">
            <v>Ferntree Gully Reserve Land Manager</v>
          </cell>
          <cell r="P602" t="str">
            <v>Ferntree Gully Reserve Land Manager</v>
          </cell>
          <cell r="Q602" t="str">
            <v>To upgrade the entry road into the Reserve by the addition of road base, grading and rolling with associated drainage.</v>
          </cell>
          <cell r="R602" t="str">
            <v>upgrade of the entrance to Ferntree Gully Reserve including road base, grading, rolling and drainage</v>
          </cell>
          <cell r="S602" t="str">
            <v>Malcolm Paul Stokes</v>
          </cell>
          <cell r="T602" t="str">
            <v>Malcolm Paul Stokes</v>
          </cell>
          <cell r="U602" t="str">
            <v>Ferntree Gully Reserve Land Manager</v>
          </cell>
          <cell r="V602" t="str">
            <v>Chairperson</v>
          </cell>
          <cell r="W602" t="str">
            <v>N</v>
          </cell>
          <cell r="X602">
            <v>54834215293</v>
          </cell>
          <cell r="Y602" t="str">
            <v>Yes</v>
          </cell>
          <cell r="Z602" t="str">
            <v>0490 428 427</v>
          </cell>
          <cell r="AA602" t="str">
            <v>6379 1453</v>
          </cell>
          <cell r="AB602" t="str">
            <v>mstokes1@y7mail.com</v>
          </cell>
          <cell r="AC602" t="str">
            <v>Chairperson</v>
          </cell>
          <cell r="AD602" t="str">
            <v>Malcolm Paul Stokes</v>
          </cell>
          <cell r="AE602" t="str">
            <v>DO - J. Wiblin - damage to road surface from bushfire and then substantial rain.  Current access suitable to 4WD vehicles only.  Project supported. AM - D. Young - Low cost project to provide improved access to the reserve.  Supported. [RAC] - Supported by default (score &gt;=12 and below $100k).</v>
          </cell>
          <cell r="AF602" t="str">
            <v>Incomplete ALC.  No impact on project.</v>
          </cell>
          <cell r="AG602" t="str">
            <v>Additional social, cultural or environmental factors (please detail): e.g. no alternative facilities in area, remote location, High WHS or Public Safety Risk if not supported, Inability to access alternative funds</v>
          </cell>
          <cell r="AH602">
            <v>4</v>
          </cell>
          <cell r="AI602">
            <v>3</v>
          </cell>
          <cell r="AJ602">
            <v>0</v>
          </cell>
          <cell r="AK602">
            <v>3</v>
          </cell>
          <cell r="AL602">
            <v>3</v>
          </cell>
          <cell r="AM602">
            <v>2</v>
          </cell>
          <cell r="AN602">
            <v>8800</v>
          </cell>
          <cell r="AO602">
            <v>0</v>
          </cell>
          <cell r="AP602">
            <v>8800</v>
          </cell>
          <cell r="AQ602" t="str">
            <v>Local Parks &amp; Reserves</v>
          </cell>
          <cell r="AR602" t="str">
            <v>DUBBO</v>
          </cell>
          <cell r="AS602" t="str">
            <v>North West</v>
          </cell>
          <cell r="AT602" t="str">
            <v>Y</v>
          </cell>
          <cell r="AU602">
            <v>2</v>
          </cell>
          <cell r="AV602">
            <v>2</v>
          </cell>
          <cell r="AZ602" t="str">
            <v>Y</v>
          </cell>
          <cell r="BA602" t="str">
            <v>N</v>
          </cell>
          <cell r="BB602" t="str">
            <v>Y</v>
          </cell>
          <cell r="BC602" t="str">
            <v>N</v>
          </cell>
          <cell r="BD602">
            <v>0</v>
          </cell>
          <cell r="BE602" t="str">
            <v>Y</v>
          </cell>
          <cell r="BF602">
            <v>0</v>
          </cell>
          <cell r="BG602" t="str">
            <v>Y</v>
          </cell>
          <cell r="BI602" t="str">
            <v>Y</v>
          </cell>
          <cell r="BJ602" t="str">
            <v>Y</v>
          </cell>
          <cell r="BK602" t="str">
            <v>WEST</v>
          </cell>
          <cell r="BL602" t="str">
            <v>MID-WESTERN REGIONAL</v>
          </cell>
          <cell r="BM602" t="str">
            <v>UPPER HUNTER</v>
          </cell>
          <cell r="BN602" t="str">
            <v>Other - Regional</v>
          </cell>
          <cell r="BO602" t="str">
            <v>190113,  ; {}</v>
          </cell>
          <cell r="BP602" t="str">
            <v>Ferntree Gully Reserve Land Manager</v>
          </cell>
          <cell r="BQ602" t="str">
            <v>C/- The Secretary</v>
          </cell>
          <cell r="BR602" t="str">
            <v>PO Box 162</v>
          </cell>
          <cell r="BS602" t="str">
            <v>RYLSTONE NSW 2849</v>
          </cell>
          <cell r="BU602" t="str">
            <v>R190113</v>
          </cell>
          <cell r="BV602" t="str">
            <v>F629836</v>
          </cell>
          <cell r="BW602" t="str">
            <v>21/05065</v>
          </cell>
          <cell r="BX602" t="str">
            <v>2021/22</v>
          </cell>
          <cell r="BY602" t="str">
            <v>No</v>
          </cell>
        </row>
        <row r="603">
          <cell r="A603">
            <v>211348</v>
          </cell>
          <cell r="B603" t="str">
            <v>GENERAL</v>
          </cell>
          <cell r="C603" t="str">
            <v>Y</v>
          </cell>
          <cell r="D603" t="str">
            <v>N</v>
          </cell>
          <cell r="E603" t="str">
            <v>Y</v>
          </cell>
          <cell r="F603">
            <v>8</v>
          </cell>
          <cell r="G603">
            <v>19400</v>
          </cell>
          <cell r="H603" t="str">
            <v>GEN &lt; 12  RAC NOT Recommended</v>
          </cell>
          <cell r="I603" t="str">
            <v>CRIFAC Funding NOT Recommended</v>
          </cell>
          <cell r="L603" t="str">
            <v>Corindi Recreation Reserve</v>
          </cell>
          <cell r="N603" t="str">
            <v>Corindi Beach Reserve Land Manager</v>
          </cell>
          <cell r="P603" t="str">
            <v>Corindi Beach Reserve Land Manager</v>
          </cell>
          <cell r="Q603" t="str">
            <v>Install lighting on the reserve and paths to improve security for visitors and guests</v>
          </cell>
          <cell r="S603" t="str">
            <v>Reflections Holiday Parks NSW Crown Land Manager</v>
          </cell>
          <cell r="T603" t="str">
            <v>Cameron Tynan</v>
          </cell>
          <cell r="U603" t="str">
            <v>Reflections Holiday Parks</v>
          </cell>
          <cell r="V603" t="str">
            <v>Acting CEO</v>
          </cell>
          <cell r="W603" t="str">
            <v>Y</v>
          </cell>
          <cell r="X603">
            <v>26087692248</v>
          </cell>
          <cell r="Y603" t="str">
            <v>Yes</v>
          </cell>
          <cell r="Z603">
            <v>458493021</v>
          </cell>
          <cell r="AA603">
            <v>249145500</v>
          </cell>
          <cell r="AB603" t="str">
            <v>cameron.tynan@reflectionsholiday.com.au</v>
          </cell>
          <cell r="AC603" t="str">
            <v>Acting CEO</v>
          </cell>
          <cell r="AD603" t="str">
            <v>Dwight Hodgetts</v>
          </cell>
          <cell r="AE603" t="str">
            <v>[DO - LH] Recommended [AM ¿ S. Sutherland] Application supported as recommended</v>
          </cell>
          <cell r="AF603" t="str">
            <v>[DO - LH] The installation of lights throughout the reserve will improve security for visitors and guests. Due to some security issues at the reserve, the installation of these lights will deter vandals and ensure clearer CCTV footage</v>
          </cell>
          <cell r="AG603" t="str">
            <v>[DO - LH ] High likelihood of achieving long-term outcomes, High WHS or Public Safety Risk if not supported, Other (need to provide details): improve safety and security for reserve users</v>
          </cell>
          <cell r="AH603">
            <v>0</v>
          </cell>
          <cell r="AI603">
            <v>3</v>
          </cell>
          <cell r="AJ603">
            <v>0</v>
          </cell>
          <cell r="AK603">
            <v>2</v>
          </cell>
          <cell r="AL603">
            <v>1</v>
          </cell>
          <cell r="AM603">
            <v>2</v>
          </cell>
          <cell r="AN603">
            <v>19400</v>
          </cell>
          <cell r="AO603">
            <v>0</v>
          </cell>
          <cell r="AP603">
            <v>19400</v>
          </cell>
          <cell r="AQ603" t="str">
            <v>Local Parks &amp; Reserves</v>
          </cell>
          <cell r="AR603" t="str">
            <v>GRAFTON</v>
          </cell>
          <cell r="AS603" t="str">
            <v>Far North Coast</v>
          </cell>
          <cell r="AT603" t="str">
            <v>Y</v>
          </cell>
          <cell r="AU603">
            <v>3</v>
          </cell>
          <cell r="AV603">
            <v>3</v>
          </cell>
          <cell r="AZ603" t="str">
            <v>Y</v>
          </cell>
          <cell r="BA603" t="str">
            <v>N</v>
          </cell>
          <cell r="BB603" t="str">
            <v>Y</v>
          </cell>
          <cell r="BC603" t="str">
            <v>N</v>
          </cell>
          <cell r="BD603">
            <v>0</v>
          </cell>
          <cell r="BE603" t="str">
            <v>Y</v>
          </cell>
          <cell r="BF603">
            <v>0</v>
          </cell>
          <cell r="BG603" t="str">
            <v>Y</v>
          </cell>
          <cell r="BI603" t="str">
            <v>Y</v>
          </cell>
          <cell r="BJ603" t="str">
            <v>Y</v>
          </cell>
          <cell r="BK603" t="str">
            <v>EAST</v>
          </cell>
          <cell r="BL603" t="str">
            <v>COFFS HARBOUR</v>
          </cell>
          <cell r="BM603" t="str">
            <v>COFFS HARBOUR</v>
          </cell>
          <cell r="BN603" t="str">
            <v>Other - Regional</v>
          </cell>
          <cell r="BO603" t="str">
            <v>55008,  ; {}</v>
          </cell>
          <cell r="BP603" t="str">
            <v>Corindi Beach Reserve Land Manager</v>
          </cell>
          <cell r="BQ603" t="str">
            <v>PO Box 160</v>
          </cell>
          <cell r="BR603" t="str">
            <v>Corindi Beach NSW 2456</v>
          </cell>
          <cell r="BU603" t="str">
            <v>R55008</v>
          </cell>
          <cell r="BV603" t="str">
            <v>F629624</v>
          </cell>
          <cell r="BW603" t="str">
            <v>21/05019</v>
          </cell>
          <cell r="BX603" t="str">
            <v>2021/22</v>
          </cell>
          <cell r="BY603" t="str">
            <v>No</v>
          </cell>
        </row>
        <row r="604">
          <cell r="A604">
            <v>211350</v>
          </cell>
          <cell r="B604" t="str">
            <v>GENERAL</v>
          </cell>
          <cell r="C604" t="str">
            <v>Y</v>
          </cell>
          <cell r="D604" t="str">
            <v>N</v>
          </cell>
          <cell r="E604" t="str">
            <v>Y</v>
          </cell>
          <cell r="F604">
            <v>12</v>
          </cell>
          <cell r="G604">
            <v>21868</v>
          </cell>
          <cell r="H604" t="str">
            <v>GEN &lt; 12  RAC NOT Recommended</v>
          </cell>
          <cell r="I604" t="str">
            <v>CRIFAC Funding NOT Recommended</v>
          </cell>
          <cell r="L604" t="str">
            <v>Book Book Recreation Reserve</v>
          </cell>
          <cell r="N604" t="str">
            <v>Book Book Recreation Reserve Land Manager</v>
          </cell>
          <cell r="P604" t="str">
            <v>Book Book Recreation Reserve Land Manager</v>
          </cell>
          <cell r="Q604" t="str">
            <v>Upgrade current halogen lights to LED lights that illuminate the tennis courts at the Book Book Recreation Reserve.</v>
          </cell>
          <cell r="S604" t="str">
            <v>Trevor Howard</v>
          </cell>
          <cell r="T604" t="str">
            <v>TREVOR  HOWARD</v>
          </cell>
          <cell r="U604" t="str">
            <v>Book Book Recreational Reserve Trust</v>
          </cell>
          <cell r="V604" t="str">
            <v>Chair - Book Book Recreational Reserve Trust</v>
          </cell>
          <cell r="W604" t="str">
            <v>Y</v>
          </cell>
          <cell r="X604">
            <v>91661393125</v>
          </cell>
          <cell r="Y604" t="str">
            <v>Yes</v>
          </cell>
          <cell r="Z604">
            <v>427281525</v>
          </cell>
          <cell r="AA604" t="str">
            <v>02 6933 1811</v>
          </cell>
          <cell r="AB604" t="str">
            <v>tchoward08@bigpond.com</v>
          </cell>
          <cell r="AC604" t="str">
            <v>Chair - Book Book Recreational Reserve Trust</v>
          </cell>
          <cell r="AD604" t="str">
            <v>TREVOR  HOWARD</v>
          </cell>
          <cell r="AE604" t="str">
            <v>(DO - S.Cowley) Second stage to an upgrade project. Energy efficient light globes, LED. Community safe place.No contribution. Objectives 1,2,6. [AM ¿ G Marsden] ¿ nominated community safer place by RFS so perhaps there is a WHS value - not amended.Also meets Objective 5. Amended Objectives [RAC] - Supported by default (score &gt;=12 and below $100k).</v>
          </cell>
          <cell r="AF604" t="str">
            <v>[DO - G.Maginness] No ALC as at the 4 August 2021.</v>
          </cell>
          <cell r="AG604" t="str">
            <v>Additional social, cultural or environmental factors (please detail): no alternative facilities in area, supporting small community.</v>
          </cell>
          <cell r="AH604">
            <v>0</v>
          </cell>
          <cell r="AI604">
            <v>3</v>
          </cell>
          <cell r="AJ604">
            <v>0</v>
          </cell>
          <cell r="AK604">
            <v>3</v>
          </cell>
          <cell r="AL604">
            <v>3</v>
          </cell>
          <cell r="AM604">
            <v>3</v>
          </cell>
          <cell r="AN604">
            <v>21868</v>
          </cell>
          <cell r="AO604">
            <v>0</v>
          </cell>
          <cell r="AP604">
            <v>21868</v>
          </cell>
          <cell r="AQ604" t="str">
            <v>Local Parks &amp; Reserves</v>
          </cell>
          <cell r="AR604" t="str">
            <v>WAGGA WAGGA</v>
          </cell>
          <cell r="AS604" t="str">
            <v>South West</v>
          </cell>
          <cell r="AT604" t="str">
            <v>Y</v>
          </cell>
          <cell r="AU604">
            <v>2</v>
          </cell>
          <cell r="AV604">
            <v>2</v>
          </cell>
          <cell r="AZ604" t="str">
            <v>N</v>
          </cell>
          <cell r="BA604" t="str">
            <v>N</v>
          </cell>
          <cell r="BB604" t="str">
            <v>Y</v>
          </cell>
          <cell r="BC604" t="str">
            <v>N</v>
          </cell>
          <cell r="BD604">
            <v>0</v>
          </cell>
          <cell r="BE604" t="str">
            <v>Y</v>
          </cell>
          <cell r="BF604">
            <v>0</v>
          </cell>
          <cell r="BG604" t="str">
            <v>Y</v>
          </cell>
          <cell r="BI604" t="str">
            <v>Y</v>
          </cell>
          <cell r="BJ604" t="str">
            <v>Y</v>
          </cell>
          <cell r="BK604" t="str">
            <v>WEST</v>
          </cell>
          <cell r="BL604" t="str">
            <v>WAGGA WAGGA</v>
          </cell>
          <cell r="BM604" t="str">
            <v>WAGGA WAGGA</v>
          </cell>
          <cell r="BN604" t="str">
            <v>Other - Regional</v>
          </cell>
          <cell r="BO604">
            <v>55051</v>
          </cell>
          <cell r="BP604" t="str">
            <v>Book Book Recreation Reserve Land Manager</v>
          </cell>
          <cell r="BQ604" t="str">
            <v>C/- Mr T Howard</v>
          </cell>
          <cell r="BR604" t="str">
            <v>Tantanoola</v>
          </cell>
          <cell r="BS604" t="str">
            <v>RMB 533</v>
          </cell>
          <cell r="BT604" t="str">
            <v>WAGGA WAGGA NSW 2650</v>
          </cell>
          <cell r="BU604" t="str">
            <v>R55051</v>
          </cell>
          <cell r="BV604" t="str">
            <v>F629635</v>
          </cell>
          <cell r="BW604" t="str">
            <v>21/04934</v>
          </cell>
          <cell r="BX604" t="str">
            <v>2021/22</v>
          </cell>
          <cell r="BY604" t="str">
            <v>No</v>
          </cell>
        </row>
        <row r="605">
          <cell r="A605">
            <v>211351</v>
          </cell>
          <cell r="B605" t="str">
            <v>GENERAL</v>
          </cell>
          <cell r="C605" t="str">
            <v>Y</v>
          </cell>
          <cell r="D605" t="str">
            <v>N</v>
          </cell>
          <cell r="E605" t="str">
            <v>Y</v>
          </cell>
          <cell r="F605">
            <v>13</v>
          </cell>
          <cell r="G605">
            <v>37262</v>
          </cell>
          <cell r="H605" t="str">
            <v>GEN = 13 WHS &lt; 4 RAC Recommended</v>
          </cell>
          <cell r="I605" t="str">
            <v>CRIFAC Funding NOT Recommended</v>
          </cell>
          <cell r="J605" t="str">
            <v>Showground</v>
          </cell>
          <cell r="K605" t="str">
            <v>No</v>
          </cell>
          <cell r="L605" t="str">
            <v>Luddenham Showground</v>
          </cell>
          <cell r="N605" t="str">
            <v>CLM</v>
          </cell>
          <cell r="P605" t="str">
            <v>Luddenham Showground</v>
          </cell>
          <cell r="Q605" t="str">
            <v>Construct New Grandstand seating to Upgrade seating on the Showground</v>
          </cell>
          <cell r="S605" t="str">
            <v>Wayne Willmington</v>
          </cell>
          <cell r="T605" t="str">
            <v>Wayne Willmington</v>
          </cell>
          <cell r="U605" t="str">
            <v>Luddenham Agricultural Horticultural And Industrial Society Incorporated</v>
          </cell>
          <cell r="V605" t="str">
            <v>President</v>
          </cell>
          <cell r="W605" t="str">
            <v>Y</v>
          </cell>
          <cell r="X605" t="str">
            <v>69 529 917 250</v>
          </cell>
          <cell r="Y605" t="str">
            <v>Yes</v>
          </cell>
          <cell r="Z605">
            <v>414316555</v>
          </cell>
          <cell r="AA605">
            <v>47311876</v>
          </cell>
          <cell r="AB605" t="str">
            <v>willmingtons@bigpond.com</v>
          </cell>
          <cell r="AC605" t="str">
            <v>President</v>
          </cell>
          <cell r="AD605" t="str">
            <v>Wayne Willmington</v>
          </cell>
          <cell r="AE605" t="str">
            <v>[FT}- D. Ryan - Remote area location quote exemption, DO- L.Weekes-Randall- New seating will replace old unsafe seating in the showground. Quote $33,875.00 (Doc21/153326) DO-C.Wright - concur recommend for approval AM - B.Tax - Scores changed - Ability to fund 3-2, CRIF objectives 2-3 (meets 4 objectives - 1,2,3,9), Delivery 1-3 (small project), Social 1-3 (broad benefits. Supported [RAC] - Supported by default (score &gt;=12 and below $100k).</v>
          </cell>
          <cell r="AF605" t="str">
            <v>DO- L.Weekes-Randall- Replacement of seats for showground. Showground owned in joint title and application by Luddenham Agricultural Horticultural and Industrial Society.</v>
          </cell>
          <cell r="AG605" t="str">
            <v>High WHS or Public Safety Risk if not supported</v>
          </cell>
          <cell r="AH605">
            <v>2</v>
          </cell>
          <cell r="AI605">
            <v>2</v>
          </cell>
          <cell r="AJ605">
            <v>0</v>
          </cell>
          <cell r="AK605">
            <v>3</v>
          </cell>
          <cell r="AL605">
            <v>3</v>
          </cell>
          <cell r="AM605">
            <v>3</v>
          </cell>
          <cell r="AN605">
            <v>37262</v>
          </cell>
          <cell r="AO605">
            <v>0</v>
          </cell>
          <cell r="AP605">
            <v>37262</v>
          </cell>
          <cell r="AQ605" t="str">
            <v>Showgrounds</v>
          </cell>
          <cell r="AR605" t="str">
            <v>METROPOLITAN</v>
          </cell>
          <cell r="AS605" t="str">
            <v>Sydney</v>
          </cell>
          <cell r="AT605" t="str">
            <v>Y</v>
          </cell>
          <cell r="AU605">
            <v>2</v>
          </cell>
          <cell r="AV605">
            <v>2</v>
          </cell>
          <cell r="AZ605" t="str">
            <v>Y</v>
          </cell>
          <cell r="BA605" t="str">
            <v>N</v>
          </cell>
          <cell r="BB605" t="str">
            <v>Y</v>
          </cell>
          <cell r="BC605" t="str">
            <v>N</v>
          </cell>
          <cell r="BD605">
            <v>0</v>
          </cell>
          <cell r="BE605" t="str">
            <v>Y</v>
          </cell>
          <cell r="BF605">
            <v>0</v>
          </cell>
          <cell r="BG605" t="str">
            <v>Y</v>
          </cell>
          <cell r="BI605" t="str">
            <v>Y</v>
          </cell>
          <cell r="BJ605" t="str">
            <v>Y</v>
          </cell>
          <cell r="BK605" t="str">
            <v>EAST</v>
          </cell>
          <cell r="BL605" t="str">
            <v>PENRITH</v>
          </cell>
          <cell r="BM605" t="str">
            <v>PENRITH</v>
          </cell>
          <cell r="BN605" t="str">
            <v>Greater Sydney</v>
          </cell>
          <cell r="BP605" t="str">
            <v>Luddenham Showground</v>
          </cell>
          <cell r="BQ605" t="str">
            <v>Parkes Rd</v>
          </cell>
          <cell r="BR605" t="str">
            <v>LUDDENHAM NSW 2745</v>
          </cell>
          <cell r="BV605" t="str">
            <v>F630155</v>
          </cell>
          <cell r="BW605" t="str">
            <v>21/05220</v>
          </cell>
          <cell r="BX605" t="str">
            <v>2021/22</v>
          </cell>
          <cell r="BY605" t="str">
            <v>No</v>
          </cell>
        </row>
        <row r="606">
          <cell r="A606">
            <v>211352</v>
          </cell>
          <cell r="B606" t="str">
            <v>GENERAL</v>
          </cell>
          <cell r="C606" t="str">
            <v>Y</v>
          </cell>
          <cell r="D606" t="str">
            <v>N</v>
          </cell>
          <cell r="E606" t="str">
            <v>Y</v>
          </cell>
          <cell r="F606">
            <v>11</v>
          </cell>
          <cell r="G606">
            <v>29953</v>
          </cell>
          <cell r="H606" t="str">
            <v>GEN &lt; 12  RAC NOT Recommended</v>
          </cell>
          <cell r="I606" t="str">
            <v>CRIFAC Funding NOT Recommended</v>
          </cell>
          <cell r="L606" t="str">
            <v>Tibooburra Common</v>
          </cell>
          <cell r="N606" t="str">
            <v>Tibooburra Common Trust</v>
          </cell>
          <cell r="P606" t="str">
            <v>Generic Board Client - see CT for details</v>
          </cell>
          <cell r="Q606" t="str">
            <v>Upgrade and repair boundary of existing wire perimiter boundary fence</v>
          </cell>
          <cell r="S606" t="str">
            <v>Lucas Blore</v>
          </cell>
          <cell r="T606" t="str">
            <v>Lucas Blore</v>
          </cell>
          <cell r="U606" t="str">
            <v>Tibooburra Common Trust</v>
          </cell>
          <cell r="V606" t="str">
            <v>Treasurer</v>
          </cell>
          <cell r="W606" t="str">
            <v>Y</v>
          </cell>
          <cell r="X606">
            <v>21098965061</v>
          </cell>
          <cell r="Y606" t="str">
            <v>Yes</v>
          </cell>
          <cell r="Z606">
            <v>429879489</v>
          </cell>
          <cell r="AA606">
            <v>429879489</v>
          </cell>
          <cell r="AB606" t="str">
            <v>lucas.blore@bigpond.com</v>
          </cell>
          <cell r="AC606" t="str">
            <v>Treasurer</v>
          </cell>
          <cell r="AD606" t="str">
            <v>Lucas Blore</v>
          </cell>
          <cell r="AE606" t="str">
            <v>DO - Approve in full AM - Agreed as above.</v>
          </cell>
          <cell r="AF606" t="str">
            <v xml:space="preserve">DO - Costing appropriate and community benefit </v>
          </cell>
          <cell r="AG606" t="str">
            <v>High likelihood of achieving long-term outcomes</v>
          </cell>
          <cell r="AH606">
            <v>2</v>
          </cell>
          <cell r="AI606">
            <v>3</v>
          </cell>
          <cell r="AJ606">
            <v>0</v>
          </cell>
          <cell r="AK606">
            <v>2</v>
          </cell>
          <cell r="AL606">
            <v>2</v>
          </cell>
          <cell r="AM606">
            <v>2</v>
          </cell>
          <cell r="AN606">
            <v>29953</v>
          </cell>
          <cell r="AO606">
            <v>0</v>
          </cell>
          <cell r="AP606">
            <v>29953</v>
          </cell>
          <cell r="AQ606" t="str">
            <v>Commons</v>
          </cell>
          <cell r="AR606" t="str">
            <v>WESTERN DIVISION</v>
          </cell>
          <cell r="AS606" t="str">
            <v>Far West</v>
          </cell>
          <cell r="AT606" t="str">
            <v>Y</v>
          </cell>
          <cell r="AU606">
            <v>2</v>
          </cell>
          <cell r="AV606">
            <v>2</v>
          </cell>
          <cell r="AZ606" t="str">
            <v>Y</v>
          </cell>
          <cell r="BA606" t="str">
            <v>N</v>
          </cell>
          <cell r="BB606" t="str">
            <v>Y</v>
          </cell>
          <cell r="BC606" t="str">
            <v>N</v>
          </cell>
          <cell r="BD606">
            <v>0</v>
          </cell>
          <cell r="BE606" t="str">
            <v>Y</v>
          </cell>
          <cell r="BF606">
            <v>0</v>
          </cell>
          <cell r="BG606" t="str">
            <v>Y</v>
          </cell>
          <cell r="BI606" t="str">
            <v>Y</v>
          </cell>
          <cell r="BJ606" t="str">
            <v>Y</v>
          </cell>
          <cell r="BK606" t="str">
            <v>WEST</v>
          </cell>
          <cell r="BL606" t="str">
            <v>UNINCORPORATED - FAR WEST AREA</v>
          </cell>
          <cell r="BM606" t="str">
            <v>BARWON</v>
          </cell>
          <cell r="BN606" t="str">
            <v>Other - Regional</v>
          </cell>
          <cell r="BO606" t="str">
            <v>10336, 41206, 648, 81040, 83148,  ; {} ; {} ; {} ; {} ; {}</v>
          </cell>
          <cell r="BP606" t="str">
            <v>Tibooburra Common Trust</v>
          </cell>
          <cell r="BU606" t="str">
            <v>R83148</v>
          </cell>
          <cell r="BV606" t="str">
            <v>F629584</v>
          </cell>
          <cell r="BW606" t="str">
            <v>21/05414</v>
          </cell>
          <cell r="BX606" t="str">
            <v>2021/22</v>
          </cell>
          <cell r="BY606" t="str">
            <v>No</v>
          </cell>
        </row>
        <row r="607">
          <cell r="A607">
            <v>211353</v>
          </cell>
          <cell r="B607" t="str">
            <v>GENERAL</v>
          </cell>
          <cell r="C607" t="str">
            <v>Y</v>
          </cell>
          <cell r="D607" t="str">
            <v>N</v>
          </cell>
          <cell r="E607" t="str">
            <v>Y</v>
          </cell>
          <cell r="F607">
            <v>18</v>
          </cell>
          <cell r="G607">
            <v>242312</v>
          </cell>
          <cell r="H607" t="str">
            <v>GEN &gt;14 RAC Recommended</v>
          </cell>
          <cell r="I607" t="str">
            <v>CRIFAC Funding Recommended</v>
          </cell>
          <cell r="J607" t="str">
            <v>Showground</v>
          </cell>
          <cell r="K607" t="str">
            <v>No</v>
          </cell>
          <cell r="L607" t="str">
            <v>MOSS VALE SHOWGROUND</v>
          </cell>
          <cell r="N607" t="str">
            <v>Bunnan Memorial Hall Land Manager</v>
          </cell>
          <cell r="P607" t="str">
            <v>Moss Vale Showground</v>
          </cell>
          <cell r="Q607" t="str">
            <v>Upgrade of important revenue generating main hall floor.</v>
          </cell>
          <cell r="R607" t="str">
            <v>replacement of the flooring and sub-floor structures in the main hall at Moss Vale Showground</v>
          </cell>
          <cell r="S607" t="str">
            <v>Neil Parker</v>
          </cell>
          <cell r="T607" t="str">
            <v>Neil Parker</v>
          </cell>
          <cell r="U607" t="str">
            <v>MOSS VALE &amp; DISTRICT A H &amp; I SOCIETY INCORPORATED</v>
          </cell>
          <cell r="V607" t="str">
            <v>President</v>
          </cell>
          <cell r="W607" t="str">
            <v>Y</v>
          </cell>
          <cell r="X607" t="str">
            <v>53 270 629 401</v>
          </cell>
          <cell r="Y607" t="str">
            <v>Yes</v>
          </cell>
          <cell r="Z607">
            <v>428771264</v>
          </cell>
          <cell r="AA607">
            <v>428771264</v>
          </cell>
          <cell r="AB607" t="str">
            <v>nfpplus@gmail.com</v>
          </cell>
          <cell r="AC607" t="str">
            <v>President</v>
          </cell>
          <cell r="AD607" t="str">
            <v>Neil Parker</v>
          </cell>
          <cell r="AE607" t="str">
            <v>DO - CGarner &amp; NDibben - Recommended [RAC] Supported</v>
          </cell>
          <cell r="AF607" t="str">
            <v>DO - CGarner &amp; NDibben - WHS risk is Very High. Freehold Showground.  Applicant has demonstrated ability to manage projects. Main hall flooring has been impacted by rising damp and termites.  The whole flooring and sub-floor structures need to be replaced otherwise the main hall will be closed which will have a signficant impact on the sustainability of the reserve and will also impact the local economy by not being able to support local community events.</v>
          </cell>
          <cell r="AG607" t="str">
            <v>High WHS or Public Safety Risk if not supported</v>
          </cell>
          <cell r="AH607">
            <v>6</v>
          </cell>
          <cell r="AI607">
            <v>3</v>
          </cell>
          <cell r="AJ607">
            <v>0</v>
          </cell>
          <cell r="AK607">
            <v>3</v>
          </cell>
          <cell r="AL607">
            <v>3</v>
          </cell>
          <cell r="AM607">
            <v>3</v>
          </cell>
          <cell r="AN607">
            <v>242312</v>
          </cell>
          <cell r="AO607">
            <v>0</v>
          </cell>
          <cell r="AP607">
            <v>242312</v>
          </cell>
          <cell r="AQ607" t="str">
            <v>Showgrounds</v>
          </cell>
          <cell r="AR607" t="str">
            <v>NOWRA</v>
          </cell>
          <cell r="AS607" t="str">
            <v>South East</v>
          </cell>
          <cell r="AT607" t="str">
            <v>Y</v>
          </cell>
          <cell r="AU607">
            <v>1</v>
          </cell>
          <cell r="AV607">
            <v>1</v>
          </cell>
          <cell r="AZ607" t="str">
            <v>Y</v>
          </cell>
          <cell r="BA607" t="str">
            <v>N</v>
          </cell>
          <cell r="BB607" t="str">
            <v>N</v>
          </cell>
          <cell r="BC607" t="str">
            <v>N</v>
          </cell>
          <cell r="BD607">
            <v>0</v>
          </cell>
          <cell r="BE607" t="str">
            <v>Y</v>
          </cell>
          <cell r="BF607">
            <v>0</v>
          </cell>
          <cell r="BG607" t="str">
            <v>Y</v>
          </cell>
          <cell r="BI607" t="str">
            <v>Y</v>
          </cell>
          <cell r="BJ607" t="str">
            <v>Y</v>
          </cell>
          <cell r="BK607" t="str">
            <v>WEST</v>
          </cell>
          <cell r="BL607" t="str">
            <v>WINGECARRIBEE</v>
          </cell>
          <cell r="BM607" t="str">
            <v>GOULBURN</v>
          </cell>
          <cell r="BN607" t="str">
            <v>Other - Regional</v>
          </cell>
          <cell r="BP607" t="str">
            <v>Moss Vale Showground</v>
          </cell>
          <cell r="BQ607" t="str">
            <v>C/- Moss Vale &amp; District A H &amp; I Society Inc</v>
          </cell>
          <cell r="BR607" t="str">
            <v>PO Box 151</v>
          </cell>
          <cell r="BS607" t="str">
            <v>MOSS VALE NSW 2577</v>
          </cell>
          <cell r="BV607" t="str">
            <v>F630160</v>
          </cell>
          <cell r="BW607" t="str">
            <v>21/05262</v>
          </cell>
          <cell r="BX607" t="str">
            <v>2021/22</v>
          </cell>
          <cell r="BY607" t="str">
            <v>No</v>
          </cell>
        </row>
        <row r="608">
          <cell r="A608">
            <v>211356</v>
          </cell>
          <cell r="B608" t="str">
            <v>GENERAL</v>
          </cell>
          <cell r="C608" t="str">
            <v>Y</v>
          </cell>
          <cell r="D608" t="str">
            <v>N</v>
          </cell>
          <cell r="E608" t="str">
            <v>N</v>
          </cell>
          <cell r="F608">
            <v>11</v>
          </cell>
          <cell r="G608">
            <v>0</v>
          </cell>
          <cell r="H608" t="str">
            <v>Not Recommended Scores &lt; 13</v>
          </cell>
          <cell r="I608" t="str">
            <v>CRIFAC Funding NOT Recommended</v>
          </cell>
          <cell r="L608" t="str">
            <v>Forster Main Beach, Town Park, Pilot Hill, Breakwa</v>
          </cell>
          <cell r="N608" t="str">
            <v>CLM</v>
          </cell>
          <cell r="P608" t="str">
            <v>Mid-Coast Council</v>
          </cell>
          <cell r="Q608" t="str">
            <v>Upgrade the North Eastern Amenities Building at Forster Holiday Park to become a self-sufficient off grid block with modern facilities that will service Crown land Holiday park users of NSW for years to come.</v>
          </cell>
          <cell r="S608" t="str">
            <v>Reflections Holiday Parks NSW Crown Land Manager</v>
          </cell>
          <cell r="T608" t="str">
            <v>Cameron Tynan</v>
          </cell>
          <cell r="U608" t="str">
            <v>ReflectionsÂ HolidayÂ Parks</v>
          </cell>
          <cell r="V608" t="str">
            <v>Acting CEO</v>
          </cell>
          <cell r="W608" t="str">
            <v>Y</v>
          </cell>
          <cell r="X608">
            <v>26087692248</v>
          </cell>
          <cell r="Y608" t="str">
            <v>Yes</v>
          </cell>
          <cell r="Z608">
            <v>458493021</v>
          </cell>
          <cell r="AA608">
            <v>249145500</v>
          </cell>
          <cell r="AB608" t="str">
            <v>cameron.tynan@reflectionsholiday.com.au</v>
          </cell>
          <cell r="AC608" t="str">
            <v>Acting CEO</v>
          </cell>
          <cell r="AD608" t="str">
            <v>Dwight Hodgetts</v>
          </cell>
          <cell r="AE608" t="str">
            <v>R Micheli, AM: Not recommended - high cost project - park has high capacity to fund from surplus profits generated on site - forecast for $1.68M surplus next year</v>
          </cell>
          <cell r="AF608" t="str">
            <v>DO - M Dawson - works can be funded from park profits.</v>
          </cell>
          <cell r="AG608" t="str">
            <v>Funding should be sought from: Park profits.</v>
          </cell>
          <cell r="AH608">
            <v>2</v>
          </cell>
          <cell r="AI608">
            <v>1</v>
          </cell>
          <cell r="AJ608">
            <v>0</v>
          </cell>
          <cell r="AK608">
            <v>3</v>
          </cell>
          <cell r="AL608">
            <v>3</v>
          </cell>
          <cell r="AM608">
            <v>2</v>
          </cell>
          <cell r="AN608">
            <v>571267</v>
          </cell>
          <cell r="AO608">
            <v>0</v>
          </cell>
          <cell r="AP608">
            <v>571267</v>
          </cell>
          <cell r="AQ608" t="str">
            <v>Caravan Parks</v>
          </cell>
          <cell r="AR608" t="str">
            <v>MAITLAND</v>
          </cell>
          <cell r="AS608" t="str">
            <v>Hunter</v>
          </cell>
          <cell r="AT608" t="str">
            <v>Y</v>
          </cell>
          <cell r="AU608">
            <v>2</v>
          </cell>
          <cell r="AV608">
            <v>2</v>
          </cell>
          <cell r="AZ608" t="str">
            <v>N</v>
          </cell>
          <cell r="BA608" t="str">
            <v>N</v>
          </cell>
          <cell r="BB608" t="str">
            <v>N</v>
          </cell>
          <cell r="BC608" t="str">
            <v>N</v>
          </cell>
          <cell r="BD608">
            <v>0</v>
          </cell>
          <cell r="BE608" t="str">
            <v>N</v>
          </cell>
          <cell r="BF608">
            <v>0</v>
          </cell>
          <cell r="BG608" t="str">
            <v>Y</v>
          </cell>
          <cell r="BI608" t="str">
            <v>Y</v>
          </cell>
          <cell r="BJ608" t="str">
            <v>Y</v>
          </cell>
          <cell r="BK608" t="str">
            <v>EAST</v>
          </cell>
          <cell r="BL608" t="str">
            <v>MID-COAST</v>
          </cell>
          <cell r="BM608" t="str">
            <v>MYALL LAKES</v>
          </cell>
          <cell r="BN608" t="str">
            <v>Other - Regional</v>
          </cell>
          <cell r="BO608" t="str">
            <v>79681,  ; {}</v>
          </cell>
          <cell r="BP608" t="str">
            <v>Mid-Coast Council</v>
          </cell>
          <cell r="BQ608" t="str">
            <v>PO Box 450</v>
          </cell>
          <cell r="BR608" t="str">
            <v>FORSTER NSW 2428</v>
          </cell>
          <cell r="BU608" t="str">
            <v>R79681</v>
          </cell>
          <cell r="BV608" t="str">
            <v>F629530</v>
          </cell>
          <cell r="BW608" t="str">
            <v>21/05074</v>
          </cell>
          <cell r="BX608" t="str">
            <v>2021/22</v>
          </cell>
          <cell r="BY608" t="str">
            <v>No</v>
          </cell>
        </row>
        <row r="609">
          <cell r="A609">
            <v>211361</v>
          </cell>
          <cell r="B609" t="str">
            <v>GENERAL</v>
          </cell>
          <cell r="C609" t="str">
            <v>Y</v>
          </cell>
          <cell r="D609" t="str">
            <v>N</v>
          </cell>
          <cell r="E609" t="str">
            <v>Y</v>
          </cell>
          <cell r="F609">
            <v>10</v>
          </cell>
          <cell r="G609">
            <v>42275</v>
          </cell>
          <cell r="H609" t="str">
            <v>GEN &lt; 12  RAC NOT Recommended</v>
          </cell>
          <cell r="I609" t="str">
            <v>CRIFAC Funding NOT Recommended</v>
          </cell>
          <cell r="L609" t="str">
            <v>Trangie Showground And Racecourse</v>
          </cell>
          <cell r="N609" t="str">
            <v>CLM</v>
          </cell>
          <cell r="P609" t="str">
            <v>Narromine Shire Council</v>
          </cell>
          <cell r="Q609" t="str">
            <v>Supply and Installation of a large PA System to enhance the use of the facility and improve safety for spectators to events.</v>
          </cell>
          <cell r="S609" t="str">
            <v>Jane Redden</v>
          </cell>
          <cell r="T609" t="str">
            <v>Phil Johnston</v>
          </cell>
          <cell r="U609" t="str">
            <v>Narromine Shire Council</v>
          </cell>
          <cell r="V609" t="str">
            <v>Director of Community and Economic Development</v>
          </cell>
          <cell r="W609" t="str">
            <v>Y</v>
          </cell>
          <cell r="X609" t="str">
            <v>99 352 328 405</v>
          </cell>
          <cell r="Y609" t="str">
            <v>Yes</v>
          </cell>
          <cell r="Z609">
            <v>427891323</v>
          </cell>
          <cell r="AA609" t="str">
            <v>6889 9999</v>
          </cell>
          <cell r="AB609" t="str">
            <v>pjohnston@narromine.nsw.gov.au</v>
          </cell>
          <cell r="AC609" t="str">
            <v>Director of Community and Economic Development</v>
          </cell>
          <cell r="AD609" t="str">
            <v>Kelly McCutcheon</v>
          </cell>
          <cell r="AE609" t="str">
            <v>DO - J. Wiblin - Project would be of benefit to reserve users.  Supported but lower priority. AM - D. Young - New PA system would benefit users during events etc.  Support project but scoring indicates level of priority.</v>
          </cell>
          <cell r="AF609" t="str">
            <v>No ALC.</v>
          </cell>
          <cell r="AG609" t="str">
            <v>High likelihood of achieving long-term outcomes</v>
          </cell>
          <cell r="AH609">
            <v>0</v>
          </cell>
          <cell r="AI609">
            <v>2</v>
          </cell>
          <cell r="AJ609">
            <v>1</v>
          </cell>
          <cell r="AK609">
            <v>2</v>
          </cell>
          <cell r="AL609">
            <v>3</v>
          </cell>
          <cell r="AM609">
            <v>2</v>
          </cell>
          <cell r="AN609">
            <v>42275</v>
          </cell>
          <cell r="AO609">
            <v>0</v>
          </cell>
          <cell r="AP609">
            <v>42275</v>
          </cell>
          <cell r="AQ609" t="str">
            <v>Showgrounds</v>
          </cell>
          <cell r="AR609" t="str">
            <v>DUBBO</v>
          </cell>
          <cell r="AS609" t="str">
            <v>North West</v>
          </cell>
          <cell r="AT609" t="str">
            <v>Y</v>
          </cell>
          <cell r="AU609">
            <v>3</v>
          </cell>
          <cell r="AV609">
            <v>3</v>
          </cell>
          <cell r="AZ609" t="str">
            <v>Y</v>
          </cell>
          <cell r="BA609" t="str">
            <v>N</v>
          </cell>
          <cell r="BB609" t="str">
            <v>Y</v>
          </cell>
          <cell r="BC609" t="str">
            <v>N</v>
          </cell>
          <cell r="BD609">
            <v>0</v>
          </cell>
          <cell r="BE609" t="str">
            <v>Y</v>
          </cell>
          <cell r="BF609">
            <v>0</v>
          </cell>
          <cell r="BG609" t="str">
            <v>Y</v>
          </cell>
          <cell r="BI609" t="str">
            <v>Y</v>
          </cell>
          <cell r="BJ609" t="str">
            <v>Y</v>
          </cell>
          <cell r="BK609" t="str">
            <v>WEST</v>
          </cell>
          <cell r="BL609" t="str">
            <v>NARROMINE</v>
          </cell>
          <cell r="BM609" t="str">
            <v>DUBBO</v>
          </cell>
          <cell r="BN609" t="str">
            <v>Other - Regional</v>
          </cell>
          <cell r="BO609" t="str">
            <v>520007,  ; {}</v>
          </cell>
          <cell r="BP609" t="str">
            <v>Narromine Shire Council</v>
          </cell>
          <cell r="BQ609" t="str">
            <v>PO Box 115</v>
          </cell>
          <cell r="BR609" t="str">
            <v>NARROMINE NSW 2821</v>
          </cell>
          <cell r="BU609" t="str">
            <v>R520007</v>
          </cell>
          <cell r="BV609" t="str">
            <v>F630000</v>
          </cell>
          <cell r="BW609" t="str">
            <v>21/05425</v>
          </cell>
          <cell r="BX609" t="str">
            <v>2021/22</v>
          </cell>
          <cell r="BY609" t="str">
            <v>No</v>
          </cell>
        </row>
        <row r="610">
          <cell r="A610">
            <v>211362</v>
          </cell>
          <cell r="B610" t="str">
            <v>GENERAL</v>
          </cell>
          <cell r="C610" t="str">
            <v>Y</v>
          </cell>
          <cell r="D610" t="str">
            <v>N</v>
          </cell>
          <cell r="E610" t="str">
            <v>Y</v>
          </cell>
          <cell r="F610">
            <v>9</v>
          </cell>
          <cell r="G610">
            <v>23020</v>
          </cell>
          <cell r="H610" t="str">
            <v>GEN &lt; 12  RAC NOT Recommended</v>
          </cell>
          <cell r="I610" t="str">
            <v>CRIFAC Funding NOT Recommended</v>
          </cell>
          <cell r="L610" t="str">
            <v>Gundaroo Park</v>
          </cell>
          <cell r="N610" t="str">
            <v>Gundaroo Park Land Manager</v>
          </cell>
          <cell r="P610" t="str">
            <v>Gundaroo Park Land Manager</v>
          </cell>
          <cell r="Q610" t="str">
            <v>The proposal is seeking funding to install new solar panel array and battery storage on the Amenities Block at the Gundaroo Park.</v>
          </cell>
          <cell r="S610" t="str">
            <v>Sean Egan</v>
          </cell>
          <cell r="T610" t="str">
            <v>Sean Egan</v>
          </cell>
          <cell r="U610" t="str">
            <v>Gundaroo Park Land Manager</v>
          </cell>
          <cell r="V610" t="str">
            <v>Secretary</v>
          </cell>
          <cell r="W610" t="str">
            <v>N</v>
          </cell>
          <cell r="X610">
            <v>93336561609</v>
          </cell>
          <cell r="Y610" t="str">
            <v>Yes</v>
          </cell>
          <cell r="Z610" t="str">
            <v>0405 149 600</v>
          </cell>
          <cell r="AA610" t="str">
            <v>0405 149 600</v>
          </cell>
          <cell r="AB610" t="str">
            <v>sean.egan.au@gmail.com</v>
          </cell>
          <cell r="AC610" t="str">
            <v>Secretary</v>
          </cell>
          <cell r="AD610" t="str">
            <v>Sean Egan</v>
          </cell>
          <cell r="AE610" t="str">
            <v>DO L Breen - No ALC Claims - WHS scored as Low - Medium ability to self-fund as making profit off reserve - under 10% of project being funded from other sources - meet 4 of CRIF objectives - Medium ability to deliver project as detailed quotes provided as they have showed project management - Benefits the reserve users</v>
          </cell>
          <cell r="AF610" t="str">
            <v>DO L Breen - Nil ALC</v>
          </cell>
          <cell r="AG610" t="str">
            <v>High likelihood of achieving long-term outcomes</v>
          </cell>
          <cell r="AH610">
            <v>0</v>
          </cell>
          <cell r="AI610">
            <v>2</v>
          </cell>
          <cell r="AJ610">
            <v>0</v>
          </cell>
          <cell r="AK610">
            <v>3</v>
          </cell>
          <cell r="AL610">
            <v>2</v>
          </cell>
          <cell r="AM610">
            <v>2</v>
          </cell>
          <cell r="AN610">
            <v>23020</v>
          </cell>
          <cell r="AO610">
            <v>0</v>
          </cell>
          <cell r="AP610">
            <v>23020</v>
          </cell>
          <cell r="AQ610" t="str">
            <v>Local Parks &amp; Reserves</v>
          </cell>
          <cell r="AR610" t="str">
            <v>GOULBURN</v>
          </cell>
          <cell r="AS610" t="str">
            <v>South East</v>
          </cell>
          <cell r="AT610" t="str">
            <v>Y</v>
          </cell>
          <cell r="AU610">
            <v>3</v>
          </cell>
          <cell r="AV610">
            <v>3</v>
          </cell>
          <cell r="AZ610" t="str">
            <v>N</v>
          </cell>
          <cell r="BA610" t="str">
            <v>N</v>
          </cell>
          <cell r="BB610" t="str">
            <v>N</v>
          </cell>
          <cell r="BC610" t="str">
            <v>N</v>
          </cell>
          <cell r="BD610">
            <v>0</v>
          </cell>
          <cell r="BE610" t="str">
            <v>Y</v>
          </cell>
          <cell r="BF610">
            <v>0</v>
          </cell>
          <cell r="BG610" t="str">
            <v>Y</v>
          </cell>
          <cell r="BI610" t="str">
            <v>Y</v>
          </cell>
          <cell r="BJ610" t="str">
            <v>Y</v>
          </cell>
          <cell r="BK610" t="str">
            <v>WEST</v>
          </cell>
          <cell r="BL610" t="str">
            <v>YASS VALLEY</v>
          </cell>
          <cell r="BM610" t="str">
            <v>GOULBURN</v>
          </cell>
          <cell r="BN610" t="str">
            <v>Other - Regional</v>
          </cell>
          <cell r="BO610" t="str">
            <v>530000,  ; {}</v>
          </cell>
          <cell r="BP610" t="str">
            <v>Gundaroo Park Land Manager</v>
          </cell>
          <cell r="BQ610" t="str">
            <v>C/- Mr G Nicola</v>
          </cell>
          <cell r="BR610" t="str">
            <v>Tanglewood</v>
          </cell>
          <cell r="BS610" t="str">
            <v>Gundaroo Tce</v>
          </cell>
          <cell r="BT610" t="str">
            <v>GUNDAROO NSW 2620</v>
          </cell>
          <cell r="BU610" t="str">
            <v>R530000</v>
          </cell>
          <cell r="BV610" t="str">
            <v>F629741</v>
          </cell>
          <cell r="BW610" t="str">
            <v>21/05121</v>
          </cell>
          <cell r="BX610" t="str">
            <v>2021/22</v>
          </cell>
          <cell r="BY610" t="str">
            <v>No</v>
          </cell>
        </row>
        <row r="611">
          <cell r="A611">
            <v>211363</v>
          </cell>
          <cell r="B611" t="str">
            <v>GENERAL</v>
          </cell>
          <cell r="C611" t="str">
            <v>Y</v>
          </cell>
          <cell r="D611" t="str">
            <v>N</v>
          </cell>
          <cell r="E611" t="str">
            <v>Y</v>
          </cell>
          <cell r="F611">
            <v>13</v>
          </cell>
          <cell r="G611">
            <v>233344</v>
          </cell>
          <cell r="H611" t="str">
            <v>GEN = 13 WHS &lt; 4 RAC Recommended</v>
          </cell>
          <cell r="I611" t="str">
            <v>CRIFAC Funding NOT Recommended</v>
          </cell>
          <cell r="J611" t="str">
            <v>Rec Reserve</v>
          </cell>
          <cell r="K611" t="str">
            <v>No</v>
          </cell>
          <cell r="L611" t="str">
            <v>Burrendong Arboretum</v>
          </cell>
          <cell r="N611" t="str">
            <v>Burrendong Arboretum Land Manager</v>
          </cell>
          <cell r="P611" t="str">
            <v>Burrendong Arboretum Land Manager</v>
          </cell>
          <cell r="Q611" t="str">
            <v>Resheeting of the verges of the tarred road network to maintain the integrity of the road surface.</v>
          </cell>
          <cell r="S611" t="str">
            <v>Mike Herbert</v>
          </cell>
          <cell r="T611" t="str">
            <v>Michael Frederick Herbert</v>
          </cell>
          <cell r="U611" t="str">
            <v>Burrendong Arboretum Land Manager</v>
          </cell>
          <cell r="V611" t="str">
            <v>Manager</v>
          </cell>
          <cell r="W611" t="str">
            <v>Y</v>
          </cell>
          <cell r="X611">
            <v>51797954912</v>
          </cell>
          <cell r="Y611" t="str">
            <v>Yes</v>
          </cell>
          <cell r="Z611">
            <v>427317544</v>
          </cell>
          <cell r="AA611">
            <v>268467454</v>
          </cell>
          <cell r="AB611" t="str">
            <v>manager@burrendongarboretum.org</v>
          </cell>
          <cell r="AC611" t="str">
            <v>Manager</v>
          </cell>
          <cell r="AD611" t="str">
            <v>Michael Frederick Herbert</v>
          </cell>
          <cell r="AE611" t="str">
            <v>DO - J. Wiblin - Relatively new CLM Board doing a good job.  Proposed works are needed to improve access but very high cost. AM - D. Young - Note intent of project o improve road verges but very high cost.  Question whether works could be staged to do one section per year?  Support but lower priority noting costs. [RAC] Supported</v>
          </cell>
          <cell r="AF611" t="str">
            <v>Incomplete ALC over part of the area - no impact on project.</v>
          </cell>
          <cell r="AG611" t="str">
            <v>High likelihood of achieving long-term outcomes, Inability to access alternative funds</v>
          </cell>
          <cell r="AH611">
            <v>2</v>
          </cell>
          <cell r="AI611">
            <v>3</v>
          </cell>
          <cell r="AJ611">
            <v>0</v>
          </cell>
          <cell r="AK611">
            <v>3</v>
          </cell>
          <cell r="AL611">
            <v>3</v>
          </cell>
          <cell r="AM611">
            <v>2</v>
          </cell>
          <cell r="AN611">
            <v>233344</v>
          </cell>
          <cell r="AO611">
            <v>0</v>
          </cell>
          <cell r="AP611">
            <v>233344</v>
          </cell>
          <cell r="AQ611" t="str">
            <v>Local Parks &amp; Reserves</v>
          </cell>
          <cell r="AR611" t="str">
            <v>DUBBO</v>
          </cell>
          <cell r="AS611" t="str">
            <v>North West</v>
          </cell>
          <cell r="AT611" t="str">
            <v>Y</v>
          </cell>
          <cell r="AU611">
            <v>2</v>
          </cell>
          <cell r="AV611">
            <v>2</v>
          </cell>
          <cell r="AZ611" t="str">
            <v>Y</v>
          </cell>
          <cell r="BA611" t="str">
            <v>N</v>
          </cell>
          <cell r="BB611" t="str">
            <v>Y</v>
          </cell>
          <cell r="BC611" t="str">
            <v>N</v>
          </cell>
          <cell r="BD611">
            <v>0</v>
          </cell>
          <cell r="BE611" t="str">
            <v>Y</v>
          </cell>
          <cell r="BF611">
            <v>0</v>
          </cell>
          <cell r="BG611" t="str">
            <v>Y</v>
          </cell>
          <cell r="BI611" t="str">
            <v>Y</v>
          </cell>
          <cell r="BJ611" t="str">
            <v>Y</v>
          </cell>
          <cell r="BK611" t="str">
            <v>WEST</v>
          </cell>
          <cell r="BL611" t="str">
            <v>DUBBO REGIONAL</v>
          </cell>
          <cell r="BM611" t="str">
            <v>DUBBO</v>
          </cell>
          <cell r="BN611" t="str">
            <v>Other - Regional</v>
          </cell>
          <cell r="BO611" t="str">
            <v>120082,  ; {}</v>
          </cell>
          <cell r="BP611" t="str">
            <v>Burrendong Arboretum Land Manager</v>
          </cell>
          <cell r="BQ611" t="str">
            <v>PO Box 465</v>
          </cell>
          <cell r="BR611" t="str">
            <v>WELLINGTON NSW 2820</v>
          </cell>
          <cell r="BU611" t="str">
            <v>R120082</v>
          </cell>
          <cell r="BV611" t="str">
            <v>F629710</v>
          </cell>
          <cell r="BW611" t="str">
            <v>21/04969</v>
          </cell>
          <cell r="BX611" t="str">
            <v>2021/22</v>
          </cell>
          <cell r="BY611" t="str">
            <v>No</v>
          </cell>
        </row>
        <row r="612">
          <cell r="A612">
            <v>211364</v>
          </cell>
          <cell r="B612" t="str">
            <v>GENERAL</v>
          </cell>
          <cell r="C612" t="str">
            <v>Y</v>
          </cell>
          <cell r="D612" t="str">
            <v>Y</v>
          </cell>
          <cell r="E612" t="str">
            <v>Y</v>
          </cell>
          <cell r="F612">
            <v>10</v>
          </cell>
          <cell r="G612">
            <v>20000</v>
          </cell>
          <cell r="H612" t="str">
            <v>GEN &lt; 12  RAC NOT Recommended</v>
          </cell>
          <cell r="I612" t="str">
            <v>CRIFAC Funding NOT Recommended</v>
          </cell>
          <cell r="L612" t="str">
            <v>Splitters Creek TSR</v>
          </cell>
          <cell r="N612" t="str">
            <v>Local Lands Services</v>
          </cell>
          <cell r="P612" t="str">
            <v>Minister</v>
          </cell>
          <cell r="Q612" t="str">
            <v>Revegetation on Dights Hill Travelling Stock Reserves (TSRs) for cultural connection to the land.</v>
          </cell>
          <cell r="S612" t="str">
            <v>Matt Walker</v>
          </cell>
          <cell r="T612" t="str">
            <v>Matt Walker</v>
          </cell>
          <cell r="U612" t="str">
            <v>Local Land Services</v>
          </cell>
          <cell r="V612" t="str">
            <v>Chief Financial Officer</v>
          </cell>
          <cell r="W612" t="str">
            <v>Y</v>
          </cell>
          <cell r="X612">
            <v>57867455969</v>
          </cell>
          <cell r="Y612" t="str">
            <v>Yes</v>
          </cell>
          <cell r="Z612">
            <v>438801360</v>
          </cell>
          <cell r="AA612">
            <v>438801360</v>
          </cell>
          <cell r="AB612" t="str">
            <v>matt.walker@lls.nsw.gov.au</v>
          </cell>
          <cell r="AC612" t="str">
            <v>Chief Financial Officer</v>
          </cell>
          <cell r="AD612" t="str">
            <v>Scott Sheather</v>
          </cell>
          <cell r="AE612" t="str">
            <v>(DO - S.Cowley) 20% contribution. No quote has been attached to the application - tenders will be called after receiving a grant. Objectives 1,4,7. [AM ¿ G Marsden] ¿ Question as to eligibility given that there is no quote?</v>
          </cell>
          <cell r="AF612" t="str">
            <v>[DO - G.Maginness] No ALC as at the 4 August 2021.</v>
          </cell>
          <cell r="AG612" t="str">
            <v>Inability to access alternative funds</v>
          </cell>
          <cell r="AH612">
            <v>0</v>
          </cell>
          <cell r="AI612">
            <v>1</v>
          </cell>
          <cell r="AJ612">
            <v>1</v>
          </cell>
          <cell r="AK612">
            <v>2</v>
          </cell>
          <cell r="AL612">
            <v>3</v>
          </cell>
          <cell r="AM612">
            <v>3</v>
          </cell>
          <cell r="AN612">
            <v>20000</v>
          </cell>
          <cell r="AO612">
            <v>0</v>
          </cell>
          <cell r="AP612">
            <v>20000</v>
          </cell>
          <cell r="AQ612" t="str">
            <v>Commons</v>
          </cell>
          <cell r="AR612" t="str">
            <v>WAGGA WAGGA</v>
          </cell>
          <cell r="AS612" t="str">
            <v>South West</v>
          </cell>
          <cell r="AT612" t="str">
            <v>Y</v>
          </cell>
          <cell r="AU612">
            <v>3</v>
          </cell>
          <cell r="AV612">
            <v>3</v>
          </cell>
          <cell r="AZ612" t="str">
            <v>N</v>
          </cell>
          <cell r="BA612" t="str">
            <v>N</v>
          </cell>
          <cell r="BB612" t="str">
            <v>Y</v>
          </cell>
          <cell r="BC612" t="str">
            <v>N</v>
          </cell>
          <cell r="BD612">
            <v>0</v>
          </cell>
          <cell r="BE612" t="str">
            <v>Y</v>
          </cell>
          <cell r="BF612">
            <v>0</v>
          </cell>
          <cell r="BG612" t="str">
            <v>Y</v>
          </cell>
          <cell r="BI612" t="str">
            <v>Y</v>
          </cell>
          <cell r="BJ612" t="str">
            <v>Y</v>
          </cell>
          <cell r="BK612" t="str">
            <v>WEST</v>
          </cell>
          <cell r="BL612" t="str">
            <v>ALBURY CITY</v>
          </cell>
          <cell r="BM612" t="str">
            <v>ALBURY</v>
          </cell>
          <cell r="BN612" t="str">
            <v>Other - Regional</v>
          </cell>
          <cell r="BP612" t="str">
            <v>Local Lands Services</v>
          </cell>
          <cell r="BQ612" t="str">
            <v>PRIVATE BAG 2010</v>
          </cell>
          <cell r="BR612" t="str">
            <v>PATERSON NSW 2421</v>
          </cell>
          <cell r="BU612" t="str">
            <v>R33850</v>
          </cell>
          <cell r="BV612" t="str">
            <v>F629701</v>
          </cell>
          <cell r="BW612" t="str">
            <v>21/05386</v>
          </cell>
          <cell r="BX612" t="str">
            <v>2021/22</v>
          </cell>
          <cell r="BY612" t="str">
            <v>No</v>
          </cell>
        </row>
        <row r="613">
          <cell r="A613">
            <v>211365</v>
          </cell>
          <cell r="B613" t="str">
            <v>GENERAL</v>
          </cell>
          <cell r="C613" t="str">
            <v>Y</v>
          </cell>
          <cell r="D613" t="str">
            <v>N</v>
          </cell>
          <cell r="E613" t="str">
            <v>Y</v>
          </cell>
          <cell r="F613">
            <v>9</v>
          </cell>
          <cell r="G613">
            <v>77500</v>
          </cell>
          <cell r="H613" t="str">
            <v>GEN &lt; 12  RAC NOT Recommended</v>
          </cell>
          <cell r="I613" t="str">
            <v>CRIFAC Funding NOT Recommended</v>
          </cell>
          <cell r="L613" t="str">
            <v>Leura Park</v>
          </cell>
          <cell r="N613" t="str">
            <v>CLM</v>
          </cell>
          <cell r="P613" t="str">
            <v>Blue Mountains City Council</v>
          </cell>
          <cell r="Q613" t="str">
            <v>Upgrade the existing carpark, construct additional car spaces and improve landscaping along the reserve.</v>
          </cell>
          <cell r="S613">
            <v>0</v>
          </cell>
          <cell r="T613" t="str">
            <v>Andrew Myers</v>
          </cell>
          <cell r="U613" t="str">
            <v>Cherryjam Catering Pty Ltd</v>
          </cell>
          <cell r="V613" t="str">
            <v>Project Manager and owner of business located on crown land reserve</v>
          </cell>
          <cell r="W613" t="str">
            <v>Y</v>
          </cell>
          <cell r="X613">
            <v>52699520223</v>
          </cell>
          <cell r="Y613" t="str">
            <v>Yes</v>
          </cell>
          <cell r="Z613">
            <v>434350122</v>
          </cell>
          <cell r="AA613" t="str">
            <v>02 95701180</v>
          </cell>
          <cell r="AB613" t="str">
            <v>miles101@icloud.com</v>
          </cell>
          <cell r="AC613" t="str">
            <v>Project Manager and owner of business located on crown land reserve</v>
          </cell>
          <cell r="AD613" t="str">
            <v>Andrew Myers</v>
          </cell>
          <cell r="AE613" t="str">
            <v>DO- L.Weekes-Randall- Quotes $128,000.00, $155,000.00, $215,000.00 and $171.128.80 (Doc21/157970 and Doc21/153276). DO-C.Wright - Total grant request supported, however if a reduced amount is required to support suggest consideration of partial funding of $75K as Council have ability to fund.  AM - B.Tax - Supportive of funding half of project per direction taken with other carpark application from BMCC</v>
          </cell>
          <cell r="AF613" t="str">
            <v>DO- L.Weekes-Randall- Upgrade of car park not inconsistent with reserve purpose for public recreation. Restaurant is over 100 years old, benefits reserve user. ALC21920 (Incomplete); ALC22291 (Incomplete).</v>
          </cell>
          <cell r="AG613" t="str">
            <v>High likelihood of achieving long-term outcomes</v>
          </cell>
          <cell r="AH613">
            <v>2</v>
          </cell>
          <cell r="AI613">
            <v>1</v>
          </cell>
          <cell r="AJ613">
            <v>0</v>
          </cell>
          <cell r="AK613">
            <v>2</v>
          </cell>
          <cell r="AL613">
            <v>2</v>
          </cell>
          <cell r="AM613">
            <v>2</v>
          </cell>
          <cell r="AN613">
            <v>155000</v>
          </cell>
          <cell r="AO613">
            <v>0</v>
          </cell>
          <cell r="AP613">
            <v>155000</v>
          </cell>
          <cell r="AQ613" t="str">
            <v>Local Parks &amp; Reserves</v>
          </cell>
          <cell r="AR613" t="str">
            <v>METROPOLITAN</v>
          </cell>
          <cell r="AS613" t="str">
            <v>Sydney</v>
          </cell>
          <cell r="AT613" t="str">
            <v>Y</v>
          </cell>
          <cell r="AU613">
            <v>3</v>
          </cell>
          <cell r="AV613">
            <v>3</v>
          </cell>
          <cell r="AZ613" t="str">
            <v>Y</v>
          </cell>
          <cell r="BA613" t="str">
            <v>N</v>
          </cell>
          <cell r="BB613" t="str">
            <v>Y</v>
          </cell>
          <cell r="BC613" t="str">
            <v>N</v>
          </cell>
          <cell r="BD613">
            <v>0</v>
          </cell>
          <cell r="BE613" t="str">
            <v>N</v>
          </cell>
          <cell r="BF613">
            <v>77500</v>
          </cell>
          <cell r="BG613" t="str">
            <v>Y</v>
          </cell>
          <cell r="BI613" t="str">
            <v>Y</v>
          </cell>
          <cell r="BJ613" t="str">
            <v>Y</v>
          </cell>
          <cell r="BK613" t="str">
            <v>EAST</v>
          </cell>
          <cell r="BL613" t="str">
            <v>BLUE MOUNTAINS</v>
          </cell>
          <cell r="BM613" t="str">
            <v>BLUE MOUNTAINS</v>
          </cell>
          <cell r="BN613" t="str">
            <v>Greater Sydney</v>
          </cell>
          <cell r="BP613" t="str">
            <v>Blue Mountains City Council</v>
          </cell>
          <cell r="BQ613" t="str">
            <v>LB 1005</v>
          </cell>
          <cell r="BR613" t="str">
            <v>KATOOMBA NSW 2780</v>
          </cell>
          <cell r="BU613" t="str">
            <v>R500435</v>
          </cell>
          <cell r="BV613" t="str">
            <v>F629533</v>
          </cell>
          <cell r="BW613" t="str">
            <v>21/05203</v>
          </cell>
          <cell r="BX613" t="str">
            <v>2021/22</v>
          </cell>
          <cell r="BY613" t="str">
            <v>No</v>
          </cell>
        </row>
        <row r="614">
          <cell r="A614">
            <v>211366</v>
          </cell>
          <cell r="B614" t="str">
            <v>GENERAL</v>
          </cell>
          <cell r="C614" t="str">
            <v>Y</v>
          </cell>
          <cell r="D614" t="str">
            <v>N</v>
          </cell>
          <cell r="E614" t="str">
            <v>Y</v>
          </cell>
          <cell r="F614">
            <v>11</v>
          </cell>
          <cell r="G614">
            <v>22698</v>
          </cell>
          <cell r="H614" t="str">
            <v>GEN &lt; 12  RAC NOT Recommended</v>
          </cell>
          <cell r="I614" t="str">
            <v>CRIFAC Funding NOT Recommended</v>
          </cell>
          <cell r="L614" t="str">
            <v>Inverell Pioneer Village</v>
          </cell>
          <cell r="N614" t="str">
            <v>CLM</v>
          </cell>
          <cell r="P614" t="str">
            <v>Inverell Pioneer Village Inc</v>
          </cell>
          <cell r="Q614" t="str">
            <v>We will install gutter guard mesh to 4 heritage buildings within the Pioneer Village and construct a concrete slab for the sulky and dray exhibit to provide a level and safe footing for visitors and volunteers.</v>
          </cell>
          <cell r="S614" t="str">
            <v>Les Moulds</v>
          </cell>
          <cell r="T614" t="str">
            <v>Les  Moulds</v>
          </cell>
          <cell r="U614" t="str">
            <v>Inverell Pioneer Village</v>
          </cell>
          <cell r="V614" t="str">
            <v>Secretary</v>
          </cell>
          <cell r="W614" t="str">
            <v>N</v>
          </cell>
          <cell r="X614" t="str">
            <v>67 268 268 227</v>
          </cell>
          <cell r="Y614" t="str">
            <v>Yes</v>
          </cell>
          <cell r="Z614">
            <v>448724165</v>
          </cell>
          <cell r="AA614" t="str">
            <v>02 6722 1717</v>
          </cell>
          <cell r="AB614" t="str">
            <v>lymoulds@bigpond.com</v>
          </cell>
          <cell r="AC614" t="str">
            <v>Secretary</v>
          </cell>
          <cell r="AD614" t="str">
            <v>Les  Moulds</v>
          </cell>
          <cell r="AE614" t="str">
            <v>DO - R. O'Brien - Proposed works will assist in longer term maintenance of the assets on public display. AM - D. Young - Project supported.  Relatively low cost project to maintain the assets on the reserve.</v>
          </cell>
          <cell r="AF614" t="str">
            <v>No ALC.</v>
          </cell>
          <cell r="AG614" t="str">
            <v>High likelihood of achieving long-term outcomes, Inability to access alternative funds, Additional social, cultural or environmental factors (please detail): unique tourist attraction that should be retained through maintnenance works.</v>
          </cell>
          <cell r="AH614">
            <v>0</v>
          </cell>
          <cell r="AI614">
            <v>3</v>
          </cell>
          <cell r="AJ614">
            <v>0</v>
          </cell>
          <cell r="AK614">
            <v>3</v>
          </cell>
          <cell r="AL614">
            <v>3</v>
          </cell>
          <cell r="AM614">
            <v>2</v>
          </cell>
          <cell r="AN614">
            <v>22698</v>
          </cell>
          <cell r="AO614">
            <v>0</v>
          </cell>
          <cell r="AP614">
            <v>22698</v>
          </cell>
          <cell r="AQ614" t="str">
            <v>Local Parks &amp; Reserves</v>
          </cell>
          <cell r="AR614" t="str">
            <v>ARMIDALE</v>
          </cell>
          <cell r="AS614" t="str">
            <v>North West</v>
          </cell>
          <cell r="AT614" t="str">
            <v>Y</v>
          </cell>
          <cell r="AU614">
            <v>2</v>
          </cell>
          <cell r="AV614">
            <v>2</v>
          </cell>
          <cell r="AZ614" t="str">
            <v>Y</v>
          </cell>
          <cell r="BA614" t="str">
            <v>N</v>
          </cell>
          <cell r="BB614" t="str">
            <v>Y</v>
          </cell>
          <cell r="BC614" t="str">
            <v>N</v>
          </cell>
          <cell r="BD614">
            <v>0</v>
          </cell>
          <cell r="BE614" t="str">
            <v>Y</v>
          </cell>
          <cell r="BF614">
            <v>0</v>
          </cell>
          <cell r="BG614" t="str">
            <v>Y</v>
          </cell>
          <cell r="BI614" t="str">
            <v>Y</v>
          </cell>
          <cell r="BJ614" t="str">
            <v>Y</v>
          </cell>
          <cell r="BK614" t="str">
            <v>WEST</v>
          </cell>
          <cell r="BL614" t="str">
            <v>INVERELL</v>
          </cell>
          <cell r="BM614" t="str">
            <v>NORTHERN TABLELANDS</v>
          </cell>
          <cell r="BN614" t="str">
            <v>Other - Regional</v>
          </cell>
          <cell r="BO614">
            <v>87505</v>
          </cell>
          <cell r="BP614" t="str">
            <v>Inverell Pioneer Village Inc</v>
          </cell>
          <cell r="BQ614" t="str">
            <v>PO Box 244</v>
          </cell>
          <cell r="BR614" t="str">
            <v>INVERELL NSW 2360</v>
          </cell>
          <cell r="BU614" t="str">
            <v>R87505</v>
          </cell>
          <cell r="BV614" t="str">
            <v>F629966</v>
          </cell>
          <cell r="BW614" t="str">
            <v>21/05155</v>
          </cell>
          <cell r="BX614" t="str">
            <v>2021/22</v>
          </cell>
          <cell r="BY614" t="str">
            <v>No</v>
          </cell>
        </row>
        <row r="615">
          <cell r="A615">
            <v>211370</v>
          </cell>
          <cell r="B615" t="str">
            <v>GENERAL</v>
          </cell>
          <cell r="C615" t="str">
            <v>Y</v>
          </cell>
          <cell r="D615" t="str">
            <v>N</v>
          </cell>
          <cell r="E615" t="str">
            <v>Y</v>
          </cell>
          <cell r="F615">
            <v>10</v>
          </cell>
          <cell r="G615">
            <v>33145</v>
          </cell>
          <cell r="H615" t="str">
            <v>GEN &lt; 12  RAC NOT Recommended</v>
          </cell>
          <cell r="I615" t="str">
            <v>CRIFAC Funding NOT Recommended</v>
          </cell>
          <cell r="L615" t="str">
            <v>Deniliquin Racecourse (Part)</v>
          </cell>
          <cell r="N615" t="str">
            <v>Deniliquin Racecourse Land Manager</v>
          </cell>
          <cell r="P615" t="str">
            <v>Deniliquin Racecourse Land Manager</v>
          </cell>
          <cell r="Q615" t="str">
            <v>To repalcing the existing town water service and install solar panels for energy efficiency.</v>
          </cell>
          <cell r="S615" t="str">
            <v>Peter Joss</v>
          </cell>
          <cell r="T615" t="str">
            <v>Peter Julian Joss</v>
          </cell>
          <cell r="U615" t="str">
            <v>Deniliquin Racecourse Land Manager</v>
          </cell>
          <cell r="V615" t="str">
            <v>Chairman</v>
          </cell>
          <cell r="W615" t="str">
            <v>Y</v>
          </cell>
          <cell r="X615" t="str">
            <v>63 786 490 965</v>
          </cell>
          <cell r="Y615" t="str">
            <v>Yes</v>
          </cell>
          <cell r="Z615">
            <v>427811715</v>
          </cell>
          <cell r="AA615">
            <v>427811715</v>
          </cell>
          <cell r="AB615" t="str">
            <v>peterjjoss@gmail.com</v>
          </cell>
          <cell r="AC615" t="str">
            <v>Chairman</v>
          </cell>
          <cell r="AD615" t="str">
            <v>Peter Julian Joss</v>
          </cell>
          <cell r="AE615" t="str">
            <v>[DO - S.Flood] - The solar panels will assist in reducing running costs to the user groups.  The replacement to the 50 year old water supply system will eliminate issues of leaks and burst water pipes. Objectives 1, 2, 3, 5.  Reserve is not subject to claim [AM ¿ G Marsden] ¿ I don't believe there is any WHS issues on this. Scoring amended. Burst water pipes are a convenience and maintenance issue not water quality.</v>
          </cell>
          <cell r="AF615" t="str">
            <v>The Solar Panels will assist in reducing running costs to the user groups.  The replacement to the 50 year old water supply system will eliminate issues of leaks and burst water pipes. Reserve is not subject to claim</v>
          </cell>
          <cell r="AG615" t="str">
            <v>Additional social, cultural or environmental factors. no alternative facilities in area, remote location, High likelihood of achieving long-term outcomes</v>
          </cell>
          <cell r="AH615">
            <v>0</v>
          </cell>
          <cell r="AI615">
            <v>2</v>
          </cell>
          <cell r="AJ615">
            <v>0</v>
          </cell>
          <cell r="AK615">
            <v>3</v>
          </cell>
          <cell r="AL615">
            <v>3</v>
          </cell>
          <cell r="AM615">
            <v>2</v>
          </cell>
          <cell r="AN615">
            <v>33145</v>
          </cell>
          <cell r="AO615">
            <v>0</v>
          </cell>
          <cell r="AP615">
            <v>33145</v>
          </cell>
          <cell r="AQ615" t="str">
            <v>Local Parks &amp; Reserves</v>
          </cell>
          <cell r="AR615" t="str">
            <v>HAY</v>
          </cell>
          <cell r="AS615" t="str">
            <v>South West</v>
          </cell>
          <cell r="AT615" t="str">
            <v>Y</v>
          </cell>
          <cell r="AU615">
            <v>3</v>
          </cell>
          <cell r="AV615">
            <v>3</v>
          </cell>
          <cell r="AZ615" t="str">
            <v>Y</v>
          </cell>
          <cell r="BA615" t="str">
            <v>N</v>
          </cell>
          <cell r="BB615" t="str">
            <v>Y</v>
          </cell>
          <cell r="BC615" t="str">
            <v>N</v>
          </cell>
          <cell r="BD615">
            <v>0</v>
          </cell>
          <cell r="BE615" t="str">
            <v>Y</v>
          </cell>
          <cell r="BF615">
            <v>0</v>
          </cell>
          <cell r="BG615" t="str">
            <v>Y</v>
          </cell>
          <cell r="BI615" t="str">
            <v>Y</v>
          </cell>
          <cell r="BJ615" t="str">
            <v>Y</v>
          </cell>
          <cell r="BK615" t="str">
            <v>WEST</v>
          </cell>
          <cell r="BL615" t="str">
            <v>EDWARD RIVER</v>
          </cell>
          <cell r="BM615" t="str">
            <v>MURRAY</v>
          </cell>
          <cell r="BN615" t="str">
            <v>Other - Regional</v>
          </cell>
          <cell r="BO615" t="str">
            <v>1000508, 550026,  ; {} ; {}</v>
          </cell>
          <cell r="BP615" t="str">
            <v>Deniliquin Racecourse Land Manager</v>
          </cell>
          <cell r="BQ615" t="str">
            <v>PO Box 1073</v>
          </cell>
          <cell r="BR615" t="str">
            <v>DENILIQUIN NSW 2710</v>
          </cell>
          <cell r="BU615" t="str">
            <v>R550026</v>
          </cell>
          <cell r="BV615" t="str">
            <v>F629693</v>
          </cell>
          <cell r="BW615" t="str">
            <v>21/05039</v>
          </cell>
          <cell r="BX615" t="str">
            <v>2021/22</v>
          </cell>
          <cell r="BY615" t="str">
            <v>No</v>
          </cell>
        </row>
        <row r="616">
          <cell r="A616">
            <v>211371</v>
          </cell>
          <cell r="B616" t="str">
            <v>GENERAL</v>
          </cell>
          <cell r="C616" t="str">
            <v>Y</v>
          </cell>
          <cell r="D616" t="str">
            <v>N</v>
          </cell>
          <cell r="E616" t="str">
            <v>N</v>
          </cell>
          <cell r="F616">
            <v>7</v>
          </cell>
          <cell r="G616">
            <v>0</v>
          </cell>
          <cell r="H616" t="str">
            <v>Not Recommended Scores &lt; 13</v>
          </cell>
          <cell r="I616" t="str">
            <v>CRIFAC Funding NOT Recommended</v>
          </cell>
          <cell r="L616" t="str">
            <v>Scone Museum</v>
          </cell>
          <cell r="N616" t="str">
            <v>CLM</v>
          </cell>
          <cell r="P616" t="str">
            <v>Upper Hunter Shire Council</v>
          </cell>
          <cell r="Q616" t="str">
            <v>A community garden will be developed to provide fresh fruit and vegetables to the Scone community.</v>
          </cell>
          <cell r="S616" t="str">
            <v>Greg McDonald</v>
          </cell>
          <cell r="T616" t="str">
            <v>Greg McDonald</v>
          </cell>
          <cell r="U616" t="str">
            <v>Upper Hunter Shire Council</v>
          </cell>
          <cell r="V616" t="str">
            <v>General Manager</v>
          </cell>
          <cell r="W616" t="str">
            <v>Y</v>
          </cell>
          <cell r="X616">
            <v>17261839740</v>
          </cell>
          <cell r="Y616" t="str">
            <v>Yes</v>
          </cell>
          <cell r="Z616">
            <v>428882848</v>
          </cell>
          <cell r="AA616" t="str">
            <v>02 65401100</v>
          </cell>
          <cell r="AB616" t="str">
            <v>gmcdonald@upperhunter.nsw.gov.au</v>
          </cell>
          <cell r="AC616" t="str">
            <v>General Manager</v>
          </cell>
          <cell r="AD616" t="str">
            <v>Greg McDonald</v>
          </cell>
          <cell r="AE616" t="str">
            <v>[FT] - D. Ryan - Accept Council Est for Assessment  R Micheli, AM: Not recommended - community garden not consistent with reserve purpose - Upper Hunter Council could use alternate site for this purpose. Substantial project cost. Under ALC - can't develop additional structures until ALC resolved.</v>
          </cell>
          <cell r="AF616" t="str">
            <v>DO - M Dawson - 2 ALC's - Works not consistent.</v>
          </cell>
          <cell r="AG616" t="str">
            <v>Merits of application recognised, however project is not a priority because not consistent with reserve purpose</v>
          </cell>
          <cell r="AH616">
            <v>0</v>
          </cell>
          <cell r="AI616">
            <v>1</v>
          </cell>
          <cell r="AJ616">
            <v>0</v>
          </cell>
          <cell r="AK616">
            <v>1</v>
          </cell>
          <cell r="AL616">
            <v>3</v>
          </cell>
          <cell r="AM616">
            <v>2</v>
          </cell>
          <cell r="AN616">
            <v>58949</v>
          </cell>
          <cell r="AO616">
            <v>0</v>
          </cell>
          <cell r="AP616">
            <v>58949</v>
          </cell>
          <cell r="AQ616" t="str">
            <v>Local Parks &amp; Reserves</v>
          </cell>
          <cell r="AR616" t="str">
            <v>MAITLAND</v>
          </cell>
          <cell r="AS616" t="str">
            <v>Hunter</v>
          </cell>
          <cell r="AT616" t="str">
            <v>Y</v>
          </cell>
          <cell r="AU616">
            <v>3</v>
          </cell>
          <cell r="AV616">
            <v>3</v>
          </cell>
          <cell r="AZ616" t="str">
            <v>N</v>
          </cell>
          <cell r="BA616" t="str">
            <v>N</v>
          </cell>
          <cell r="BB616" t="str">
            <v>N</v>
          </cell>
          <cell r="BC616" t="str">
            <v>N</v>
          </cell>
          <cell r="BD616">
            <v>0</v>
          </cell>
          <cell r="BE616" t="str">
            <v>N</v>
          </cell>
          <cell r="BF616">
            <v>0</v>
          </cell>
          <cell r="BG616" t="str">
            <v>Y</v>
          </cell>
          <cell r="BI616" t="str">
            <v>Y</v>
          </cell>
          <cell r="BJ616" t="str">
            <v>Y</v>
          </cell>
          <cell r="BK616" t="str">
            <v>EAST</v>
          </cell>
          <cell r="BL616" t="str">
            <v>UPPER HUNTER</v>
          </cell>
          <cell r="BM616" t="str">
            <v>UPPER HUNTER</v>
          </cell>
          <cell r="BN616" t="str">
            <v>Other - Regional</v>
          </cell>
          <cell r="BO616" t="str">
            <v>85155,  ; {}</v>
          </cell>
          <cell r="BP616" t="str">
            <v>Upper Hunter Shire Council</v>
          </cell>
          <cell r="BQ616" t="str">
            <v>PO Box 208</v>
          </cell>
          <cell r="BR616" t="str">
            <v>SCONE NSW 2337</v>
          </cell>
          <cell r="BU616" t="str">
            <v>R85155</v>
          </cell>
          <cell r="BV616" t="str">
            <v>F629971</v>
          </cell>
          <cell r="BW616" t="str">
            <v>21/05370</v>
          </cell>
          <cell r="BX616" t="str">
            <v>2021/22</v>
          </cell>
          <cell r="BY616" t="str">
            <v>No</v>
          </cell>
        </row>
        <row r="617">
          <cell r="A617">
            <v>211372</v>
          </cell>
          <cell r="B617" t="str">
            <v>GENERAL</v>
          </cell>
          <cell r="C617" t="str">
            <v>Y</v>
          </cell>
          <cell r="D617" t="str">
            <v>N</v>
          </cell>
          <cell r="E617" t="str">
            <v>Y</v>
          </cell>
          <cell r="F617">
            <v>15</v>
          </cell>
          <cell r="G617">
            <v>29999</v>
          </cell>
          <cell r="H617" t="str">
            <v>GEN &gt;14 RAC Recommended</v>
          </cell>
          <cell r="I617" t="str">
            <v>CRIFAC Funding Recommended</v>
          </cell>
          <cell r="J617" t="str">
            <v>Showground</v>
          </cell>
          <cell r="K617" t="str">
            <v>No</v>
          </cell>
          <cell r="L617" t="str">
            <v>Wagga Wagga Showground</v>
          </cell>
          <cell r="N617" t="str">
            <v>CLM</v>
          </cell>
          <cell r="P617" t="str">
            <v>Wagga Wagga Show Society</v>
          </cell>
          <cell r="Q617" t="str">
            <v>Replacement of Bar Function Room Doors &amp; Windows</v>
          </cell>
          <cell r="R617" t="str">
            <v>replacement of the Bar Function Room doors and windows at Wagga Wagga Showground</v>
          </cell>
          <cell r="S617" t="str">
            <v>Robert Hamilton</v>
          </cell>
          <cell r="T617" t="str">
            <v>Robert Hamilton</v>
          </cell>
          <cell r="U617" t="str">
            <v>Wagga Wagga Show Society Inc</v>
          </cell>
          <cell r="V617" t="str">
            <v>President</v>
          </cell>
          <cell r="W617" t="str">
            <v>Y</v>
          </cell>
          <cell r="X617">
            <v>71612215483</v>
          </cell>
          <cell r="Y617" t="str">
            <v>Yes</v>
          </cell>
          <cell r="Z617">
            <v>437017728</v>
          </cell>
          <cell r="AA617">
            <v>437017728</v>
          </cell>
          <cell r="AB617" t="str">
            <v>admin@waggashow.com.au</v>
          </cell>
          <cell r="AC617" t="str">
            <v>President</v>
          </cell>
          <cell r="AD617" t="str">
            <v>Robert Hamilton</v>
          </cell>
          <cell r="AE617" t="str">
            <v>[FT] - D.Ryan - Quote accepted re COVID- equity with others (DO - S.Cowley) Additionally providing accessible facilities. 21.7% contribution. Objectives 1,2,3,9.[AM - G Marsden] - this showground is not Crown Land. This does not exlcude them from funding but should be noted. [RAC] - Supported by default (score &gt;=12 and below $100k).</v>
          </cell>
          <cell r="AF617" t="str">
            <v>[DO - G.Maginness] No ALC as at the 4 August 2021.</v>
          </cell>
          <cell r="AG617" t="str">
            <v>Additional social, cultural or environmental factors (please detail): no alternative showground facilities. High cash and in-kind contribution</v>
          </cell>
          <cell r="AH617">
            <v>4</v>
          </cell>
          <cell r="AI617">
            <v>2</v>
          </cell>
          <cell r="AJ617">
            <v>1</v>
          </cell>
          <cell r="AK617">
            <v>3</v>
          </cell>
          <cell r="AL617">
            <v>3</v>
          </cell>
          <cell r="AM617">
            <v>2</v>
          </cell>
          <cell r="AN617">
            <v>29999</v>
          </cell>
          <cell r="AO617">
            <v>0</v>
          </cell>
          <cell r="AP617">
            <v>29999</v>
          </cell>
          <cell r="AQ617" t="str">
            <v>Showgrounds</v>
          </cell>
          <cell r="AR617" t="str">
            <v>WAGGA WAGGA</v>
          </cell>
          <cell r="AS617" t="str">
            <v>South West</v>
          </cell>
          <cell r="AT617" t="str">
            <v>Y</v>
          </cell>
          <cell r="AU617">
            <v>2</v>
          </cell>
          <cell r="AV617">
            <v>2</v>
          </cell>
          <cell r="AZ617" t="str">
            <v>N</v>
          </cell>
          <cell r="BA617" t="str">
            <v>N</v>
          </cell>
          <cell r="BB617" t="str">
            <v>Y</v>
          </cell>
          <cell r="BC617" t="str">
            <v>N</v>
          </cell>
          <cell r="BD617">
            <v>0</v>
          </cell>
          <cell r="BE617" t="str">
            <v>Y</v>
          </cell>
          <cell r="BF617">
            <v>0</v>
          </cell>
          <cell r="BG617" t="str">
            <v>Y</v>
          </cell>
          <cell r="BI617" t="str">
            <v>Y</v>
          </cell>
          <cell r="BJ617" t="str">
            <v>Y</v>
          </cell>
          <cell r="BK617" t="str">
            <v>WEST</v>
          </cell>
          <cell r="BL617" t="str">
            <v>WAGGA WAGGA</v>
          </cell>
          <cell r="BM617" t="str">
            <v>WAGGA WAGGA</v>
          </cell>
          <cell r="BN617" t="str">
            <v>Other - Regional</v>
          </cell>
          <cell r="BO617" t="str">
            <v>1/62738</v>
          </cell>
          <cell r="BP617" t="str">
            <v>Wagga Wagga Show Society</v>
          </cell>
          <cell r="BQ617" t="str">
            <v>PO Box 256</v>
          </cell>
          <cell r="BR617" t="str">
            <v>MT AUSTIN NSW 2650</v>
          </cell>
          <cell r="BV617" t="str">
            <v>F629543</v>
          </cell>
          <cell r="BW617" t="str">
            <v>21/05473</v>
          </cell>
          <cell r="BX617" t="str">
            <v>2021/22</v>
          </cell>
          <cell r="BY617" t="str">
            <v>No</v>
          </cell>
        </row>
        <row r="618">
          <cell r="A618">
            <v>211375</v>
          </cell>
          <cell r="B618" t="str">
            <v>GENERAL</v>
          </cell>
          <cell r="C618" t="str">
            <v>Y</v>
          </cell>
          <cell r="D618" t="str">
            <v>N</v>
          </cell>
          <cell r="E618" t="str">
            <v>Y</v>
          </cell>
          <cell r="F618">
            <v>11</v>
          </cell>
          <cell r="G618">
            <v>196943</v>
          </cell>
          <cell r="H618" t="str">
            <v>GEN &lt; 12  RAC NOT Recommended</v>
          </cell>
          <cell r="I618" t="str">
            <v>CRIFAC Funding NOT Recommended</v>
          </cell>
          <cell r="L618" t="str">
            <v>Towrang Hall</v>
          </cell>
          <cell r="N618" t="str">
            <v>Towrang Community Hall Reserve Land Manager</v>
          </cell>
          <cell r="P618" t="str">
            <v>Towrang Community Hall Reserve Land Manager</v>
          </cell>
          <cell r="Q618" t="str">
            <v>Increase hall main floor space by moving toilets and Utilise existing office space to store chairs</v>
          </cell>
          <cell r="S618" t="str">
            <v>Alan Burman</v>
          </cell>
          <cell r="T618" t="str">
            <v>ALAN  BURMAN</v>
          </cell>
          <cell r="U618" t="str">
            <v>Towrang Community Hall</v>
          </cell>
          <cell r="V618" t="str">
            <v>Secretary</v>
          </cell>
          <cell r="W618" t="str">
            <v>N</v>
          </cell>
          <cell r="X618">
            <v>20998291641</v>
          </cell>
          <cell r="Y618" t="str">
            <v>Yes</v>
          </cell>
          <cell r="Z618" t="str">
            <v>0418 429 070</v>
          </cell>
          <cell r="AA618">
            <v>418429070</v>
          </cell>
          <cell r="AB618" t="str">
            <v>alan.burman@yahoo.com.au</v>
          </cell>
          <cell r="AC618" t="str">
            <v>Secretary</v>
          </cell>
          <cell r="AD618" t="str">
            <v>ALAN  BURMAN</v>
          </cell>
          <cell r="AE618" t="str">
            <v>[FT] - D. Ryan - Accept Estimate as basis for Tender and Quote exeption for single quote  DO L Breen - No ALC Claims - WHS scored as Medium upgrading to toilet facilities - Low ability to self-fund as they small SLM- 0% of project being funded from other sources - meet 3 of CRIF objectives - Moderate ability to deliver project as supplied appropriate quotes and have planned for project management - Benefits the reserve user</v>
          </cell>
          <cell r="AF618" t="str">
            <v>DO L Breen - No ALC</v>
          </cell>
          <cell r="AG618" t="str">
            <v>High likelihood of achieving long-term outcomes</v>
          </cell>
          <cell r="AH618">
            <v>2</v>
          </cell>
          <cell r="AI618">
            <v>3</v>
          </cell>
          <cell r="AJ618">
            <v>0</v>
          </cell>
          <cell r="AK618">
            <v>2</v>
          </cell>
          <cell r="AL618">
            <v>2</v>
          </cell>
          <cell r="AM618">
            <v>2</v>
          </cell>
          <cell r="AN618">
            <v>196943</v>
          </cell>
          <cell r="AO618">
            <v>0</v>
          </cell>
          <cell r="AP618">
            <v>196943</v>
          </cell>
          <cell r="AQ618" t="str">
            <v>Local Parks &amp; Reserves</v>
          </cell>
          <cell r="AR618" t="str">
            <v>GOULBURN</v>
          </cell>
          <cell r="AS618" t="str">
            <v>South East</v>
          </cell>
          <cell r="AT618" t="str">
            <v>Y</v>
          </cell>
          <cell r="AU618">
            <v>2</v>
          </cell>
          <cell r="AV618">
            <v>2</v>
          </cell>
          <cell r="AZ618" t="str">
            <v>N</v>
          </cell>
          <cell r="BA618" t="str">
            <v>N</v>
          </cell>
          <cell r="BB618" t="str">
            <v>N</v>
          </cell>
          <cell r="BC618" t="str">
            <v>N</v>
          </cell>
          <cell r="BD618">
            <v>0</v>
          </cell>
          <cell r="BE618" t="str">
            <v>Y</v>
          </cell>
          <cell r="BF618">
            <v>0</v>
          </cell>
          <cell r="BG618" t="str">
            <v>Y</v>
          </cell>
          <cell r="BI618" t="str">
            <v>Y</v>
          </cell>
          <cell r="BJ618" t="str">
            <v>Y</v>
          </cell>
          <cell r="BK618" t="str">
            <v>WEST</v>
          </cell>
          <cell r="BL618" t="str">
            <v>GOULBURN MULWAREE</v>
          </cell>
          <cell r="BM618" t="str">
            <v>GOULBURN</v>
          </cell>
          <cell r="BN618" t="str">
            <v>Other - Regional</v>
          </cell>
          <cell r="BO618" t="str">
            <v>130073,  ; {}</v>
          </cell>
          <cell r="BP618" t="str">
            <v>Towrang Community Hall Reserve Land Manager</v>
          </cell>
          <cell r="BQ618" t="str">
            <v>658 Carrick Rd</v>
          </cell>
          <cell r="BR618" t="str">
            <v>TOWRANG NSW 2580</v>
          </cell>
          <cell r="BU618" t="str">
            <v>R130073</v>
          </cell>
          <cell r="BV618" t="str">
            <v>F629784</v>
          </cell>
          <cell r="BW618" t="str">
            <v>21/05424</v>
          </cell>
          <cell r="BX618" t="str">
            <v>2021/22</v>
          </cell>
          <cell r="BY618" t="str">
            <v>No</v>
          </cell>
        </row>
        <row r="619">
          <cell r="A619">
            <v>211377</v>
          </cell>
          <cell r="B619" t="str">
            <v>GENERAL</v>
          </cell>
          <cell r="C619" t="str">
            <v>Y</v>
          </cell>
          <cell r="D619" t="str">
            <v>Y</v>
          </cell>
          <cell r="E619" t="str">
            <v>Y</v>
          </cell>
          <cell r="F619">
            <v>8</v>
          </cell>
          <cell r="G619">
            <v>128570</v>
          </cell>
          <cell r="H619" t="str">
            <v>GEN &lt; 12  RAC NOT Recommended</v>
          </cell>
          <cell r="I619" t="str">
            <v>CRIFAC Funding NOT Recommended</v>
          </cell>
          <cell r="L619" t="str">
            <v>Moonee Beach Holiday Park</v>
          </cell>
          <cell r="N619" t="str">
            <v>NSW Crown Holiday Parks Land Manager</v>
          </cell>
          <cell r="P619" t="str">
            <v>NSW Crown Holiday Parks Land Manager</v>
          </cell>
          <cell r="Q619" t="str">
            <v>Design and Construction to repair and modify the existing damaged sea wall within the Moonee Beach Reserve</v>
          </cell>
          <cell r="S619" t="str">
            <v>Reflections Holiday Parks NSW Crown Land Manager</v>
          </cell>
          <cell r="T619" t="str">
            <v>Cameron Tynan</v>
          </cell>
          <cell r="U619" t="str">
            <v>ReflectionsÂ HolidayÂ Parks</v>
          </cell>
          <cell r="V619" t="str">
            <v>Acting CEO</v>
          </cell>
          <cell r="W619" t="str">
            <v>Y</v>
          </cell>
          <cell r="X619">
            <v>26087692248</v>
          </cell>
          <cell r="Y619" t="str">
            <v>Yes</v>
          </cell>
          <cell r="Z619">
            <v>458493021</v>
          </cell>
          <cell r="AA619">
            <v>249145500</v>
          </cell>
          <cell r="AB619" t="str">
            <v>cameron.tynan@reflectionsholiday.com.au</v>
          </cell>
          <cell r="AC619" t="str">
            <v>Acting CEO</v>
          </cell>
          <cell r="AD619" t="str">
            <v>Dwight Hodgetts</v>
          </cell>
          <cell r="AE619" t="str">
            <v>[DO - LH] Recommended [AM ¿ S. Sutherland] Application supported as recommended</v>
          </cell>
          <cell r="AF619" t="str">
            <v>[DO - LH] The project will enhance the resilience of the site by repairing the existing damanged sea wall, removing the infestiation of weeds and replanting with native vegetation. It also will help to promote greater inclusion of Aboriginal communities and interests by liasing and working with the LALC to place a sign about the heritage and history if indigenous people from this area. [AM ¿ S. Sutherland] rank changed - CHPLM has ability to self fund from 10 to 8</v>
          </cell>
          <cell r="AG619" t="str">
            <v>[DO - LH], High likelihood of achieving long-term outcomes, Additional social, cultural or environmental factors (please detail): e.g. remove infestation of Singapore Daisy &amp; coordinate revegetation of natives. Installation of signage to detail the heritiage and history of the local aboriginal people</v>
          </cell>
          <cell r="AH619">
            <v>0</v>
          </cell>
          <cell r="AI619">
            <v>1</v>
          </cell>
          <cell r="AJ619">
            <v>0</v>
          </cell>
          <cell r="AK619">
            <v>3</v>
          </cell>
          <cell r="AL619">
            <v>3</v>
          </cell>
          <cell r="AM619">
            <v>1</v>
          </cell>
          <cell r="AN619">
            <v>128570</v>
          </cell>
          <cell r="AO619">
            <v>0</v>
          </cell>
          <cell r="AP619">
            <v>128570</v>
          </cell>
          <cell r="AQ619" t="str">
            <v>Local Parks &amp; Reserves</v>
          </cell>
          <cell r="AR619" t="str">
            <v>GRAFTON</v>
          </cell>
          <cell r="AS619" t="str">
            <v>Far North Coast</v>
          </cell>
          <cell r="AT619" t="str">
            <v>Y</v>
          </cell>
          <cell r="AU619">
            <v>3</v>
          </cell>
          <cell r="AV619">
            <v>3</v>
          </cell>
          <cell r="AZ619" t="str">
            <v>Y</v>
          </cell>
          <cell r="BA619" t="str">
            <v>N</v>
          </cell>
          <cell r="BB619" t="str">
            <v>Y</v>
          </cell>
          <cell r="BC619" t="str">
            <v>N</v>
          </cell>
          <cell r="BD619">
            <v>0</v>
          </cell>
          <cell r="BE619" t="str">
            <v>Y</v>
          </cell>
          <cell r="BF619">
            <v>0</v>
          </cell>
          <cell r="BG619" t="str">
            <v>Y</v>
          </cell>
          <cell r="BI619" t="str">
            <v>Y</v>
          </cell>
          <cell r="BJ619" t="str">
            <v>Y</v>
          </cell>
          <cell r="BK619" t="str">
            <v>EAST</v>
          </cell>
          <cell r="BL619" t="str">
            <v>COFFS HARBOUR</v>
          </cell>
          <cell r="BM619" t="str">
            <v>COFFS HARBOUR</v>
          </cell>
          <cell r="BN619" t="str">
            <v>Other - Regional</v>
          </cell>
          <cell r="BO619" t="str">
            <v>64933,  ; {}</v>
          </cell>
          <cell r="BP619" t="str">
            <v>NSW Crown Holiday Parks Land Manager</v>
          </cell>
          <cell r="BQ619" t="str">
            <v>PO Box 212</v>
          </cell>
          <cell r="BR619" t="str">
            <v>CARRINGTON NSW 2294</v>
          </cell>
          <cell r="BU619" t="str">
            <v>R64933</v>
          </cell>
          <cell r="BV619" t="str">
            <v>F629714</v>
          </cell>
          <cell r="BW619" t="str">
            <v>21/05257</v>
          </cell>
          <cell r="BX619" t="str">
            <v>2021/22</v>
          </cell>
          <cell r="BY619" t="str">
            <v>No</v>
          </cell>
        </row>
        <row r="620">
          <cell r="A620">
            <v>211378</v>
          </cell>
          <cell r="B620" t="str">
            <v>WEED</v>
          </cell>
          <cell r="C620" t="str">
            <v>Y</v>
          </cell>
          <cell r="D620" t="str">
            <v>N</v>
          </cell>
          <cell r="E620" t="str">
            <v>Y</v>
          </cell>
          <cell r="F620">
            <v>20</v>
          </cell>
          <cell r="G620">
            <v>8252</v>
          </cell>
          <cell r="H620" t="str">
            <v>WEED &gt;=20 RAC Recommended</v>
          </cell>
          <cell r="I620" t="str">
            <v>CRIFAC Funding Recommended</v>
          </cell>
          <cell r="L620" t="str">
            <v>Goonumble Reserve</v>
          </cell>
          <cell r="N620" t="str">
            <v>Local Land Services Central West (Dubbo)</v>
          </cell>
          <cell r="P620" t="str">
            <v>Local Land Services Central West (Dubbo)</v>
          </cell>
          <cell r="Q620" t="str">
            <v>To continue control of large infestation of Silverleaf Nightshade through chemical application and regular monitoring and prevent spread to neighbouring freehold holdings.</v>
          </cell>
          <cell r="R620" t="str">
            <v>control of Silverleaf Nightshade at Goonumble Reserve</v>
          </cell>
          <cell r="S620">
            <v>0</v>
          </cell>
          <cell r="T620" t="str">
            <v>Dale Robinson</v>
          </cell>
          <cell r="U620" t="str">
            <v>Local Land Services</v>
          </cell>
          <cell r="V620" t="str">
            <v>Land Services Officer  Local Lands Service Ranger</v>
          </cell>
          <cell r="W620" t="str">
            <v>N</v>
          </cell>
          <cell r="X620">
            <v>5787455969</v>
          </cell>
          <cell r="Y620" t="str">
            <v>Yes</v>
          </cell>
          <cell r="Z620">
            <v>437084664</v>
          </cell>
          <cell r="AA620">
            <v>437084664</v>
          </cell>
          <cell r="AB620" t="str">
            <v>dale.robinson@lls.nsw.gov.au</v>
          </cell>
          <cell r="AC620" t="str">
            <v>Land Services Officer  Local Lands Service Ranger</v>
          </cell>
          <cell r="AD620" t="str">
            <v>Dale Robinson</v>
          </cell>
          <cell r="AE620" t="str">
            <v>[DO-J.Nolan:Grant funding as requested if available.] [LSC - R. Butler: Application Supported; Total assessment score = 20, Weed Score = 11] [LSC - J. Richards: Application supported - total score 20] [RAC] - Supported (Weed Score &gt;=20).</v>
          </cell>
          <cell r="AF620" t="str">
            <v>DO-J.Nolan: Meets eligibility, assessment criteria &amp; addresses the relevant control of weeds plan.]</v>
          </cell>
          <cell r="AG620" t="str">
            <v>DO-J.Nolan: Targeted weed is a priority on high risk pathway</v>
          </cell>
          <cell r="AH620">
            <v>2</v>
          </cell>
          <cell r="AI620">
            <v>1</v>
          </cell>
          <cell r="AJ620">
            <v>1</v>
          </cell>
          <cell r="AK620">
            <v>2</v>
          </cell>
          <cell r="AL620">
            <v>2</v>
          </cell>
          <cell r="AM620">
            <v>1</v>
          </cell>
          <cell r="AN620">
            <v>8252</v>
          </cell>
          <cell r="AO620">
            <v>0</v>
          </cell>
          <cell r="AP620">
            <v>8252</v>
          </cell>
          <cell r="AQ620" t="str">
            <v>Local Parks &amp; Reserves</v>
          </cell>
          <cell r="AR620" t="str">
            <v>ORANGE</v>
          </cell>
          <cell r="AS620" t="str">
            <v>North West</v>
          </cell>
          <cell r="AT620" t="str">
            <v>Y</v>
          </cell>
          <cell r="AU620">
            <v>3</v>
          </cell>
          <cell r="AV620">
            <v>3</v>
          </cell>
          <cell r="AZ620" t="str">
            <v>Y</v>
          </cell>
          <cell r="BA620" t="str">
            <v>Y</v>
          </cell>
          <cell r="BB620" t="str">
            <v>Y</v>
          </cell>
          <cell r="BC620" t="str">
            <v>N</v>
          </cell>
          <cell r="BD620">
            <v>0</v>
          </cell>
          <cell r="BE620" t="str">
            <v>Y</v>
          </cell>
          <cell r="BF620">
            <v>0</v>
          </cell>
          <cell r="BG620" t="str">
            <v>Y</v>
          </cell>
          <cell r="BI620" t="str">
            <v>Y</v>
          </cell>
          <cell r="BJ620" t="str">
            <v>Y</v>
          </cell>
          <cell r="BK620" t="str">
            <v>WEST</v>
          </cell>
          <cell r="BL620" t="str">
            <v>PARKES</v>
          </cell>
          <cell r="BM620" t="str">
            <v>ORANGE</v>
          </cell>
          <cell r="BN620" t="str">
            <v>Other - Regional</v>
          </cell>
          <cell r="BO620" t="str">
            <v>25263, 24058</v>
          </cell>
          <cell r="BP620" t="str">
            <v>Prmfp Crown Lands Orange</v>
          </cell>
          <cell r="BQ620" t="str">
            <v>Locked Bag 21</v>
          </cell>
          <cell r="BR620" t="str">
            <v>Orange NSW 2800</v>
          </cell>
          <cell r="BU620" t="str">
            <v>R24058</v>
          </cell>
          <cell r="BV620" t="str">
            <v>F629931</v>
          </cell>
          <cell r="BW620" t="str">
            <v>21/05096</v>
          </cell>
          <cell r="BX620" t="str">
            <v>2021/22</v>
          </cell>
          <cell r="BY620" t="str">
            <v>No</v>
          </cell>
        </row>
        <row r="621">
          <cell r="A621">
            <v>211379</v>
          </cell>
          <cell r="B621" t="str">
            <v>WEED</v>
          </cell>
          <cell r="C621" t="str">
            <v>Y</v>
          </cell>
          <cell r="D621" t="str">
            <v>N</v>
          </cell>
          <cell r="E621" t="str">
            <v>Y</v>
          </cell>
          <cell r="F621">
            <v>22</v>
          </cell>
          <cell r="G621">
            <v>8000</v>
          </cell>
          <cell r="H621" t="str">
            <v>WEED &gt;=20 RAC Recommended</v>
          </cell>
          <cell r="I621" t="str">
            <v>CRIFAC Funding Recommended</v>
          </cell>
          <cell r="L621" t="str">
            <v>Narromine</v>
          </cell>
          <cell r="N621" t="str">
            <v>Local Land Services Central West (Dubbo)</v>
          </cell>
          <cell r="P621" t="str">
            <v>Local Land Services Central West (Dubbo)</v>
          </cell>
          <cell r="Q621" t="str">
            <v>Control off African Boxthorn and Mimosa through use of chemical application to enhance biodiversity and to stop the infestation spreading to adjoining landholdings.</v>
          </cell>
          <cell r="R621" t="str">
            <v>control of African Boxthorn and Mimosa at Crown land reserves at Narromine</v>
          </cell>
          <cell r="S621" t="str">
            <v>Tony Munns</v>
          </cell>
          <cell r="T621" t="str">
            <v>Tony Munns</v>
          </cell>
          <cell r="U621" t="str">
            <v>Local Land Services</v>
          </cell>
          <cell r="V621" t="str">
            <v>Senior Field Officer</v>
          </cell>
          <cell r="W621" t="str">
            <v>N</v>
          </cell>
          <cell r="X621">
            <v>5787455969</v>
          </cell>
          <cell r="Y621" t="str">
            <v>Yes</v>
          </cell>
          <cell r="Z621">
            <v>438651300</v>
          </cell>
          <cell r="AA621">
            <v>438651300</v>
          </cell>
          <cell r="AB621" t="str">
            <v>tony.munns@lls.nsw.gov.au</v>
          </cell>
          <cell r="AC621" t="str">
            <v>Senior Field Officer</v>
          </cell>
          <cell r="AD621" t="str">
            <v>Tony Munns</v>
          </cell>
          <cell r="AE621" t="str">
            <v>DO-J.Nolan: It is recommended that funding be granted as per the comments. [LSC - R. Butler: Application Supported, adjust amount to $8,000 as recommended by DO/Panel, refer to DO recommendation; Total assessment score = 22, Weed Score = 12] [LSC - J. Richards]: Application supported for partial funding amount - total score = 22 [RAC] - Supported (Weed Score &gt;=20).</v>
          </cell>
          <cell r="AF621" t="str">
            <v>DO-J.Nolan: The panel requested that if documented that funding is only applicable to treatment of the Boxthorn.  The other weed within the application, Mimosa, is a native and not in the CWWMP.  A reduction in the grant requested and some form of notifcation if the applicant is successful stating that the funds cannot be used for spraying native vegetation.</v>
          </cell>
          <cell r="AG621" t="str">
            <v>DO-J.Nolan: ): Meets eligibility, assessment criteria and addresses the relevant control of weeds plans.  One of the targeted weeds, African Boxthorn is a priority in the CWWMP and on TSR a high risk pathway.</v>
          </cell>
          <cell r="AH621">
            <v>2</v>
          </cell>
          <cell r="AI621">
            <v>1</v>
          </cell>
          <cell r="AJ621">
            <v>2</v>
          </cell>
          <cell r="AK621">
            <v>2</v>
          </cell>
          <cell r="AL621">
            <v>2</v>
          </cell>
          <cell r="AM621">
            <v>1</v>
          </cell>
          <cell r="AN621">
            <v>16109</v>
          </cell>
          <cell r="AO621">
            <v>0</v>
          </cell>
          <cell r="AP621">
            <v>16109</v>
          </cell>
          <cell r="AQ621" t="str">
            <v>Local Parks &amp; Reserves</v>
          </cell>
          <cell r="AR621" t="str">
            <v>DUBBO</v>
          </cell>
          <cell r="AS621" t="str">
            <v>North West</v>
          </cell>
          <cell r="AT621" t="str">
            <v>Y</v>
          </cell>
          <cell r="AU621">
            <v>2</v>
          </cell>
          <cell r="AV621">
            <v>2</v>
          </cell>
          <cell r="AZ621" t="str">
            <v>Y</v>
          </cell>
          <cell r="BA621" t="str">
            <v>Y</v>
          </cell>
          <cell r="BB621" t="str">
            <v>Y</v>
          </cell>
          <cell r="BC621" t="str">
            <v>N</v>
          </cell>
          <cell r="BD621">
            <v>0</v>
          </cell>
          <cell r="BE621" t="str">
            <v>N</v>
          </cell>
          <cell r="BF621">
            <v>8000</v>
          </cell>
          <cell r="BG621" t="str">
            <v>Y</v>
          </cell>
          <cell r="BI621" t="str">
            <v>Y</v>
          </cell>
          <cell r="BJ621" t="str">
            <v>Y</v>
          </cell>
          <cell r="BK621" t="str">
            <v>WEST</v>
          </cell>
          <cell r="BL621" t="str">
            <v>NARROMINE</v>
          </cell>
          <cell r="BM621" t="str">
            <v>DUBBO</v>
          </cell>
          <cell r="BN621" t="str">
            <v>Other - Regional</v>
          </cell>
          <cell r="BO621" t="str">
            <v>26575, 57756, 57754, 48582,  ; {} ; {} ; {} ; {}</v>
          </cell>
          <cell r="BP621" t="str">
            <v>Prmfp Crown Lands Dubbo</v>
          </cell>
          <cell r="BQ621" t="str">
            <v>PO Box 1840</v>
          </cell>
          <cell r="BR621" t="str">
            <v>Dubbo NSW 2830</v>
          </cell>
          <cell r="BU621" t="str">
            <v>R57754</v>
          </cell>
          <cell r="BV621" t="str">
            <v>F629524</v>
          </cell>
          <cell r="BW621" t="str">
            <v>21/05279</v>
          </cell>
          <cell r="BX621" t="str">
            <v>2021/22</v>
          </cell>
          <cell r="BY621" t="str">
            <v>No</v>
          </cell>
        </row>
        <row r="622">
          <cell r="A622">
            <v>211381</v>
          </cell>
          <cell r="B622" t="str">
            <v>WEED</v>
          </cell>
          <cell r="C622" t="str">
            <v>Y</v>
          </cell>
          <cell r="D622" t="str">
            <v>N</v>
          </cell>
          <cell r="E622" t="str">
            <v>Y</v>
          </cell>
          <cell r="F622">
            <v>17</v>
          </cell>
          <cell r="G622">
            <v>13178</v>
          </cell>
          <cell r="H622" t="str">
            <v>WEED&lt;20 RAC NOT Recommended</v>
          </cell>
          <cell r="I622" t="str">
            <v>CRIFAC Funding NOT Recommended</v>
          </cell>
          <cell r="L622" t="str">
            <v>Ballimore TSR</v>
          </cell>
          <cell r="N622" t="str">
            <v>PRMFP Lands Office - DUBBO</v>
          </cell>
          <cell r="P622" t="str">
            <v>Minister</v>
          </cell>
          <cell r="Q622" t="str">
            <v>To continue the control of the infestation of Silverleaf Nightshade through chemical application.</v>
          </cell>
          <cell r="S622">
            <v>0</v>
          </cell>
          <cell r="T622" t="str">
            <v>Jason Gavenlock</v>
          </cell>
          <cell r="U622" t="str">
            <v>Local Land Services</v>
          </cell>
          <cell r="V622" t="str">
            <v>Land service officer TSRs</v>
          </cell>
          <cell r="W622" t="str">
            <v>N</v>
          </cell>
          <cell r="X622">
            <v>5787455969</v>
          </cell>
          <cell r="Y622" t="str">
            <v>Yes</v>
          </cell>
          <cell r="Z622">
            <v>428710017</v>
          </cell>
          <cell r="AA622">
            <v>68416500</v>
          </cell>
          <cell r="AB622" t="str">
            <v>jason.gavenlock@lls.nsw.gov.au</v>
          </cell>
          <cell r="AC622" t="str">
            <v>Land service officer TSRs</v>
          </cell>
          <cell r="AD622" t="str">
            <v>Jason Gavenlock</v>
          </cell>
          <cell r="AE622" t="str">
            <v>DO-J.Nolan: Grant funding requested if available. [LSC - R. Butler: Application Supported; Total assessment score = 17, Weed Score = 10] [LSC - J. Richards]: Application supported - total score = 17</v>
          </cell>
          <cell r="AF622" t="str">
            <v>DO-J.Nolan:Meets basic assessment criteria, Silverleaf nightshade is a priority weed in the relevant plan &amp; on TSR classified as a high risk pathway, also in the relevant weed management plan.</v>
          </cell>
          <cell r="AG622" t="str">
            <v>DO-J.Nolan:   Priority weed in high risk pathway.</v>
          </cell>
          <cell r="AH622">
            <v>0</v>
          </cell>
          <cell r="AI622">
            <v>1</v>
          </cell>
          <cell r="AJ622">
            <v>1</v>
          </cell>
          <cell r="AK622">
            <v>2</v>
          </cell>
          <cell r="AL622">
            <v>2</v>
          </cell>
          <cell r="AM622">
            <v>1</v>
          </cell>
          <cell r="AN622">
            <v>13178</v>
          </cell>
          <cell r="AO622">
            <v>0</v>
          </cell>
          <cell r="AP622">
            <v>13178</v>
          </cell>
          <cell r="AQ622" t="str">
            <v>Local Parks &amp; Reserves</v>
          </cell>
          <cell r="AR622" t="str">
            <v>DUBBO</v>
          </cell>
          <cell r="AS622" t="str">
            <v>North West</v>
          </cell>
          <cell r="AT622" t="str">
            <v>Y</v>
          </cell>
          <cell r="AU622">
            <v>3</v>
          </cell>
          <cell r="AV622">
            <v>3</v>
          </cell>
          <cell r="AZ622" t="str">
            <v>Y</v>
          </cell>
          <cell r="BA622" t="str">
            <v>Y</v>
          </cell>
          <cell r="BB622" t="str">
            <v>Y</v>
          </cell>
          <cell r="BC622" t="str">
            <v>N</v>
          </cell>
          <cell r="BD622">
            <v>0</v>
          </cell>
          <cell r="BE622" t="str">
            <v>Y</v>
          </cell>
          <cell r="BF622">
            <v>0</v>
          </cell>
          <cell r="BG622" t="str">
            <v>Y</v>
          </cell>
          <cell r="BI622" t="str">
            <v>Y</v>
          </cell>
          <cell r="BJ622" t="str">
            <v>Y</v>
          </cell>
          <cell r="BK622" t="str">
            <v>WEST</v>
          </cell>
          <cell r="BL622" t="str">
            <v>DUBBO REGIONAL</v>
          </cell>
          <cell r="BM622" t="str">
            <v>DUBBO</v>
          </cell>
          <cell r="BN622" t="str">
            <v>Other - Regional</v>
          </cell>
          <cell r="BO622" t="str">
            <v>1129,  ; {}</v>
          </cell>
          <cell r="BP622" t="str">
            <v>Prmfp Crown Lands Dubbo</v>
          </cell>
          <cell r="BQ622" t="str">
            <v>PO Box 1840</v>
          </cell>
          <cell r="BR622" t="str">
            <v>Dubbo NSW 2830</v>
          </cell>
          <cell r="BU622" t="str">
            <v>R1129</v>
          </cell>
          <cell r="BV622" t="str">
            <v>F630097</v>
          </cell>
          <cell r="BW622" t="str">
            <v>21/04875</v>
          </cell>
          <cell r="BX622" t="str">
            <v>2021/22</v>
          </cell>
          <cell r="BY622" t="str">
            <v>No</v>
          </cell>
        </row>
        <row r="623">
          <cell r="A623">
            <v>211383</v>
          </cell>
          <cell r="B623" t="str">
            <v>GENERAL</v>
          </cell>
          <cell r="C623" t="str">
            <v>Y</v>
          </cell>
          <cell r="D623" t="str">
            <v>N</v>
          </cell>
          <cell r="E623" t="str">
            <v>Y</v>
          </cell>
          <cell r="F623">
            <v>9</v>
          </cell>
          <cell r="G623">
            <v>49190</v>
          </cell>
          <cell r="H623" t="str">
            <v>GEN &lt; 12  RAC NOT Recommended</v>
          </cell>
          <cell r="I623" t="str">
            <v>CRIFAC Funding NOT Recommended</v>
          </cell>
          <cell r="L623" t="str">
            <v>Curlewis Common</v>
          </cell>
          <cell r="N623" t="str">
            <v>Curlewis Common Trust</v>
          </cell>
          <cell r="P623" t="str">
            <v>Generic Board Client - see CT for details</v>
          </cell>
          <cell r="Q623" t="str">
            <v>Construct roadside fencing to enable removal of non compliant cattle grid on public shire road which passes through common</v>
          </cell>
          <cell r="S623" t="str">
            <v>Tony Rankmore</v>
          </cell>
          <cell r="T623" t="str">
            <v>TONY RANKMORE</v>
          </cell>
          <cell r="U623" t="str">
            <v>Curlewis Common Trust</v>
          </cell>
          <cell r="V623" t="str">
            <v>Curlewis Common Trust Trustee</v>
          </cell>
          <cell r="W623" t="str">
            <v>N</v>
          </cell>
          <cell r="X623">
            <v>1</v>
          </cell>
          <cell r="Y623" t="str">
            <v>Yes</v>
          </cell>
          <cell r="Z623">
            <v>428441323</v>
          </cell>
          <cell r="AA623">
            <v>428441323</v>
          </cell>
          <cell r="AB623" t="str">
            <v>anthony.rankmore@bigpond.com</v>
          </cell>
          <cell r="AC623" t="str">
            <v>Curlewis Common Trust Trustee</v>
          </cell>
          <cell r="AD623" t="str">
            <v>TONY RANKMORE</v>
          </cell>
          <cell r="AE623" t="str">
            <v>DO - M. Read - Application notes two instances of cattle being struck by cars this year so project is of benefit but as a common, should be funding this through fees. AM - D. Young.  Supported noting instances of vehicles incidents this year but lower priority for funding noting Commons should be self funding these improvements.</v>
          </cell>
          <cell r="AF623" t="str">
            <v>Incomplete Land Claim 33624 - No impact on project</v>
          </cell>
          <cell r="AG623" t="str">
            <v>High likelihood of achieving long-term outcomes, Inability to access alternative funds</v>
          </cell>
          <cell r="AH623">
            <v>2</v>
          </cell>
          <cell r="AI623">
            <v>2</v>
          </cell>
          <cell r="AJ623">
            <v>0</v>
          </cell>
          <cell r="AK623">
            <v>1</v>
          </cell>
          <cell r="AL623">
            <v>3</v>
          </cell>
          <cell r="AM623">
            <v>1</v>
          </cell>
          <cell r="AN623">
            <v>49190</v>
          </cell>
          <cell r="AO623">
            <v>0</v>
          </cell>
          <cell r="AP623">
            <v>49190</v>
          </cell>
          <cell r="AQ623" t="str">
            <v>Commons</v>
          </cell>
          <cell r="AR623" t="str">
            <v>TAMWORTH</v>
          </cell>
          <cell r="AS623" t="str">
            <v>North West</v>
          </cell>
          <cell r="AT623" t="str">
            <v>Y</v>
          </cell>
          <cell r="AU623">
            <v>3</v>
          </cell>
          <cell r="AV623">
            <v>3</v>
          </cell>
          <cell r="AZ623" t="str">
            <v>Y</v>
          </cell>
          <cell r="BA623" t="str">
            <v>N</v>
          </cell>
          <cell r="BB623" t="str">
            <v>Y</v>
          </cell>
          <cell r="BC623" t="str">
            <v>N</v>
          </cell>
          <cell r="BD623">
            <v>0</v>
          </cell>
          <cell r="BE623" t="str">
            <v>Y</v>
          </cell>
          <cell r="BF623">
            <v>0</v>
          </cell>
          <cell r="BG623" t="str">
            <v>Y</v>
          </cell>
          <cell r="BI623" t="str">
            <v>Y</v>
          </cell>
          <cell r="BJ623" t="str">
            <v>Y</v>
          </cell>
          <cell r="BK623" t="str">
            <v>WEST</v>
          </cell>
          <cell r="BL623" t="str">
            <v>GUNNEDAH</v>
          </cell>
          <cell r="BM623" t="str">
            <v>TAMWORTH</v>
          </cell>
          <cell r="BN623" t="str">
            <v>Other - Regional</v>
          </cell>
          <cell r="BO623" t="str">
            <v>36666,  ; {}</v>
          </cell>
          <cell r="BP623" t="str">
            <v>Curlewis Common Trust</v>
          </cell>
          <cell r="BQ623" t="str">
            <v>C/- Myrna Partridge</v>
          </cell>
          <cell r="BR623" t="str">
            <v>PO Box 86</v>
          </cell>
          <cell r="BS623" t="str">
            <v>CURLEWIS NSW 2381</v>
          </cell>
          <cell r="BU623" t="str">
            <v>R36666</v>
          </cell>
          <cell r="BV623" t="str">
            <v>F629893</v>
          </cell>
          <cell r="BW623" t="str">
            <v>21/05033</v>
          </cell>
          <cell r="BX623" t="str">
            <v>2021/22</v>
          </cell>
          <cell r="BY623" t="str">
            <v>No</v>
          </cell>
        </row>
        <row r="624">
          <cell r="A624">
            <v>211388</v>
          </cell>
          <cell r="B624" t="str">
            <v>GENERAL</v>
          </cell>
          <cell r="C624" t="str">
            <v>Y</v>
          </cell>
          <cell r="D624" t="str">
            <v>N</v>
          </cell>
          <cell r="E624" t="str">
            <v>Y</v>
          </cell>
          <cell r="F624">
            <v>12</v>
          </cell>
          <cell r="G624">
            <v>149000</v>
          </cell>
          <cell r="H624" t="str">
            <v>GEN &lt; 13  RAC NOT Recommended</v>
          </cell>
          <cell r="I624" t="str">
            <v>CRIFAC Funding NOT Recommended</v>
          </cell>
          <cell r="L624" t="str">
            <v>Boomi Sportsground</v>
          </cell>
          <cell r="N624" t="str">
            <v>Boomi Sports Ground (R.160033) Reserve Land Manager</v>
          </cell>
          <cell r="P624" t="str">
            <v>Boomi Sports Ground (R.160033) Reserve Land Manager</v>
          </cell>
          <cell r="Q624" t="str">
            <v>This project entails the demolition of old facilities and construction of modern toilet and shower block</v>
          </cell>
          <cell r="S624" t="str">
            <v>John Oates</v>
          </cell>
          <cell r="T624" t="str">
            <v>JOHN  OATES</v>
          </cell>
          <cell r="U624" t="str">
            <v>Boomi sportsground reserve trust</v>
          </cell>
          <cell r="V624" t="str">
            <v>secretary/treasurer</v>
          </cell>
          <cell r="W624" t="str">
            <v>Y</v>
          </cell>
          <cell r="X624">
            <v>73569474520</v>
          </cell>
          <cell r="Y624" t="str">
            <v>Yes</v>
          </cell>
          <cell r="Z624">
            <v>428535256</v>
          </cell>
          <cell r="AA624">
            <v>428535256</v>
          </cell>
          <cell r="AB624" t="str">
            <v>oatsie8@bigpond.com</v>
          </cell>
          <cell r="AC624" t="str">
            <v>secretary/treasurer</v>
          </cell>
          <cell r="AD624" t="str">
            <v>JOHN  OATES</v>
          </cell>
          <cell r="AE624" t="str">
            <v>DO - R. O'Brien - Supported to ensure toilet facilities that meet regulation for disabled access. AM - D. Young - Project supported - Works will ensure facilities comply with access regulations.  It will also replace the current hot water system from a wood fires system to LPG. [RAC] Supported</v>
          </cell>
          <cell r="AF624" t="str">
            <v>No ALC.</v>
          </cell>
          <cell r="AG624" t="str">
            <v>Additional social, cultural or environmental factors (please detail): e.g. no alternative facilities in area, remote location, High WHS or Public Safety Risk if not supported, High likelihood of achieving long-term outcomes</v>
          </cell>
          <cell r="AH624">
            <v>4</v>
          </cell>
          <cell r="AI624">
            <v>3</v>
          </cell>
          <cell r="AJ624">
            <v>0</v>
          </cell>
          <cell r="AK624">
            <v>1</v>
          </cell>
          <cell r="AL624">
            <v>2</v>
          </cell>
          <cell r="AM624">
            <v>2</v>
          </cell>
          <cell r="AN624">
            <v>149000</v>
          </cell>
          <cell r="AO624">
            <v>0</v>
          </cell>
          <cell r="AP624">
            <v>149000</v>
          </cell>
          <cell r="AQ624" t="str">
            <v>Showgrounds</v>
          </cell>
          <cell r="AR624" t="str">
            <v>MOREE</v>
          </cell>
          <cell r="AS624" t="str">
            <v>North West</v>
          </cell>
          <cell r="AT624" t="str">
            <v>Y</v>
          </cell>
          <cell r="AU624">
            <v>2</v>
          </cell>
          <cell r="AV624">
            <v>2</v>
          </cell>
          <cell r="AZ624" t="str">
            <v>Y</v>
          </cell>
          <cell r="BA624" t="str">
            <v>N</v>
          </cell>
          <cell r="BB624" t="str">
            <v>Y</v>
          </cell>
          <cell r="BC624" t="str">
            <v>N</v>
          </cell>
          <cell r="BD624">
            <v>0</v>
          </cell>
          <cell r="BE624" t="str">
            <v>Y</v>
          </cell>
          <cell r="BF624">
            <v>0</v>
          </cell>
          <cell r="BG624" t="str">
            <v>Y</v>
          </cell>
          <cell r="BI624" t="str">
            <v>Y</v>
          </cell>
          <cell r="BJ624" t="str">
            <v>Y</v>
          </cell>
          <cell r="BK624" t="str">
            <v>WEST</v>
          </cell>
          <cell r="BL624" t="str">
            <v>MOREE PLAINS</v>
          </cell>
          <cell r="BM624" t="str">
            <v>NORTHERN TABLELANDS</v>
          </cell>
          <cell r="BN624" t="str">
            <v>Other - Regional</v>
          </cell>
          <cell r="BO624" t="str">
            <v>160033,  ; {}</v>
          </cell>
          <cell r="BP624" t="str">
            <v>Boomi Sports Ground (R.160033) Reserve Land Manager</v>
          </cell>
          <cell r="BQ624" t="str">
            <v>Mozelle</v>
          </cell>
          <cell r="BR624" t="str">
            <v>GARAH NSW 2405</v>
          </cell>
          <cell r="BU624" t="str">
            <v>R160033</v>
          </cell>
          <cell r="BV624" t="str">
            <v>F629884</v>
          </cell>
          <cell r="BW624" t="str">
            <v>21/04936</v>
          </cell>
          <cell r="BX624" t="str">
            <v>2021/22</v>
          </cell>
          <cell r="BY624" t="str">
            <v>No</v>
          </cell>
        </row>
        <row r="625">
          <cell r="A625">
            <v>211389</v>
          </cell>
          <cell r="B625" t="str">
            <v>GENERAL</v>
          </cell>
          <cell r="C625" t="str">
            <v>Y</v>
          </cell>
          <cell r="D625" t="str">
            <v>N</v>
          </cell>
          <cell r="E625" t="str">
            <v>Y</v>
          </cell>
          <cell r="F625">
            <v>15</v>
          </cell>
          <cell r="G625">
            <v>75330</v>
          </cell>
          <cell r="H625" t="str">
            <v>GEN &gt;14 RAC Recommended</v>
          </cell>
          <cell r="I625" t="str">
            <v>CRIFAC Funding Recommended</v>
          </cell>
          <cell r="J625" t="str">
            <v>Showground</v>
          </cell>
          <cell r="K625" t="str">
            <v>No</v>
          </cell>
          <cell r="L625" t="str">
            <v>Merriwa Recreation &amp; Showground</v>
          </cell>
          <cell r="N625" t="str">
            <v>CLM</v>
          </cell>
          <cell r="P625" t="str">
            <v>Upper Hunter Shire Council</v>
          </cell>
          <cell r="Q625" t="str">
            <v>Construct a administrative building to serve as a main arena secretaries office replacing an old structure that no longer meets functional requirements and is in a general state of disrepair.</v>
          </cell>
          <cell r="R625" t="str">
            <v>construction of an office building at Merriwa Recreation &amp; Showground</v>
          </cell>
          <cell r="S625">
            <v>0</v>
          </cell>
          <cell r="T625" t="str">
            <v>Patrick Ryan</v>
          </cell>
          <cell r="U625" t="str">
            <v>Merriwa Showground User Group</v>
          </cell>
          <cell r="V625" t="str">
            <v>Committee Member</v>
          </cell>
          <cell r="W625" t="str">
            <v>Y</v>
          </cell>
          <cell r="X625">
            <v>17261839740</v>
          </cell>
          <cell r="Y625" t="str">
            <v>Yes</v>
          </cell>
          <cell r="Z625">
            <v>428485090</v>
          </cell>
          <cell r="AA625">
            <v>265485090</v>
          </cell>
          <cell r="AB625" t="str">
            <v>ryan.meriden@bigpond.com</v>
          </cell>
          <cell r="AC625" t="str">
            <v>Committee Member</v>
          </cell>
          <cell r="AD625" t="str">
            <v>Patrick Ryan</v>
          </cell>
          <cell r="AE625" t="str">
            <v>R Micheli, AM: Recommended - Remote reserve servicing the broader community. Essential building works to bring building up to safety standard. Have been working out of a horse float. Will improve financial sustainability and increase usability of reserve through establishment of multi-use facility. [RAC] - Supported by default (score &gt;=12 and below $100k).</v>
          </cell>
          <cell r="AF625" t="str">
            <v>DO - M Dawson - LC over the parking caming area - undetermined ALC 43025 lodged 30 Jan 2017 by Wanaruah LALC</v>
          </cell>
          <cell r="AG625" t="str">
            <v>Additional social, cultural or environmental factors (please detail): e.g. no alternative facilities in area, remote location etc., High likelihood of achieving long-term outcomes, Inability to access alternative funds</v>
          </cell>
          <cell r="AH625">
            <v>4</v>
          </cell>
          <cell r="AI625">
            <v>2</v>
          </cell>
          <cell r="AJ625">
            <v>0</v>
          </cell>
          <cell r="AK625">
            <v>3</v>
          </cell>
          <cell r="AL625">
            <v>3</v>
          </cell>
          <cell r="AM625">
            <v>3</v>
          </cell>
          <cell r="AN625">
            <v>75330</v>
          </cell>
          <cell r="AO625">
            <v>0</v>
          </cell>
          <cell r="AP625">
            <v>75330</v>
          </cell>
          <cell r="AQ625" t="str">
            <v>Showgrounds</v>
          </cell>
          <cell r="AR625" t="str">
            <v>MAITLAND</v>
          </cell>
          <cell r="AS625" t="str">
            <v>Hunter</v>
          </cell>
          <cell r="AT625" t="str">
            <v>Y</v>
          </cell>
          <cell r="AU625">
            <v>2</v>
          </cell>
          <cell r="AV625">
            <v>2</v>
          </cell>
          <cell r="AZ625" t="str">
            <v>Y</v>
          </cell>
          <cell r="BA625" t="str">
            <v>N</v>
          </cell>
          <cell r="BB625" t="str">
            <v>N</v>
          </cell>
          <cell r="BC625" t="str">
            <v>N</v>
          </cell>
          <cell r="BD625">
            <v>0</v>
          </cell>
          <cell r="BE625" t="str">
            <v>Y</v>
          </cell>
          <cell r="BF625">
            <v>0</v>
          </cell>
          <cell r="BG625" t="str">
            <v>Y</v>
          </cell>
          <cell r="BI625" t="str">
            <v>Y</v>
          </cell>
          <cell r="BJ625" t="str">
            <v>Y</v>
          </cell>
          <cell r="BK625" t="str">
            <v>EAST</v>
          </cell>
          <cell r="BL625" t="str">
            <v>UPPER HUNTER</v>
          </cell>
          <cell r="BM625" t="str">
            <v>UPPER HUNTER</v>
          </cell>
          <cell r="BN625" t="str">
            <v>Other - Regional</v>
          </cell>
          <cell r="BP625" t="str">
            <v>Upper Hunter Shire Council</v>
          </cell>
          <cell r="BQ625" t="str">
            <v>PO Box 208</v>
          </cell>
          <cell r="BR625" t="str">
            <v>SCONE NSW 2337</v>
          </cell>
          <cell r="BU625" t="str">
            <v>R45845</v>
          </cell>
          <cell r="BV625" t="str">
            <v>F629973</v>
          </cell>
          <cell r="BW625" t="str">
            <v>21/05250</v>
          </cell>
          <cell r="BX625" t="str">
            <v>2021/22</v>
          </cell>
          <cell r="BY625" t="str">
            <v>No</v>
          </cell>
        </row>
        <row r="626">
          <cell r="A626">
            <v>211390</v>
          </cell>
          <cell r="B626" t="str">
            <v>GENERAL</v>
          </cell>
          <cell r="C626" t="str">
            <v>Y</v>
          </cell>
          <cell r="D626" t="str">
            <v>N</v>
          </cell>
          <cell r="E626" t="str">
            <v>Y</v>
          </cell>
          <cell r="F626">
            <v>13</v>
          </cell>
          <cell r="G626">
            <v>1980</v>
          </cell>
          <cell r="H626" t="str">
            <v>GEN = 13 WHS &lt; 4 RAC Recommended</v>
          </cell>
          <cell r="I626" t="str">
            <v>CRIFAC Funding NOT Recommended</v>
          </cell>
          <cell r="J626" t="str">
            <v>Rec Reserve</v>
          </cell>
          <cell r="K626" t="str">
            <v>No</v>
          </cell>
          <cell r="L626" t="str">
            <v>Rous Mill Recreation Reserve</v>
          </cell>
          <cell r="N626" t="str">
            <v>Rous Mill Recreation Reserve Land Manager</v>
          </cell>
          <cell r="P626" t="str">
            <v>Rous Mill Recreation Reserve Land Manager</v>
          </cell>
          <cell r="Q626" t="str">
            <v>Removal of dangerous free limbs and weeds from SE so public can access new picnic area, currently closed due to safety concerns</v>
          </cell>
          <cell r="S626" t="str">
            <v>Rebecca Shaw</v>
          </cell>
          <cell r="T626" t="str">
            <v>Rebecca Shaw</v>
          </cell>
          <cell r="U626" t="str">
            <v>Rous Mill Recreation Reserve</v>
          </cell>
          <cell r="V626" t="str">
            <v>Secretary</v>
          </cell>
          <cell r="W626" t="str">
            <v>N</v>
          </cell>
          <cell r="X626">
            <v>20601604724</v>
          </cell>
          <cell r="Y626" t="str">
            <v>Yes</v>
          </cell>
          <cell r="Z626">
            <v>410528024</v>
          </cell>
          <cell r="AA626">
            <v>410528024</v>
          </cell>
          <cell r="AB626" t="str">
            <v>rkearn10@hotmail.com</v>
          </cell>
          <cell r="AC626" t="str">
            <v>Secretary</v>
          </cell>
          <cell r="AD626" t="str">
            <v>Rebecca Shaw</v>
          </cell>
          <cell r="AE626" t="str">
            <v>[DO - LH] Recommended [AM ¿ S. Sutherland] Application supported as recommended [RAC] - Supported by default (score &gt;=12 and below $100k).</v>
          </cell>
          <cell r="AF626" t="str">
            <v>[DO - LH] Currently the new picnic area cannot be accessed due to the safety risk associated with the dead tree limbs. Removing the dead unsafe branches and the weeds will allow the public to have access to more of the reserve (1600 square metres). Voluneers will remove the weed species and plant natives in their place.</v>
          </cell>
          <cell r="AG626" t="str">
            <v>[DO - LH] High WHS or Public Safety Risk if not supported - current picnic area not accessible due to safety concerns, High likelihood of achieving long-term outcomes, Inability to access alternative funds, Additional social, cultural or environmental factors (please detail): e.g. no alternative facilities in area, remote location, allowing more of the reserve to be utilised</v>
          </cell>
          <cell r="AH626">
            <v>2</v>
          </cell>
          <cell r="AI626">
            <v>3</v>
          </cell>
          <cell r="AJ626">
            <v>0</v>
          </cell>
          <cell r="AK626">
            <v>3</v>
          </cell>
          <cell r="AL626">
            <v>2</v>
          </cell>
          <cell r="AM626">
            <v>3</v>
          </cell>
          <cell r="AN626">
            <v>1980</v>
          </cell>
          <cell r="AO626">
            <v>0</v>
          </cell>
          <cell r="AP626">
            <v>1980</v>
          </cell>
          <cell r="AQ626" t="str">
            <v>Local Parks &amp; Reserves</v>
          </cell>
          <cell r="AR626" t="str">
            <v>GRAFTON</v>
          </cell>
          <cell r="AS626" t="str">
            <v>Far North Coast</v>
          </cell>
          <cell r="AT626" t="str">
            <v>Y</v>
          </cell>
          <cell r="AU626">
            <v>2</v>
          </cell>
          <cell r="AV626">
            <v>2</v>
          </cell>
          <cell r="AZ626" t="str">
            <v>Y</v>
          </cell>
          <cell r="BA626" t="str">
            <v>N</v>
          </cell>
          <cell r="BB626" t="str">
            <v>Y</v>
          </cell>
          <cell r="BC626" t="str">
            <v>N</v>
          </cell>
          <cell r="BD626">
            <v>0</v>
          </cell>
          <cell r="BE626" t="str">
            <v>Y</v>
          </cell>
          <cell r="BF626">
            <v>0</v>
          </cell>
          <cell r="BG626" t="str">
            <v>Y</v>
          </cell>
          <cell r="BI626" t="str">
            <v>Y</v>
          </cell>
          <cell r="BJ626" t="str">
            <v>Y</v>
          </cell>
          <cell r="BK626" t="str">
            <v>EAST</v>
          </cell>
          <cell r="BL626" t="str">
            <v>BALLINA</v>
          </cell>
          <cell r="BM626" t="str">
            <v>BALLINA</v>
          </cell>
          <cell r="BN626" t="str">
            <v>Other - Regional</v>
          </cell>
          <cell r="BO626">
            <v>30518</v>
          </cell>
          <cell r="BP626" t="str">
            <v>Rous Mill Recreation Reserve Land Manager</v>
          </cell>
          <cell r="BQ626" t="str">
            <v>C/- Mr S Robb</v>
          </cell>
          <cell r="BR626" t="str">
            <v>172-174 Whites Lane</v>
          </cell>
          <cell r="BS626" t="str">
            <v>ALSTONVILLE NSW 2477</v>
          </cell>
          <cell r="BU626" t="str">
            <v>R30518</v>
          </cell>
          <cell r="BV626" t="str">
            <v>F629964</v>
          </cell>
          <cell r="BW626" t="str">
            <v>21/05361</v>
          </cell>
          <cell r="BX626" t="str">
            <v>2021/22</v>
          </cell>
          <cell r="BY626" t="str">
            <v>No</v>
          </cell>
        </row>
        <row r="627">
          <cell r="A627">
            <v>211391</v>
          </cell>
          <cell r="B627" t="str">
            <v>GENERAL</v>
          </cell>
          <cell r="C627" t="str">
            <v>Y</v>
          </cell>
          <cell r="D627" t="str">
            <v>N</v>
          </cell>
          <cell r="E627" t="str">
            <v>Y</v>
          </cell>
          <cell r="F627">
            <v>12</v>
          </cell>
          <cell r="G627">
            <v>385000</v>
          </cell>
          <cell r="H627" t="str">
            <v>GEN &lt; 12  RAC NOT Recommended</v>
          </cell>
          <cell r="I627" t="str">
            <v>CRIFAC Funding NOT Recommended</v>
          </cell>
          <cell r="L627" t="str">
            <v>Fagan Park</v>
          </cell>
          <cell r="N627" t="str">
            <v>CLM</v>
          </cell>
          <cell r="P627" t="str">
            <v>Hornsby Shire Council</v>
          </cell>
          <cell r="Q627" t="str">
            <v>The construction of a Children's Forest in Fagan Park, Galston, will provide children with an opportunity to connect positively, tangibly and directly with trees in order to foster an ongoing sense of connection and responsible stewardship of nature.</v>
          </cell>
          <cell r="S627" t="str">
            <v>Steven Head</v>
          </cell>
          <cell r="T627" t="str">
            <v>Meredith Paterson</v>
          </cell>
          <cell r="U627" t="str">
            <v>Hornsby Shire Council</v>
          </cell>
          <cell r="V627" t="str">
            <v>Landscape Architect / Project Manager</v>
          </cell>
          <cell r="W627" t="str">
            <v>Y</v>
          </cell>
          <cell r="X627" t="str">
            <v>20 706 996 972</v>
          </cell>
          <cell r="Y627" t="str">
            <v>No</v>
          </cell>
          <cell r="Z627" t="str">
            <v>0436 860 346</v>
          </cell>
          <cell r="AA627" t="str">
            <v>02 9847 6400</v>
          </cell>
          <cell r="AB627" t="str">
            <v>mpaterson@hornsby.nsw.gov.au</v>
          </cell>
          <cell r="AC627" t="str">
            <v>Landscape Architect / Project Manager</v>
          </cell>
          <cell r="AD627" t="str">
            <v>MEREDITH PATERSON</v>
          </cell>
          <cell r="AE627" t="str">
            <v>DO-L.Weekes-Randall- Sustainable design. Quote $385,000.00 (Doc21/152698). DO-C.Wright - Low risk, Council able to fund Total grant request supported, however if a reduced amount is required to support suggest recommend partial funding of $100K AM - B.Tax CRIF objective score changed from 2-3, Social score changed from 2-3. Unique and valued proposal. Council is proposing to fund 50%. Grant request amount supported [RAC] Supported</v>
          </cell>
          <cell r="AF627" t="str">
            <v>DO-L.Weekes-Randall- Construction of Children's forest is consistent with purpose of the reserve for public recreation, ALC23222 (Incomplete); ALC23221 (Incomplete).</v>
          </cell>
          <cell r="AG627" t="str">
            <v>High cash and in-kind contribution, Other (need to provide details):</v>
          </cell>
          <cell r="AH627">
            <v>0</v>
          </cell>
          <cell r="AI627">
            <v>1</v>
          </cell>
          <cell r="AJ627">
            <v>2</v>
          </cell>
          <cell r="AK627">
            <v>3</v>
          </cell>
          <cell r="AL627">
            <v>3</v>
          </cell>
          <cell r="AM627">
            <v>3</v>
          </cell>
          <cell r="AN627">
            <v>385000</v>
          </cell>
          <cell r="AO627">
            <v>0</v>
          </cell>
          <cell r="AP627">
            <v>385000</v>
          </cell>
          <cell r="AQ627" t="str">
            <v>Local Parks &amp; Reserves</v>
          </cell>
          <cell r="AR627" t="str">
            <v>METROPOLITAN</v>
          </cell>
          <cell r="AS627" t="str">
            <v>Sydney</v>
          </cell>
          <cell r="AT627" t="str">
            <v>Y</v>
          </cell>
          <cell r="AU627">
            <v>2</v>
          </cell>
          <cell r="AV627">
            <v>2</v>
          </cell>
          <cell r="AZ627" t="str">
            <v>Y</v>
          </cell>
          <cell r="BA627" t="str">
            <v>N</v>
          </cell>
          <cell r="BB627" t="str">
            <v>Y</v>
          </cell>
          <cell r="BC627" t="str">
            <v>N</v>
          </cell>
          <cell r="BD627">
            <v>0</v>
          </cell>
          <cell r="BE627" t="str">
            <v>Y</v>
          </cell>
          <cell r="BF627">
            <v>0</v>
          </cell>
          <cell r="BG627" t="str">
            <v>Y</v>
          </cell>
          <cell r="BI627" t="str">
            <v>Y</v>
          </cell>
          <cell r="BJ627" t="str">
            <v>Y</v>
          </cell>
          <cell r="BK627" t="str">
            <v>EAST</v>
          </cell>
          <cell r="BL627" t="str">
            <v>HORNSBY</v>
          </cell>
          <cell r="BM627" t="str">
            <v>HORNSBY</v>
          </cell>
          <cell r="BN627" t="str">
            <v>Greater Sydney</v>
          </cell>
          <cell r="BO627">
            <v>91692</v>
          </cell>
          <cell r="BP627" t="str">
            <v>Hornsby Shire Council</v>
          </cell>
          <cell r="BQ627" t="str">
            <v>PO Box 37</v>
          </cell>
          <cell r="BR627" t="str">
            <v>HORNSBY NSW 1630</v>
          </cell>
          <cell r="BU627" t="str">
            <v>R91692</v>
          </cell>
          <cell r="BV627" t="str">
            <v>F629953</v>
          </cell>
          <cell r="BW627" t="str">
            <v>21/05064</v>
          </cell>
          <cell r="BX627" t="str">
            <v>2021/22</v>
          </cell>
          <cell r="BY627" t="str">
            <v>No</v>
          </cell>
        </row>
        <row r="628">
          <cell r="A628">
            <v>211392</v>
          </cell>
          <cell r="B628" t="str">
            <v>GENERAL</v>
          </cell>
          <cell r="C628" t="str">
            <v>N</v>
          </cell>
          <cell r="D628" t="str">
            <v>N</v>
          </cell>
          <cell r="E628" t="str">
            <v>N</v>
          </cell>
          <cell r="F628">
            <v>0</v>
          </cell>
          <cell r="G628">
            <v>0</v>
          </cell>
          <cell r="H628" t="str">
            <v>Ineligible Quotes</v>
          </cell>
          <cell r="I628" t="str">
            <v>CRIFAC Funding NOT Recommended</v>
          </cell>
          <cell r="L628" t="str">
            <v>Lismore Showground</v>
          </cell>
          <cell r="N628" t="str">
            <v>CLM</v>
          </cell>
          <cell r="P628" t="str">
            <v>THE North Coast National Agricultural &amp; Industrial Society Inc</v>
          </cell>
          <cell r="Q628" t="str">
            <v>The project will complete certain works identified in the PROJENCE Report as requiring attention with all works aimed at completing the provision of ALL GROUND access particularly for disabled persons.   Over the past 2 years both the Show Society and NSW Crown Lands (via NSW Public Works) have done certain works that have provided access.   The project will complete those works around the ground. The project will also upgrade the existing stables giving particular emphasis to those items set out in the PROJENCE Report.</v>
          </cell>
          <cell r="S628" t="str">
            <v>Mark Bailey</v>
          </cell>
          <cell r="T628" t="str">
            <v>Mark  Bailey</v>
          </cell>
          <cell r="U628" t="str">
            <v>North Coast National A &amp; I Society</v>
          </cell>
          <cell r="V628" t="str">
            <v>Assistant to the Secretary</v>
          </cell>
          <cell r="W628" t="str">
            <v>Y</v>
          </cell>
          <cell r="X628">
            <v>57094772419</v>
          </cell>
          <cell r="Y628" t="str">
            <v>Yes</v>
          </cell>
          <cell r="Z628" t="str">
            <v>04 0000 8888</v>
          </cell>
          <cell r="AA628" t="str">
            <v>02 6621 5916</v>
          </cell>
          <cell r="AB628" t="str">
            <v>secretary@northcoastnational.com.au</v>
          </cell>
          <cell r="AC628" t="str">
            <v>Assistant to the Secretary</v>
          </cell>
          <cell r="AD628" t="str">
            <v>Mark  Bailey</v>
          </cell>
          <cell r="AE628" t="str">
            <v>[FT] - D. Ryan - INELIGIBLE - Quotes - do not assess</v>
          </cell>
          <cell r="AH628">
            <v>0</v>
          </cell>
          <cell r="AI628">
            <v>0</v>
          </cell>
          <cell r="AJ628">
            <v>0</v>
          </cell>
          <cell r="AK628">
            <v>0</v>
          </cell>
          <cell r="AL628">
            <v>0</v>
          </cell>
          <cell r="AM628">
            <v>0</v>
          </cell>
          <cell r="AN628">
            <v>250000</v>
          </cell>
          <cell r="AO628">
            <v>0</v>
          </cell>
          <cell r="AP628">
            <v>250000</v>
          </cell>
          <cell r="AQ628" t="str">
            <v>Showgrounds</v>
          </cell>
          <cell r="AR628" t="str">
            <v>GRAFTON</v>
          </cell>
          <cell r="AS628" t="str">
            <v>Far North Coast</v>
          </cell>
          <cell r="AT628" t="str">
            <v>Y</v>
          </cell>
          <cell r="AU628">
            <v>999</v>
          </cell>
          <cell r="AV628">
            <v>4</v>
          </cell>
          <cell r="AZ628" t="str">
            <v>N</v>
          </cell>
          <cell r="BA628" t="str">
            <v>N</v>
          </cell>
          <cell r="BB628" t="str">
            <v>N</v>
          </cell>
          <cell r="BC628" t="str">
            <v>N</v>
          </cell>
          <cell r="BD628">
            <v>0</v>
          </cell>
          <cell r="BE628" t="str">
            <v>N</v>
          </cell>
          <cell r="BF628">
            <v>0</v>
          </cell>
          <cell r="BG628" t="str">
            <v>N</v>
          </cell>
          <cell r="BI628" t="str">
            <v>Y</v>
          </cell>
          <cell r="BJ628" t="str">
            <v>Y</v>
          </cell>
          <cell r="BK628" t="str">
            <v>EAST</v>
          </cell>
          <cell r="BL628" t="str">
            <v>LISMORE</v>
          </cell>
          <cell r="BM628" t="str">
            <v>LISMORE</v>
          </cell>
          <cell r="BN628" t="str">
            <v>Other - Regional</v>
          </cell>
          <cell r="BO628" t="str">
            <v>540062,  ; {}</v>
          </cell>
          <cell r="BP628" t="str">
            <v>THE North Coast National Agricultural &amp; Industrial Society Inc</v>
          </cell>
          <cell r="BQ628" t="str">
            <v>PO Box 109</v>
          </cell>
          <cell r="BR628" t="str">
            <v>LISMORE NSW 2480</v>
          </cell>
          <cell r="BU628" t="str">
            <v>R540062</v>
          </cell>
          <cell r="BV628" t="str">
            <v>F629658</v>
          </cell>
          <cell r="BW628" t="str">
            <v>21/05208</v>
          </cell>
          <cell r="BX628" t="str">
            <v>2021/22</v>
          </cell>
          <cell r="BY628" t="str">
            <v>No</v>
          </cell>
        </row>
        <row r="629">
          <cell r="A629">
            <v>211394</v>
          </cell>
          <cell r="B629" t="str">
            <v>GENERAL</v>
          </cell>
          <cell r="C629" t="str">
            <v>Y</v>
          </cell>
          <cell r="D629" t="str">
            <v>N</v>
          </cell>
          <cell r="E629" t="str">
            <v>Y</v>
          </cell>
          <cell r="F629">
            <v>11</v>
          </cell>
          <cell r="G629">
            <v>492133</v>
          </cell>
          <cell r="H629" t="str">
            <v>GEN &lt; 12  RAC NOT Recommended</v>
          </cell>
          <cell r="I629" t="str">
            <v>CRIFAC Funding NOT Recommended</v>
          </cell>
          <cell r="L629" t="str">
            <v>West Wyalong Showground</v>
          </cell>
          <cell r="N629" t="str">
            <v>West Wyalong Showground Reserve Land Manager</v>
          </cell>
          <cell r="P629" t="str">
            <v>West Wyalong Showground Reserve Land Manager</v>
          </cell>
          <cell r="Q629" t="str">
            <v>Construction of a covered Multipurpose Arena</v>
          </cell>
          <cell r="S629" t="str">
            <v>Tanya Foster</v>
          </cell>
          <cell r="T629" t="str">
            <v>Tanya Foster</v>
          </cell>
          <cell r="U629" t="str">
            <v>West Wyalong Pony Club</v>
          </cell>
          <cell r="V629" t="str">
            <v>Secretary</v>
          </cell>
          <cell r="W629" t="str">
            <v>N</v>
          </cell>
          <cell r="X629">
            <v>86229110655</v>
          </cell>
          <cell r="Y629" t="str">
            <v>Yes</v>
          </cell>
          <cell r="Z629">
            <v>448725287</v>
          </cell>
          <cell r="AA629">
            <v>448725287</v>
          </cell>
          <cell r="AB629" t="str">
            <v>cltffoster@outlook.com</v>
          </cell>
          <cell r="AC629" t="str">
            <v>Secretary</v>
          </cell>
          <cell r="AD629" t="str">
            <v>Tanya Foster</v>
          </cell>
          <cell r="AE629" t="str">
            <v>[FT] - D. Ryan - Remote area location quote exemption [DO - S.Flood] - A new multipurpose facility will be a huge addition to the town of West Wyalong as it will be used by multiple user groups. Objectives 1, 2, 5, 6, 9.  The section of the showgrounds the works are planned for is not under claim [AM ¿ G Marsden] ¿ This cored the same as their other application. If it comes to prioirity it should take precedence over this project. [RAC]  Amended social/cultural score from 3 to 2 in line with assessment of other projects</v>
          </cell>
          <cell r="AF629" t="str">
            <v>A new multipurpose facility will be a huge addition to the town of West Wyalong as it will be used by multiple user groups. The section of the showgrounds the works are planned for is not under claim</v>
          </cell>
          <cell r="AG629" t="str">
            <v>Additional social, cultural or environmental factors - no alternative facilities in area, remote location, High likelihood of achieving long-term outcomes</v>
          </cell>
          <cell r="AH629">
            <v>0</v>
          </cell>
          <cell r="AI629">
            <v>3</v>
          </cell>
          <cell r="AJ629">
            <v>0</v>
          </cell>
          <cell r="AK629">
            <v>3</v>
          </cell>
          <cell r="AL629">
            <v>3</v>
          </cell>
          <cell r="AM629">
            <v>2</v>
          </cell>
          <cell r="AN629">
            <v>492133</v>
          </cell>
          <cell r="AO629">
            <v>0</v>
          </cell>
          <cell r="AP629">
            <v>492133</v>
          </cell>
          <cell r="AQ629" t="str">
            <v>Showgrounds</v>
          </cell>
          <cell r="AR629" t="str">
            <v>GRIFFITH</v>
          </cell>
          <cell r="AS629" t="str">
            <v>South West</v>
          </cell>
          <cell r="AT629" t="str">
            <v>Y</v>
          </cell>
          <cell r="AU629">
            <v>2</v>
          </cell>
          <cell r="AV629">
            <v>2</v>
          </cell>
          <cell r="AZ629" t="str">
            <v>Y</v>
          </cell>
          <cell r="BA629" t="str">
            <v>N</v>
          </cell>
          <cell r="BB629" t="str">
            <v>Y</v>
          </cell>
          <cell r="BC629" t="str">
            <v>N</v>
          </cell>
          <cell r="BD629">
            <v>0</v>
          </cell>
          <cell r="BE629" t="str">
            <v>Y</v>
          </cell>
          <cell r="BF629">
            <v>0</v>
          </cell>
          <cell r="BG629" t="str">
            <v>Y</v>
          </cell>
          <cell r="BI629" t="str">
            <v>Y</v>
          </cell>
          <cell r="BJ629" t="str">
            <v>Y</v>
          </cell>
          <cell r="BK629" t="str">
            <v>WEST</v>
          </cell>
          <cell r="BL629" t="str">
            <v>BLAND</v>
          </cell>
          <cell r="BM629" t="str">
            <v>COOTAMUNDRA</v>
          </cell>
          <cell r="BN629" t="str">
            <v>Other - Regional</v>
          </cell>
          <cell r="BP629" t="str">
            <v>West Wyalong Showground Reserve Land Manager</v>
          </cell>
          <cell r="BQ629" t="str">
            <v>"Ybimbie"</v>
          </cell>
          <cell r="BR629" t="str">
            <v>1002 Tindalls Lane</v>
          </cell>
          <cell r="BS629" t="str">
            <v>BECKOM NSW 2665</v>
          </cell>
          <cell r="BU629" t="str">
            <v>R590083</v>
          </cell>
          <cell r="BV629" t="str">
            <v>F629573</v>
          </cell>
          <cell r="BW629" t="str">
            <v>21/05502</v>
          </cell>
          <cell r="BX629" t="str">
            <v>2021/22</v>
          </cell>
          <cell r="BY629" t="str">
            <v>No</v>
          </cell>
        </row>
        <row r="630">
          <cell r="A630">
            <v>211398</v>
          </cell>
          <cell r="B630" t="str">
            <v>GENERAL</v>
          </cell>
          <cell r="C630" t="str">
            <v>Y</v>
          </cell>
          <cell r="D630" t="str">
            <v>N</v>
          </cell>
          <cell r="E630" t="str">
            <v>Y</v>
          </cell>
          <cell r="F630">
            <v>11</v>
          </cell>
          <cell r="G630">
            <v>1496</v>
          </cell>
          <cell r="H630" t="str">
            <v>GEN &lt; 12  RAC NOT Recommended</v>
          </cell>
          <cell r="I630" t="str">
            <v>CRIFAC Funding NOT Recommended</v>
          </cell>
          <cell r="L630" t="str">
            <v>Rous Mill Recreation Reserve</v>
          </cell>
          <cell r="N630" t="str">
            <v>Rous Mill Recreation Reserve Land Manager</v>
          </cell>
          <cell r="P630" t="str">
            <v>Rous Mill Recreation Reserve Land Manager</v>
          </cell>
          <cell r="Q630" t="str">
            <v>Replace damaged fencing to contain Cattle, the only source of income and main source of management of grass and weeds.</v>
          </cell>
          <cell r="S630" t="str">
            <v>Rebecca Shaw</v>
          </cell>
          <cell r="T630" t="str">
            <v>Rebecca Shaw</v>
          </cell>
          <cell r="U630" t="str">
            <v>Rous Mill Recreation Reserve</v>
          </cell>
          <cell r="V630" t="str">
            <v>Secretary</v>
          </cell>
          <cell r="W630" t="str">
            <v>N</v>
          </cell>
          <cell r="X630">
            <v>20601604724</v>
          </cell>
          <cell r="Y630" t="str">
            <v>Yes</v>
          </cell>
          <cell r="Z630">
            <v>410528024</v>
          </cell>
          <cell r="AA630">
            <v>410528024</v>
          </cell>
          <cell r="AB630" t="str">
            <v>rkearn10@hotmail.com</v>
          </cell>
          <cell r="AC630" t="str">
            <v>Secretary</v>
          </cell>
          <cell r="AD630" t="str">
            <v>Rebecca Shaw</v>
          </cell>
          <cell r="AE630" t="str">
            <v>[Do - LH] Recommended [AM ¿ S. Sutherland] Application supported as recommended</v>
          </cell>
          <cell r="AF630" t="str">
            <v>[DO - LH] This fencing will ensure that all cattle can be property contained at the reserve. Agisted cattle is the main income for reserve. The cattle also maintain the weeds and grass so are very helpful.</v>
          </cell>
          <cell r="AG630" t="str">
            <v>[DO - LH], High likelihood of achieving long-term outcomes, Inability to access alternative funds, Other (need to provide details):source of income and management of grass and weeds</v>
          </cell>
          <cell r="AH630">
            <v>0</v>
          </cell>
          <cell r="AI630">
            <v>3</v>
          </cell>
          <cell r="AJ630">
            <v>0</v>
          </cell>
          <cell r="AK630">
            <v>3</v>
          </cell>
          <cell r="AL630">
            <v>2</v>
          </cell>
          <cell r="AM630">
            <v>3</v>
          </cell>
          <cell r="AN630">
            <v>1496</v>
          </cell>
          <cell r="AO630">
            <v>0</v>
          </cell>
          <cell r="AP630">
            <v>1496</v>
          </cell>
          <cell r="AQ630" t="str">
            <v>Local Parks &amp; Reserves</v>
          </cell>
          <cell r="AR630" t="str">
            <v>GRAFTON</v>
          </cell>
          <cell r="AS630" t="str">
            <v>Far North Coast</v>
          </cell>
          <cell r="AT630" t="str">
            <v>Y</v>
          </cell>
          <cell r="AU630">
            <v>2</v>
          </cell>
          <cell r="AV630">
            <v>2</v>
          </cell>
          <cell r="AZ630" t="str">
            <v>Y</v>
          </cell>
          <cell r="BA630" t="str">
            <v>N</v>
          </cell>
          <cell r="BB630" t="str">
            <v>Y</v>
          </cell>
          <cell r="BC630" t="str">
            <v>N</v>
          </cell>
          <cell r="BD630">
            <v>0</v>
          </cell>
          <cell r="BE630" t="str">
            <v>Y</v>
          </cell>
          <cell r="BF630">
            <v>0</v>
          </cell>
          <cell r="BG630" t="str">
            <v>Y</v>
          </cell>
          <cell r="BI630" t="str">
            <v>Y</v>
          </cell>
          <cell r="BJ630" t="str">
            <v>Y</v>
          </cell>
          <cell r="BK630" t="str">
            <v>EAST</v>
          </cell>
          <cell r="BL630" t="str">
            <v>BALLINA</v>
          </cell>
          <cell r="BM630" t="str">
            <v>BALLINA</v>
          </cell>
          <cell r="BN630" t="str">
            <v>Other - Regional</v>
          </cell>
          <cell r="BO630">
            <v>30518</v>
          </cell>
          <cell r="BP630" t="str">
            <v>Rous Mill Recreation Reserve Land Manager</v>
          </cell>
          <cell r="BQ630" t="str">
            <v>C/- Mr S Robb</v>
          </cell>
          <cell r="BR630" t="str">
            <v>172-174 Whites Lane</v>
          </cell>
          <cell r="BS630" t="str">
            <v>ALSTONVILLE NSW 2477</v>
          </cell>
          <cell r="BU630" t="str">
            <v>R30518</v>
          </cell>
          <cell r="BV630" t="str">
            <v>F629656</v>
          </cell>
          <cell r="BW630" t="str">
            <v>21/05362</v>
          </cell>
          <cell r="BX630" t="str">
            <v>2021/22</v>
          </cell>
          <cell r="BY630" t="str">
            <v>No</v>
          </cell>
        </row>
        <row r="631">
          <cell r="A631">
            <v>211400</v>
          </cell>
          <cell r="B631" t="str">
            <v>GENERAL</v>
          </cell>
          <cell r="C631" t="str">
            <v>Y</v>
          </cell>
          <cell r="D631" t="str">
            <v>N</v>
          </cell>
          <cell r="E631" t="str">
            <v>Y</v>
          </cell>
          <cell r="F631">
            <v>12</v>
          </cell>
          <cell r="G631">
            <v>20000</v>
          </cell>
          <cell r="H631" t="str">
            <v>GEN &lt; 12  RAC NOT Recommended</v>
          </cell>
          <cell r="I631" t="str">
            <v>CRIFAC Funding NOT Recommended</v>
          </cell>
          <cell r="L631" t="str">
            <v>Moonan Flat Soldiers Memorial Hall</v>
          </cell>
          <cell r="N631" t="str">
            <v>PRMFP Lands Office - MAITLAND</v>
          </cell>
          <cell r="P631" t="str">
            <v>Minister</v>
          </cell>
          <cell r="Q631" t="str">
            <v>To restore heavy wooden doors, where they have been cut back over the years as the foundations have moved, as the foundations have been stabilized and the building has been leveled the doors have gaps under, on top &amp; between them and to reglaze some windows and replace glass where necessary.</v>
          </cell>
          <cell r="S631" t="str">
            <v>Tony Leslie Caslick</v>
          </cell>
          <cell r="T631" t="str">
            <v>Tony Caslick</v>
          </cell>
          <cell r="U631" t="str">
            <v>Moonan Flat Soldiers Memorial Hall Land Manager</v>
          </cell>
          <cell r="V631" t="str">
            <v>Secretary / Treasurer</v>
          </cell>
          <cell r="W631" t="str">
            <v>Y</v>
          </cell>
          <cell r="X631">
            <v>19317094860</v>
          </cell>
          <cell r="Y631" t="str">
            <v>Yes</v>
          </cell>
          <cell r="Z631">
            <v>427256313</v>
          </cell>
          <cell r="AA631">
            <v>265463107</v>
          </cell>
          <cell r="AB631" t="str">
            <v>tony.angela@outlook.com.au</v>
          </cell>
          <cell r="AC631" t="str">
            <v>Secretary / Treasurer</v>
          </cell>
          <cell r="AD631" t="str">
            <v>Tony Caslick</v>
          </cell>
          <cell r="AE631" t="str">
            <v>R Micheli, AM: Recommended - Multi-use reserve in a remote area - may also be useful mustering area for community in an emergency. Building upgrades support previously completed structural works. Essential building maintenance and improvements to bathrroms. Project will improve amenity, functionality and will potentially assist in improving financial security through greater use. [RAC] - Supported by default (score &gt;=12 and below $100k).</v>
          </cell>
          <cell r="AF631" t="str">
            <v>DO - M Dawson - 1 ALC - works will not impact reserve.</v>
          </cell>
          <cell r="AG631" t="str">
            <v>Inability to access alternative funds, High likelihood of achieving long-term outcomes</v>
          </cell>
          <cell r="AH631">
            <v>2</v>
          </cell>
          <cell r="AI631">
            <v>3</v>
          </cell>
          <cell r="AJ631">
            <v>0</v>
          </cell>
          <cell r="AK631">
            <v>3</v>
          </cell>
          <cell r="AL631">
            <v>2</v>
          </cell>
          <cell r="AM631">
            <v>2</v>
          </cell>
          <cell r="AN631">
            <v>20000</v>
          </cell>
          <cell r="AO631">
            <v>0</v>
          </cell>
          <cell r="AP631">
            <v>20000</v>
          </cell>
          <cell r="AQ631" t="str">
            <v>Local Parks &amp; Reserves</v>
          </cell>
          <cell r="AR631" t="str">
            <v>MAITLAND</v>
          </cell>
          <cell r="AS631" t="str">
            <v>Hunter</v>
          </cell>
          <cell r="AT631" t="str">
            <v>Y</v>
          </cell>
          <cell r="AU631">
            <v>2</v>
          </cell>
          <cell r="AV631">
            <v>2</v>
          </cell>
          <cell r="AZ631" t="str">
            <v>Y</v>
          </cell>
          <cell r="BA631" t="str">
            <v>N</v>
          </cell>
          <cell r="BB631" t="str">
            <v>N</v>
          </cell>
          <cell r="BC631" t="str">
            <v>N</v>
          </cell>
          <cell r="BD631">
            <v>0</v>
          </cell>
          <cell r="BE631" t="str">
            <v>Y</v>
          </cell>
          <cell r="BF631">
            <v>0</v>
          </cell>
          <cell r="BG631" t="str">
            <v>Y</v>
          </cell>
          <cell r="BI631" t="str">
            <v>Y</v>
          </cell>
          <cell r="BJ631" t="str">
            <v>Y</v>
          </cell>
          <cell r="BK631" t="str">
            <v>EAST</v>
          </cell>
          <cell r="BL631" t="str">
            <v>UPPER HUNTER</v>
          </cell>
          <cell r="BM631" t="str">
            <v>UPPER HUNTER</v>
          </cell>
          <cell r="BN631" t="str">
            <v>Other - Regional</v>
          </cell>
          <cell r="BO631">
            <v>79306</v>
          </cell>
          <cell r="BP631" t="str">
            <v>Prmfp Crown Lands Maitland</v>
          </cell>
          <cell r="BQ631" t="str">
            <v>PO Box 244</v>
          </cell>
          <cell r="BR631" t="str">
            <v>HRMC NSW 2310</v>
          </cell>
          <cell r="BU631" t="str">
            <v>R79306</v>
          </cell>
          <cell r="BV631" t="str">
            <v>F629712</v>
          </cell>
          <cell r="BW631" t="str">
            <v>21/05256</v>
          </cell>
          <cell r="BX631" t="str">
            <v>2021/22</v>
          </cell>
          <cell r="BY631" t="str">
            <v>No</v>
          </cell>
        </row>
        <row r="632">
          <cell r="A632">
            <v>211403</v>
          </cell>
          <cell r="B632" t="str">
            <v>GENERAL</v>
          </cell>
          <cell r="C632" t="str">
            <v>Y</v>
          </cell>
          <cell r="D632" t="str">
            <v>Y</v>
          </cell>
          <cell r="E632" t="str">
            <v>N</v>
          </cell>
          <cell r="F632">
            <v>7</v>
          </cell>
          <cell r="G632">
            <v>0</v>
          </cell>
          <cell r="H632" t="str">
            <v>Not Recommended Scores &lt; 13</v>
          </cell>
          <cell r="I632" t="str">
            <v>CRIFAC Funding NOT Recommended</v>
          </cell>
          <cell r="L632" t="str">
            <v>Lightning Ridge &amp; Surrounding Opal Fields Manageme</v>
          </cell>
          <cell r="N632" t="str">
            <v>Lightning Ridge Area Opal Reserve Land Manager</v>
          </cell>
          <cell r="P632" t="str">
            <v>Lightning Ridge Area Opal Reserve Land Manager</v>
          </cell>
          <cell r="Q632" t="str">
            <v>Repair, upgrade, maintain,  200km of roads/tracks on the Reserve twice a year to ensure public safety, bushfire protection to over 1000 residences, and the protection of cultural heritage and the environment.</v>
          </cell>
          <cell r="S632" t="str">
            <v>David Sullivan</v>
          </cell>
          <cell r="T632" t="str">
            <v>David Sullivan</v>
          </cell>
          <cell r="U632" t="str">
            <v>Lightning Ridge Opal Reserve / The Trustee for Lightning Ridge &amp; Surrounding Opal Fields Management Reserve Land Manager</v>
          </cell>
          <cell r="V632" t="str">
            <v>Reserve Manager</v>
          </cell>
          <cell r="W632" t="str">
            <v>Y</v>
          </cell>
          <cell r="X632">
            <v>22866447410</v>
          </cell>
          <cell r="Y632" t="str">
            <v>Yes</v>
          </cell>
          <cell r="Z632">
            <v>488423885</v>
          </cell>
          <cell r="AA632">
            <v>268292450</v>
          </cell>
          <cell r="AB632" t="str">
            <v>dsullivan@lror.org</v>
          </cell>
          <cell r="AC632" t="str">
            <v>Reserve Manager</v>
          </cell>
          <cell r="AD632" t="str">
            <v>David Sullivan</v>
          </cell>
          <cell r="AE632" t="str">
            <v>DO - Not supported. See above comment. AM - Agreed as above.</v>
          </cell>
          <cell r="AF632" t="str">
            <v>Not supported- funding can be obtained through MEG for road maintenance, and do indication of where road maintenance will occur. POM being being prepared which should indicate roads to be maintained, with funding then more appropriate. CLM is also highly financial (approx. $960K in bank account as of 2020). NOTE: AM - Following advice from Damien Ryan, score changed from 12 (1. 2; 2. 1; 3. 3; 4. 2; 5.3; 6: 1) to 7 ((1. 2; 2. 1; 3. 1; 4. 1; 5. 1; 6: 1) solely to indicate that the projec is not a prioroty and is not supported, but the new score does not accurately reflect the actual assessment according to the CRIF guidelines.</v>
          </cell>
          <cell r="AG632" t="str">
            <v>Merits of application recognised, however project is not a priority because funding can be obtained through MEG for road maintenance, and do indication of where road maintenance will occur. POM being being prepared which should indicate roads to be maintained, with funding then more appropriate. CLM is also highly financial (approx. $960K in bank account as of 2020).</v>
          </cell>
          <cell r="AH632">
            <v>2</v>
          </cell>
          <cell r="AI632">
            <v>1</v>
          </cell>
          <cell r="AJ632">
            <v>1</v>
          </cell>
          <cell r="AK632">
            <v>1</v>
          </cell>
          <cell r="AL632">
            <v>1</v>
          </cell>
          <cell r="AM632">
            <v>1</v>
          </cell>
          <cell r="AN632">
            <v>30000</v>
          </cell>
          <cell r="AO632">
            <v>0</v>
          </cell>
          <cell r="AP632">
            <v>30000</v>
          </cell>
          <cell r="AQ632" t="str">
            <v>Local Parks &amp; Reserves</v>
          </cell>
          <cell r="AR632" t="str">
            <v>WESTERN DIVISION</v>
          </cell>
          <cell r="AS632" t="str">
            <v>Far West</v>
          </cell>
          <cell r="AT632" t="str">
            <v>Y</v>
          </cell>
          <cell r="AU632">
            <v>3</v>
          </cell>
          <cell r="AV632">
            <v>3</v>
          </cell>
          <cell r="AZ632" t="str">
            <v>Y</v>
          </cell>
          <cell r="BA632" t="str">
            <v>N</v>
          </cell>
          <cell r="BB632" t="str">
            <v>Y</v>
          </cell>
          <cell r="BC632" t="str">
            <v>N</v>
          </cell>
          <cell r="BD632">
            <v>0</v>
          </cell>
          <cell r="BE632" t="str">
            <v>N</v>
          </cell>
          <cell r="BF632">
            <v>0</v>
          </cell>
          <cell r="BG632" t="str">
            <v>Y</v>
          </cell>
          <cell r="BI632" t="str">
            <v>Y</v>
          </cell>
          <cell r="BJ632" t="str">
            <v>Y</v>
          </cell>
          <cell r="BK632" t="str">
            <v>WEST</v>
          </cell>
          <cell r="BL632" t="str">
            <v>WALGETT</v>
          </cell>
          <cell r="BM632" t="str">
            <v>BARWON</v>
          </cell>
          <cell r="BN632" t="str">
            <v>Other - Regional</v>
          </cell>
          <cell r="BO632" t="str">
            <v>1024168,  ; {}</v>
          </cell>
          <cell r="BP632" t="str">
            <v>Lightning Ridge Area Opal Reserve Land Manager</v>
          </cell>
          <cell r="BQ632" t="str">
            <v>PO Box 1008</v>
          </cell>
          <cell r="BR632" t="str">
            <v>LIGHTNING RIDGE NSW 2834</v>
          </cell>
          <cell r="BU632" t="str">
            <v>R1024168</v>
          </cell>
          <cell r="BV632" t="str">
            <v>F629904</v>
          </cell>
          <cell r="BW632" t="str">
            <v>21/05207</v>
          </cell>
          <cell r="BX632" t="str">
            <v>2021/22</v>
          </cell>
          <cell r="BY632" t="str">
            <v>No</v>
          </cell>
        </row>
        <row r="633">
          <cell r="A633">
            <v>211406</v>
          </cell>
          <cell r="B633" t="str">
            <v>WEED</v>
          </cell>
          <cell r="C633" t="str">
            <v>Y</v>
          </cell>
          <cell r="D633" t="str">
            <v>N</v>
          </cell>
          <cell r="E633" t="str">
            <v>Y</v>
          </cell>
          <cell r="F633">
            <v>28</v>
          </cell>
          <cell r="G633">
            <v>27270</v>
          </cell>
          <cell r="H633" t="str">
            <v>WEED &gt;=20 RAC Recommended</v>
          </cell>
          <cell r="I633" t="str">
            <v>CRIFAC Funding Recommended</v>
          </cell>
          <cell r="L633" t="str">
            <v>Ballina Coastal Reserve</v>
          </cell>
          <cell r="N633" t="str">
            <v>CLM</v>
          </cell>
          <cell r="P633" t="str">
            <v>Ballina Shire Council</v>
          </cell>
          <cell r="Q633" t="str">
            <v>Undertake sensitive abseiling weed control and bush restoration of Ballina Coastal Reserve cliffsides to control biosecurity risks and protect cultural and environmental values.</v>
          </cell>
          <cell r="R633" t="str">
            <v>undertake cliffside weed control and bush restoration at Ballina Coastal Reserve</v>
          </cell>
          <cell r="S633">
            <v>0</v>
          </cell>
          <cell r="T633" t="str">
            <v>James Brideson Ballina Council</v>
          </cell>
          <cell r="U633" t="str">
            <v>Ballina Council</v>
          </cell>
          <cell r="V633" t="str">
            <v>Natural resource officer</v>
          </cell>
          <cell r="W633" t="str">
            <v>Y</v>
          </cell>
          <cell r="X633">
            <v>53929887369</v>
          </cell>
          <cell r="Y633" t="str">
            <v>Yes</v>
          </cell>
          <cell r="Z633">
            <v>400398647</v>
          </cell>
          <cell r="AA633">
            <v>400398647</v>
          </cell>
          <cell r="AB633" t="str">
            <v>james.brideson@ballina.nsw.gov.au</v>
          </cell>
          <cell r="AC633" t="str">
            <v>Natural resource officer</v>
          </cell>
          <cell r="AD633" t="str">
            <v>James Brideson Ballina Council</v>
          </cell>
          <cell r="AE633" t="str">
            <v>DO - K.Luckie - Recommend fully funding. [LSC - R. Butler: Application Supported, as recommended by DO/Panel. Total assessment score = 28, Weed Score = 18] [LSC - J. Richards]: Application supported - total score = 28 [RAC] - Supported (Weed Score &gt;=20).</v>
          </cell>
          <cell r="AF633" t="str">
            <v>DO - K.Luckie.  Quote considered high, but recognise it requires skilled operators.</v>
          </cell>
          <cell r="AG633" t="str">
            <v>DO - K.Luckie - Recommended fully fund, the land manager should support some of the funding for the site but high priorty weeds being addressed and supporting work in neighbouring areas being undertaken by volunteers and Council.</v>
          </cell>
          <cell r="AH633">
            <v>0</v>
          </cell>
          <cell r="AI633">
            <v>1</v>
          </cell>
          <cell r="AJ633">
            <v>1</v>
          </cell>
          <cell r="AK633">
            <v>3</v>
          </cell>
          <cell r="AL633">
            <v>3</v>
          </cell>
          <cell r="AM633">
            <v>2</v>
          </cell>
          <cell r="AN633">
            <v>27270</v>
          </cell>
          <cell r="AO633">
            <v>0</v>
          </cell>
          <cell r="AP633">
            <v>27270</v>
          </cell>
          <cell r="AQ633" t="str">
            <v>Local Parks &amp; Reserves</v>
          </cell>
          <cell r="AR633" t="str">
            <v>GRAFTON</v>
          </cell>
          <cell r="AS633" t="str">
            <v>Far North Coast</v>
          </cell>
          <cell r="AT633" t="str">
            <v>Y</v>
          </cell>
          <cell r="AU633">
            <v>2</v>
          </cell>
          <cell r="AV633">
            <v>2</v>
          </cell>
          <cell r="AZ633" t="str">
            <v>Y</v>
          </cell>
          <cell r="BA633" t="str">
            <v>Y</v>
          </cell>
          <cell r="BB633" t="str">
            <v>Y</v>
          </cell>
          <cell r="BC633" t="str">
            <v>N</v>
          </cell>
          <cell r="BD633">
            <v>0</v>
          </cell>
          <cell r="BE633" t="str">
            <v>Y</v>
          </cell>
          <cell r="BF633">
            <v>0</v>
          </cell>
          <cell r="BG633" t="str">
            <v>Y</v>
          </cell>
          <cell r="BI633" t="str">
            <v>Y</v>
          </cell>
          <cell r="BJ633" t="str">
            <v>Y</v>
          </cell>
          <cell r="BK633" t="str">
            <v>EAST</v>
          </cell>
          <cell r="BL633" t="str">
            <v>BALLINA</v>
          </cell>
          <cell r="BM633" t="str">
            <v>BALLINA</v>
          </cell>
          <cell r="BN633" t="str">
            <v>Other - Regional</v>
          </cell>
          <cell r="BO633" t="str">
            <v>1010068,  ; {}</v>
          </cell>
          <cell r="BP633" t="str">
            <v>Ballina Shire Council</v>
          </cell>
          <cell r="BQ633" t="str">
            <v>PO Box 450</v>
          </cell>
          <cell r="BR633" t="str">
            <v>BALLINA NSW 2478</v>
          </cell>
          <cell r="BU633" t="str">
            <v>R1010068</v>
          </cell>
          <cell r="BV633" t="str">
            <v>F629737</v>
          </cell>
          <cell r="BW633" t="str">
            <v>21/04876</v>
          </cell>
          <cell r="BX633" t="str">
            <v>2021/22</v>
          </cell>
          <cell r="BY633" t="str">
            <v>No</v>
          </cell>
        </row>
        <row r="634">
          <cell r="A634">
            <v>211409</v>
          </cell>
          <cell r="B634" t="str">
            <v>WEED</v>
          </cell>
          <cell r="C634" t="str">
            <v>Y</v>
          </cell>
          <cell r="D634" t="str">
            <v>N</v>
          </cell>
          <cell r="E634" t="str">
            <v>Y</v>
          </cell>
          <cell r="F634">
            <v>27</v>
          </cell>
          <cell r="G634">
            <v>34210</v>
          </cell>
          <cell r="H634" t="str">
            <v>WEED &gt;=20 RAC Recommended</v>
          </cell>
          <cell r="I634" t="str">
            <v>CRIFAC Funding Recommended</v>
          </cell>
          <cell r="L634" t="str">
            <v>upper Murrumbidgee River</v>
          </cell>
          <cell r="N634" t="str">
            <v>CLM</v>
          </cell>
          <cell r="P634" t="str">
            <v>Finley Golf Club</v>
          </cell>
          <cell r="Q634" t="str">
            <v>The UMDR Murrumbidgee Riparian Restoration project will  improve river health and access by treating and removing invasive willow infestations along the upper Murrumbidgee River corridor.</v>
          </cell>
          <cell r="R634" t="str">
            <v>control of Willow infestations along the upper Murrumbidgee River corridor</v>
          </cell>
          <cell r="S634" t="str">
            <v>Antia Brademann</v>
          </cell>
          <cell r="T634" t="str">
            <v>Antia Brademann</v>
          </cell>
          <cell r="U634" t="str">
            <v>Upper Murrumbidgee Demonstration Reach</v>
          </cell>
          <cell r="V634" t="str">
            <v>UMDR Facilitator</v>
          </cell>
          <cell r="W634" t="str">
            <v>Y</v>
          </cell>
          <cell r="X634" t="str">
            <v>78 053 639 115</v>
          </cell>
          <cell r="Y634" t="str">
            <v>Yes</v>
          </cell>
          <cell r="Z634" t="str">
            <v>0429 778633</v>
          </cell>
          <cell r="AA634" t="str">
            <v>0429 778 633</v>
          </cell>
          <cell r="AB634" t="str">
            <v>upperbidgeereach@gmail.com</v>
          </cell>
          <cell r="AC634" t="str">
            <v>UMDR Facilitator</v>
          </cell>
          <cell r="AD634" t="str">
            <v>Antia Brademann</v>
          </cell>
          <cell r="AE634" t="str">
            <v>[DO - H.Wheeler] Fund Fully [LSC - R. Butler: Application Supported; Total assessment score = 27, Weed Score = 18] [LSC - J. Richards]: Application supported - total score - 27 [RAC] - Supported (Weed Score &gt;=20).</v>
          </cell>
          <cell r="AF634" t="str">
            <v>[DO - H.Wheeler] Continuing Willow and riparian weed control project on Crown waterway supported by LLS, Council and landholder work on adjoining land. Nil ALC.</v>
          </cell>
          <cell r="AG634" t="str">
            <v>[DO - H.Wheeler] Very good community and in-kind support on priority weeds on high vector river showing good long term results.</v>
          </cell>
          <cell r="AH634">
            <v>0</v>
          </cell>
          <cell r="AI634">
            <v>1</v>
          </cell>
          <cell r="AJ634">
            <v>1</v>
          </cell>
          <cell r="AK634">
            <v>1</v>
          </cell>
          <cell r="AL634">
            <v>3</v>
          </cell>
          <cell r="AM634">
            <v>3</v>
          </cell>
          <cell r="AN634">
            <v>34210</v>
          </cell>
          <cell r="AO634">
            <v>0</v>
          </cell>
          <cell r="AP634">
            <v>34210</v>
          </cell>
          <cell r="AQ634" t="str">
            <v>Local Parks &amp; Reserves</v>
          </cell>
          <cell r="AR634" t="str">
            <v>GOULBURN</v>
          </cell>
          <cell r="AS634" t="str">
            <v>South East</v>
          </cell>
          <cell r="AT634" t="str">
            <v>Y</v>
          </cell>
          <cell r="AU634">
            <v>2</v>
          </cell>
          <cell r="AV634">
            <v>2</v>
          </cell>
          <cell r="AZ634" t="str">
            <v>Y</v>
          </cell>
          <cell r="BA634" t="str">
            <v>Y</v>
          </cell>
          <cell r="BB634" t="str">
            <v>Y</v>
          </cell>
          <cell r="BC634" t="str">
            <v>N</v>
          </cell>
          <cell r="BD634">
            <v>0</v>
          </cell>
          <cell r="BE634" t="str">
            <v>Y</v>
          </cell>
          <cell r="BF634">
            <v>0</v>
          </cell>
          <cell r="BG634" t="str">
            <v>Y</v>
          </cell>
          <cell r="BI634" t="str">
            <v>Y</v>
          </cell>
          <cell r="BJ634" t="str">
            <v>Y</v>
          </cell>
          <cell r="BK634" t="str">
            <v>WEST</v>
          </cell>
          <cell r="BL634" t="str">
            <v>SNOWY MONARO REGIONAL</v>
          </cell>
          <cell r="BM634" t="str">
            <v>MONARO</v>
          </cell>
          <cell r="BN634" t="str">
            <v>Other - Regional</v>
          </cell>
          <cell r="BP634" t="str">
            <v>Finley Golf Club</v>
          </cell>
          <cell r="BQ634" t="str">
            <v>PO Box 138</v>
          </cell>
          <cell r="BR634" t="str">
            <v>FINLEY NSW 2713</v>
          </cell>
          <cell r="BV634" t="str">
            <v>F629849</v>
          </cell>
          <cell r="BW634" t="str">
            <v>21/05458</v>
          </cell>
          <cell r="BX634" t="str">
            <v>2021/22</v>
          </cell>
          <cell r="BY634" t="str">
            <v>No</v>
          </cell>
        </row>
        <row r="635">
          <cell r="A635">
            <v>211410</v>
          </cell>
          <cell r="B635" t="str">
            <v>GENERAL</v>
          </cell>
          <cell r="C635" t="str">
            <v>N</v>
          </cell>
          <cell r="D635" t="str">
            <v>N</v>
          </cell>
          <cell r="E635" t="str">
            <v>N</v>
          </cell>
          <cell r="F635">
            <v>0</v>
          </cell>
          <cell r="G635">
            <v>0</v>
          </cell>
          <cell r="H635" t="str">
            <v>Ineligible - Overdue FPRs</v>
          </cell>
          <cell r="I635" t="str">
            <v>CRIFAC Funding NOT Recommended</v>
          </cell>
          <cell r="L635" t="str">
            <v>Gundagai Racecourse &amp; Showground</v>
          </cell>
          <cell r="N635" t="str">
            <v>Gundagai Racecourse And Showground Land Manager</v>
          </cell>
          <cell r="P635" t="str">
            <v>Gundagai Racecourse And Showground Land Manager</v>
          </cell>
          <cell r="Q635" t="str">
            <v>Continued Upgrade of Showground and Amenities to develop and encourage usage of our Facility for Community and Economic Benefit.</v>
          </cell>
          <cell r="S635" t="str">
            <v>Kate Lenehan</v>
          </cell>
          <cell r="T635" t="str">
            <v>Elizabeth  Lenehan</v>
          </cell>
          <cell r="U635" t="str">
            <v>Gundagai Racecourse and Showground Land Manager</v>
          </cell>
          <cell r="V635" t="str">
            <v>Treasurer</v>
          </cell>
          <cell r="W635" t="str">
            <v>Y</v>
          </cell>
          <cell r="X635">
            <v>58936359891</v>
          </cell>
          <cell r="Y635" t="str">
            <v>Yes</v>
          </cell>
          <cell r="Z635" t="str">
            <v>0409 849 138</v>
          </cell>
          <cell r="AA635" t="str">
            <v>02 69441888</v>
          </cell>
          <cell r="AB635" t="str">
            <v>gundagaishowground@gmail.com</v>
          </cell>
          <cell r="AC635" t="str">
            <v>Treasurer</v>
          </cell>
          <cell r="AD635" t="str">
            <v>Elizabeth  Lenehan</v>
          </cell>
          <cell r="AE635" t="str">
            <v>[FT] - D.Ryan - INELIGIBLE - overdue Final Project Reports -  Do not assess</v>
          </cell>
          <cell r="AF635" t="str">
            <v>[DO - G.Maginness] There is an ALC 37148 File 14/09201 Lodged 27 Oct 2014 over Lot 573 DP 751421. There are no ALC over Lots 253, 400, 401 &amp; 570 DP 751421, Lot 1 DP 594365 and Lot 7020 DP 1028796 as at the 4 August 2021.</v>
          </cell>
          <cell r="AH635">
            <v>0</v>
          </cell>
          <cell r="AI635">
            <v>0</v>
          </cell>
          <cell r="AJ635">
            <v>0</v>
          </cell>
          <cell r="AK635">
            <v>0</v>
          </cell>
          <cell r="AL635">
            <v>0</v>
          </cell>
          <cell r="AM635">
            <v>0</v>
          </cell>
          <cell r="AN635">
            <v>368693</v>
          </cell>
          <cell r="AO635">
            <v>0</v>
          </cell>
          <cell r="AP635">
            <v>368693</v>
          </cell>
          <cell r="AQ635" t="str">
            <v>Showgrounds</v>
          </cell>
          <cell r="AR635" t="str">
            <v>WAGGA WAGGA</v>
          </cell>
          <cell r="AS635" t="str">
            <v>South West</v>
          </cell>
          <cell r="AT635" t="str">
            <v>Y</v>
          </cell>
          <cell r="AU635">
            <v>999</v>
          </cell>
          <cell r="AV635">
            <v>4</v>
          </cell>
          <cell r="AZ635" t="str">
            <v>N</v>
          </cell>
          <cell r="BA635" t="str">
            <v>N</v>
          </cell>
          <cell r="BB635" t="str">
            <v>N</v>
          </cell>
          <cell r="BC635" t="str">
            <v>N</v>
          </cell>
          <cell r="BD635">
            <v>0</v>
          </cell>
          <cell r="BE635" t="str">
            <v>N</v>
          </cell>
          <cell r="BF635">
            <v>0</v>
          </cell>
          <cell r="BG635" t="str">
            <v>Y</v>
          </cell>
          <cell r="BI635" t="str">
            <v>Y</v>
          </cell>
          <cell r="BJ635" t="str">
            <v>Y</v>
          </cell>
          <cell r="BK635" t="str">
            <v>WEST</v>
          </cell>
          <cell r="BL635" t="str">
            <v>COOTAMUNDRA-GUNDAGAI REGIONAL</v>
          </cell>
          <cell r="BM635" t="str">
            <v>COOTAMUNDRA</v>
          </cell>
          <cell r="BN635" t="str">
            <v>Other - Regional</v>
          </cell>
          <cell r="BO635">
            <v>620068</v>
          </cell>
          <cell r="BP635" t="str">
            <v>Gundagai Racecourse And Showground Land Manager</v>
          </cell>
          <cell r="BQ635" t="str">
            <v>PO Box 70</v>
          </cell>
          <cell r="BR635" t="str">
            <v>GUNDAGAI NSW 2722</v>
          </cell>
          <cell r="BU635" t="str">
            <v>R620068</v>
          </cell>
          <cell r="BV635" t="str">
            <v>F629561</v>
          </cell>
          <cell r="BW635" t="str">
            <v>21/05119</v>
          </cell>
          <cell r="BX635" t="str">
            <v>2021/22</v>
          </cell>
          <cell r="BY635" t="str">
            <v>No</v>
          </cell>
        </row>
        <row r="636">
          <cell r="A636">
            <v>211412</v>
          </cell>
          <cell r="B636" t="str">
            <v>GENERAL</v>
          </cell>
          <cell r="C636" t="str">
            <v>Y</v>
          </cell>
          <cell r="D636" t="str">
            <v>N</v>
          </cell>
          <cell r="E636" t="str">
            <v>Y</v>
          </cell>
          <cell r="F636">
            <v>10</v>
          </cell>
          <cell r="G636">
            <v>77275</v>
          </cell>
          <cell r="H636" t="str">
            <v>GEN &lt; 12  RAC NOT Recommended</v>
          </cell>
          <cell r="I636" t="str">
            <v>CRIFAC Funding NOT Recommended</v>
          </cell>
          <cell r="L636" t="str">
            <v>Red Rock Holiday Park</v>
          </cell>
          <cell r="N636" t="str">
            <v>NSW Crown Holiday Parks Land Manager</v>
          </cell>
          <cell r="P636" t="str">
            <v>NSW Crown Holiday Parks Land Manager</v>
          </cell>
          <cell r="Q636" t="str">
            <v>Construct a soft access boat ramp for launching non-motorised craft including kayaks including a land-based fish platform for anglers to fish safely on the Corindi River at the Red Rock Reserve</v>
          </cell>
          <cell r="S636" t="str">
            <v>Reflections Holiday Parks NSW Crown Land Manager</v>
          </cell>
          <cell r="T636" t="str">
            <v>Cameron Tynan</v>
          </cell>
          <cell r="U636" t="str">
            <v>Reflections Holiday Parks</v>
          </cell>
          <cell r="V636" t="str">
            <v>Acting CEO</v>
          </cell>
          <cell r="W636" t="str">
            <v>Y</v>
          </cell>
          <cell r="X636">
            <v>26087692248</v>
          </cell>
          <cell r="Y636" t="str">
            <v>Yes</v>
          </cell>
          <cell r="Z636">
            <v>458493021</v>
          </cell>
          <cell r="AA636">
            <v>249145500</v>
          </cell>
          <cell r="AB636" t="str">
            <v>cameron.tynan@reflectionsholiday.com.au</v>
          </cell>
          <cell r="AC636" t="str">
            <v>Acting CEO</v>
          </cell>
          <cell r="AD636" t="str">
            <v>Dwight Hodgetts</v>
          </cell>
          <cell r="AE636" t="str">
            <v>[DO - LH] Recommended [AM ¿ S. Sutherland] Application supported as recommended</v>
          </cell>
          <cell r="AF636" t="str">
            <v>[DO - LH] This project will provide a sade area for kayak and non-motorised warercraft to enter the river and improve fishing access. Currently there has been severe and increasing erosion that has affected the soft access.</v>
          </cell>
          <cell r="AG636" t="str">
            <v>[DO - LH], Additional social, cultural or environmental factors (please detail): e.g. no alternative facilities in area, foreshore remeditation, High likelihood of achieving long-term outcomes, Other (need to provide details): Work to be completed by NSW Gov Soil Con</v>
          </cell>
          <cell r="AH636">
            <v>2</v>
          </cell>
          <cell r="AI636">
            <v>1</v>
          </cell>
          <cell r="AJ636">
            <v>0</v>
          </cell>
          <cell r="AK636">
            <v>2</v>
          </cell>
          <cell r="AL636">
            <v>3</v>
          </cell>
          <cell r="AM636">
            <v>2</v>
          </cell>
          <cell r="AN636">
            <v>77275</v>
          </cell>
          <cell r="AO636">
            <v>0</v>
          </cell>
          <cell r="AP636">
            <v>77275</v>
          </cell>
          <cell r="AQ636" t="str">
            <v>Local Parks &amp; Reserves</v>
          </cell>
          <cell r="AR636" t="str">
            <v>GRAFTON</v>
          </cell>
          <cell r="AS636" t="str">
            <v>Far North Coast</v>
          </cell>
          <cell r="AT636" t="str">
            <v>Y</v>
          </cell>
          <cell r="AU636">
            <v>3</v>
          </cell>
          <cell r="AV636">
            <v>3</v>
          </cell>
          <cell r="AZ636" t="str">
            <v>Y</v>
          </cell>
          <cell r="BA636" t="str">
            <v>N</v>
          </cell>
          <cell r="BB636" t="str">
            <v>Y</v>
          </cell>
          <cell r="BC636" t="str">
            <v>N</v>
          </cell>
          <cell r="BD636">
            <v>0</v>
          </cell>
          <cell r="BE636" t="str">
            <v>Y</v>
          </cell>
          <cell r="BF636">
            <v>0</v>
          </cell>
          <cell r="BG636" t="str">
            <v>Y</v>
          </cell>
          <cell r="BI636" t="str">
            <v>Y</v>
          </cell>
          <cell r="BJ636" t="str">
            <v>Y</v>
          </cell>
          <cell r="BK636" t="str">
            <v>EAST</v>
          </cell>
          <cell r="BL636" t="str">
            <v>COFFS HARBOUR</v>
          </cell>
          <cell r="BM636" t="str">
            <v>COFFS HARBOUR</v>
          </cell>
          <cell r="BN636" t="str">
            <v>Other - Regional</v>
          </cell>
          <cell r="BO636" t="str">
            <v>64746,  ; {}</v>
          </cell>
          <cell r="BP636" t="str">
            <v>NSW Crown Holiday Parks Land Manager</v>
          </cell>
          <cell r="BQ636" t="str">
            <v>PO Box 212</v>
          </cell>
          <cell r="BR636" t="str">
            <v>CARRINGTON NSW 2294</v>
          </cell>
          <cell r="BU636" t="str">
            <v>R64746</v>
          </cell>
          <cell r="BV636" t="str">
            <v>F630140</v>
          </cell>
          <cell r="BW636" t="str">
            <v>21/05348</v>
          </cell>
          <cell r="BX636" t="str">
            <v>2021/22</v>
          </cell>
          <cell r="BY636" t="str">
            <v>No</v>
          </cell>
        </row>
        <row r="637">
          <cell r="A637">
            <v>211413</v>
          </cell>
          <cell r="B637" t="str">
            <v>WEED</v>
          </cell>
          <cell r="C637" t="str">
            <v>Y</v>
          </cell>
          <cell r="D637" t="str">
            <v>N</v>
          </cell>
          <cell r="E637" t="str">
            <v>Y</v>
          </cell>
          <cell r="F637">
            <v>19</v>
          </cell>
          <cell r="G637">
            <v>347</v>
          </cell>
          <cell r="H637" t="str">
            <v>WEED&lt;20 RAC NOT Recommended</v>
          </cell>
          <cell r="I637" t="str">
            <v>CRIFAC Funding NOT Recommended</v>
          </cell>
          <cell r="L637" t="str">
            <v>Rous Mill Recreation Reserve</v>
          </cell>
          <cell r="N637" t="str">
            <v>Rous Mill Recreation Reserve Land Manager</v>
          </cell>
          <cell r="P637" t="str">
            <v>Rous Mill Recreation Reserve Land Manager</v>
          </cell>
          <cell r="Q637" t="str">
            <v>Ongoing implementation of the Weeds Management Plan</v>
          </cell>
          <cell r="S637" t="str">
            <v>rebecca shaw</v>
          </cell>
          <cell r="T637" t="str">
            <v>Rebecca Shaw</v>
          </cell>
          <cell r="U637" t="str">
            <v>Rous Mill Recreation Reserve</v>
          </cell>
          <cell r="V637" t="str">
            <v>Secretary</v>
          </cell>
          <cell r="W637" t="str">
            <v>N</v>
          </cell>
          <cell r="X637">
            <v>20601604724</v>
          </cell>
          <cell r="Y637" t="str">
            <v>Yes</v>
          </cell>
          <cell r="Z637" t="str">
            <v>0410 528 024</v>
          </cell>
          <cell r="AA637" t="str">
            <v>0410 528 024</v>
          </cell>
          <cell r="AB637" t="str">
            <v>rkearn10@hotmail.com</v>
          </cell>
          <cell r="AC637" t="str">
            <v>Secretary</v>
          </cell>
          <cell r="AD637" t="str">
            <v>Rebecca Shaw</v>
          </cell>
          <cell r="AE637" t="str">
            <v>DO - K. Luckie. Recommended. [LSC - R. Butler: Application Supported; Total assessment score = 19, Weed Score = 8] [LSC - J. Richards]: Application supported - total score = 19</v>
          </cell>
          <cell r="AF637" t="str">
            <v>DO - K. Luckie: Good to see a follow up from previous years supporting past weed control on the site.</v>
          </cell>
          <cell r="AG637" t="str">
            <v>DO - K. Luckie. High cash and in-kind contribution; Good to see a follow up from previous years supporting past weed control on the site.</v>
          </cell>
          <cell r="AH637">
            <v>0</v>
          </cell>
          <cell r="AI637">
            <v>3</v>
          </cell>
          <cell r="AJ637">
            <v>2</v>
          </cell>
          <cell r="AK637">
            <v>2</v>
          </cell>
          <cell r="AL637">
            <v>2</v>
          </cell>
          <cell r="AM637">
            <v>2</v>
          </cell>
          <cell r="AN637">
            <v>347</v>
          </cell>
          <cell r="AO637">
            <v>0</v>
          </cell>
          <cell r="AP637">
            <v>347</v>
          </cell>
          <cell r="AQ637" t="str">
            <v>Local Parks &amp; Reserves</v>
          </cell>
          <cell r="AR637" t="str">
            <v>GRAFTON</v>
          </cell>
          <cell r="AS637" t="str">
            <v>Far North Coast</v>
          </cell>
          <cell r="AT637" t="str">
            <v>Y</v>
          </cell>
          <cell r="AU637">
            <v>3</v>
          </cell>
          <cell r="AV637">
            <v>3</v>
          </cell>
          <cell r="AZ637" t="str">
            <v>Y</v>
          </cell>
          <cell r="BA637" t="str">
            <v>Y</v>
          </cell>
          <cell r="BB637" t="str">
            <v>Y</v>
          </cell>
          <cell r="BC637" t="str">
            <v>N</v>
          </cell>
          <cell r="BD637">
            <v>0</v>
          </cell>
          <cell r="BE637" t="str">
            <v>Y</v>
          </cell>
          <cell r="BF637">
            <v>0</v>
          </cell>
          <cell r="BG637" t="str">
            <v>Y</v>
          </cell>
          <cell r="BI637" t="str">
            <v>Y</v>
          </cell>
          <cell r="BJ637" t="str">
            <v>Y</v>
          </cell>
          <cell r="BK637" t="str">
            <v>EAST</v>
          </cell>
          <cell r="BL637" t="str">
            <v>BALLINA</v>
          </cell>
          <cell r="BM637" t="str">
            <v>BALLINA</v>
          </cell>
          <cell r="BN637" t="str">
            <v>Other - Regional</v>
          </cell>
          <cell r="BO637">
            <v>30518</v>
          </cell>
          <cell r="BP637" t="str">
            <v>Rous Mill Recreation Reserve Land Manager</v>
          </cell>
          <cell r="BQ637" t="str">
            <v>C/- Mr S Robb</v>
          </cell>
          <cell r="BR637" t="str">
            <v>172-174 Whites Lane</v>
          </cell>
          <cell r="BS637" t="str">
            <v>ALSTONVILLE NSW 2477</v>
          </cell>
          <cell r="BU637" t="str">
            <v>R30518</v>
          </cell>
          <cell r="BV637" t="str">
            <v>F629972</v>
          </cell>
          <cell r="BW637" t="str">
            <v>21/05363</v>
          </cell>
          <cell r="BX637" t="str">
            <v>2021/22</v>
          </cell>
          <cell r="BY637" t="str">
            <v>No</v>
          </cell>
        </row>
        <row r="638">
          <cell r="A638">
            <v>211415</v>
          </cell>
          <cell r="B638" t="str">
            <v>GENERAL</v>
          </cell>
          <cell r="C638" t="str">
            <v>Y</v>
          </cell>
          <cell r="D638" t="str">
            <v>N</v>
          </cell>
          <cell r="E638" t="str">
            <v>Y</v>
          </cell>
          <cell r="F638">
            <v>10</v>
          </cell>
          <cell r="G638">
            <v>11751</v>
          </cell>
          <cell r="H638" t="str">
            <v>GEN &lt; 12  RAC NOT Recommended</v>
          </cell>
          <cell r="I638" t="str">
            <v>CRIFAC Funding NOT Recommended</v>
          </cell>
          <cell r="L638" t="str">
            <v>Dickinsons Recreation Reserve</v>
          </cell>
          <cell r="N638" t="str">
            <v>CLM</v>
          </cell>
          <cell r="P638" t="str">
            <v>Bega Valley Shire Council</v>
          </cell>
          <cell r="Q638" t="str">
            <v>Upgrade the cricket pitch at the Bermagui Dickinson Oval for improved safety and usage.</v>
          </cell>
          <cell r="S638">
            <v>0</v>
          </cell>
          <cell r="T638" t="str">
            <v>April Merrick</v>
          </cell>
          <cell r="U638" t="str">
            <v>Bega Valley Shire Council</v>
          </cell>
          <cell r="V638" t="str">
            <v>Grant Management Officer  Bega Valley Shire Council</v>
          </cell>
          <cell r="W638" t="str">
            <v>Y</v>
          </cell>
          <cell r="X638">
            <v>26987935332</v>
          </cell>
          <cell r="Y638" t="str">
            <v>Yes</v>
          </cell>
          <cell r="Z638">
            <v>417807572</v>
          </cell>
          <cell r="AA638" t="str">
            <v>02 6499 2222</v>
          </cell>
          <cell r="AB638" t="str">
            <v>grants@begavalley.nsw.gov.au</v>
          </cell>
          <cell r="AC638" t="str">
            <v>Grant Management Officer  Bega Valley Shire Council</v>
          </cell>
          <cell r="AD638" t="str">
            <v>April Merrick</v>
          </cell>
          <cell r="AE638" t="str">
            <v>DO L Breen - ALC Claims - WHS scored as Medium as crease in pitch is a hazard - High ability to self-fund as council managed however no profit and loss statement provided to determine - 0% of project being funded from other sources - meet 2 of CRIF objectives - the applicant is council and has completed multiple projects  - benefits the reserve users</v>
          </cell>
          <cell r="AF638" t="str">
            <v>DO L Breen - ALCs 42488, 42623</v>
          </cell>
          <cell r="AG638" t="str">
            <v>High likelihood of achieving long-term outcomes</v>
          </cell>
          <cell r="AH638">
            <v>2</v>
          </cell>
          <cell r="AI638">
            <v>1</v>
          </cell>
          <cell r="AJ638">
            <v>0</v>
          </cell>
          <cell r="AK638">
            <v>2</v>
          </cell>
          <cell r="AL638">
            <v>3</v>
          </cell>
          <cell r="AM638">
            <v>2</v>
          </cell>
          <cell r="AN638">
            <v>11751</v>
          </cell>
          <cell r="AO638">
            <v>0</v>
          </cell>
          <cell r="AP638">
            <v>11751</v>
          </cell>
          <cell r="AQ638" t="str">
            <v>Local Parks &amp; Reserves</v>
          </cell>
          <cell r="AR638" t="str">
            <v>GOULBURN</v>
          </cell>
          <cell r="AS638" t="str">
            <v>South East</v>
          </cell>
          <cell r="AT638" t="str">
            <v>Y</v>
          </cell>
          <cell r="AU638">
            <v>3</v>
          </cell>
          <cell r="AV638">
            <v>3</v>
          </cell>
          <cell r="AZ638" t="str">
            <v>N</v>
          </cell>
          <cell r="BA638" t="str">
            <v>N</v>
          </cell>
          <cell r="BB638" t="str">
            <v>N</v>
          </cell>
          <cell r="BC638" t="str">
            <v>N</v>
          </cell>
          <cell r="BD638">
            <v>0</v>
          </cell>
          <cell r="BE638" t="str">
            <v>Y</v>
          </cell>
          <cell r="BF638">
            <v>0</v>
          </cell>
          <cell r="BG638" t="str">
            <v>Y</v>
          </cell>
          <cell r="BI638" t="str">
            <v>Y</v>
          </cell>
          <cell r="BJ638" t="str">
            <v>Y</v>
          </cell>
          <cell r="BK638" t="str">
            <v>WEST</v>
          </cell>
          <cell r="BL638" t="str">
            <v>BEGA VALLEY</v>
          </cell>
          <cell r="BM638" t="str">
            <v>BEGA</v>
          </cell>
          <cell r="BN638" t="str">
            <v>Other - Regional</v>
          </cell>
          <cell r="BO638">
            <v>83225</v>
          </cell>
          <cell r="BP638" t="str">
            <v>Bega Valley Shire Council</v>
          </cell>
          <cell r="BQ638" t="str">
            <v>PO Box 492</v>
          </cell>
          <cell r="BR638" t="str">
            <v>BEGA NSW 2550</v>
          </cell>
          <cell r="BU638" t="str">
            <v>R83225</v>
          </cell>
          <cell r="BV638" t="str">
            <v>F630093</v>
          </cell>
          <cell r="BW638" t="str">
            <v>21/05041</v>
          </cell>
          <cell r="BX638" t="str">
            <v>2021/22</v>
          </cell>
          <cell r="BY638" t="str">
            <v>No</v>
          </cell>
        </row>
        <row r="639">
          <cell r="A639">
            <v>211416</v>
          </cell>
          <cell r="B639" t="str">
            <v>WEED</v>
          </cell>
          <cell r="C639" t="str">
            <v>Y</v>
          </cell>
          <cell r="D639" t="str">
            <v>N</v>
          </cell>
          <cell r="E639" t="str">
            <v>Y</v>
          </cell>
          <cell r="F639">
            <v>15</v>
          </cell>
          <cell r="G639">
            <v>22000</v>
          </cell>
          <cell r="H639" t="str">
            <v>WEED&lt;20 RAC NOT Recommended</v>
          </cell>
          <cell r="I639" t="str">
            <v>CRIFAC Funding NOT Recommended</v>
          </cell>
          <cell r="L639" t="str">
            <v>Scotts Head Holiday Park</v>
          </cell>
          <cell r="N639" t="str">
            <v>NSW Crown Holiday Parks Land Manager</v>
          </cell>
          <cell r="P639" t="str">
            <v>NSW Crown Holiday Parks Land Manager</v>
          </cell>
          <cell r="Q639" t="str">
            <v>Weed control and restoration project for Whaki to West Street</v>
          </cell>
          <cell r="S639" t="str">
            <v>Reflections Holiday Parks NSW Crown Land Manager</v>
          </cell>
          <cell r="T639" t="str">
            <v>Cameron Tynan</v>
          </cell>
          <cell r="U639" t="str">
            <v>Reflections Holiday Parks</v>
          </cell>
          <cell r="V639" t="str">
            <v>Acting CEO</v>
          </cell>
          <cell r="W639" t="str">
            <v>Y</v>
          </cell>
          <cell r="X639">
            <v>26087692248</v>
          </cell>
          <cell r="Y639" t="str">
            <v>Yes</v>
          </cell>
          <cell r="Z639">
            <v>458493021</v>
          </cell>
          <cell r="AA639">
            <v>249145500</v>
          </cell>
          <cell r="AB639" t="str">
            <v>cameron.tynan@reflectionsholiday.com.au</v>
          </cell>
          <cell r="AC639" t="str">
            <v>Acting CEO</v>
          </cell>
          <cell r="AD639" t="str">
            <v>Dwight Hodgetts</v>
          </cell>
          <cell r="AE639" t="str">
            <v>[FT] - D.Ryan - Quotes accepted re COVID- equity with others DO - K. Luckie. Recommended partially funding. [LSC - R. Butler: Application Supported, adjust amount to $22,000 as recommended by DO/Panel, refer to DO recommendation; Total assessment score = 15, Weed Score = 8] [LSC - J. Richards]: Application supported for partial funding amount - total score = 15</v>
          </cell>
          <cell r="AF639" t="str">
            <v>DO - K. Luckie. Do not recommend funding signage and planting as outlined in quote. Suggest they seek funding elsewhere for that portion.</v>
          </cell>
          <cell r="AG639" t="str">
            <v>DO - K. Luckie. Partially fund. Application well prepared having a scope of works and a detailed vegetation management plan.</v>
          </cell>
          <cell r="AH639">
            <v>0</v>
          </cell>
          <cell r="AI639">
            <v>1</v>
          </cell>
          <cell r="AJ639">
            <v>0</v>
          </cell>
          <cell r="AK639">
            <v>2</v>
          </cell>
          <cell r="AL639">
            <v>2</v>
          </cell>
          <cell r="AM639">
            <v>2</v>
          </cell>
          <cell r="AN639">
            <v>35690</v>
          </cell>
          <cell r="AO639">
            <v>0</v>
          </cell>
          <cell r="AP639">
            <v>35690</v>
          </cell>
          <cell r="AQ639" t="str">
            <v>Local Parks &amp; Reserves</v>
          </cell>
          <cell r="AR639" t="str">
            <v>GRAFTON</v>
          </cell>
          <cell r="AS639" t="str">
            <v>Far North Coast</v>
          </cell>
          <cell r="AT639" t="str">
            <v>Y</v>
          </cell>
          <cell r="AU639">
            <v>3</v>
          </cell>
          <cell r="AV639">
            <v>3</v>
          </cell>
          <cell r="AZ639" t="str">
            <v>N</v>
          </cell>
          <cell r="BA639" t="str">
            <v>Y</v>
          </cell>
          <cell r="BB639" t="str">
            <v>Y</v>
          </cell>
          <cell r="BC639" t="str">
            <v>N</v>
          </cell>
          <cell r="BD639">
            <v>0</v>
          </cell>
          <cell r="BE639" t="str">
            <v>N</v>
          </cell>
          <cell r="BF639">
            <v>22000</v>
          </cell>
          <cell r="BG639" t="str">
            <v>Y</v>
          </cell>
          <cell r="BI639" t="str">
            <v>Y</v>
          </cell>
          <cell r="BJ639" t="str">
            <v>Y</v>
          </cell>
          <cell r="BK639" t="str">
            <v>EAST</v>
          </cell>
          <cell r="BL639" t="str">
            <v>NAMBUCCA VALLEY</v>
          </cell>
          <cell r="BM639" t="str">
            <v>OXLEY</v>
          </cell>
          <cell r="BN639" t="str">
            <v>Other - Regional</v>
          </cell>
          <cell r="BO639" t="str">
            <v>65963,  ; {}</v>
          </cell>
          <cell r="BP639" t="str">
            <v>NSW Crown Holiday Parks Land Manager</v>
          </cell>
          <cell r="BQ639" t="str">
            <v>PO Box 212</v>
          </cell>
          <cell r="BR639" t="str">
            <v>CARRINGTON NSW 2294</v>
          </cell>
          <cell r="BU639" t="str">
            <v>R65963</v>
          </cell>
          <cell r="BV639" t="str">
            <v>F629990</v>
          </cell>
          <cell r="BW639" t="str">
            <v>21/05371</v>
          </cell>
          <cell r="BX639" t="str">
            <v>2021/22</v>
          </cell>
          <cell r="BY639" t="str">
            <v>No</v>
          </cell>
        </row>
        <row r="640">
          <cell r="A640">
            <v>211418</v>
          </cell>
          <cell r="B640" t="str">
            <v>GENERAL</v>
          </cell>
          <cell r="C640" t="str">
            <v>Y</v>
          </cell>
          <cell r="D640" t="str">
            <v>Y</v>
          </cell>
          <cell r="E640" t="str">
            <v>Y</v>
          </cell>
          <cell r="F640">
            <v>9</v>
          </cell>
          <cell r="G640">
            <v>161662</v>
          </cell>
          <cell r="H640" t="str">
            <v>GEN &lt; 12  RAC NOT Recommended</v>
          </cell>
          <cell r="I640" t="str">
            <v>CRIFAC Funding NOT Recommended</v>
          </cell>
          <cell r="L640" t="str">
            <v>Ray Pascoe Park, Tweed Heads</v>
          </cell>
          <cell r="N640" t="str">
            <v>CLM</v>
          </cell>
          <cell r="P640" t="str">
            <v>Tweed Shire Council</v>
          </cell>
          <cell r="Q640" t="str">
            <v>The demolitian of the existing public toilet and a public toilet replacement of the existing public toilets at Ray Pascoe Park, Tweed Heads, including an accessible toilet and connecting pathways.</v>
          </cell>
          <cell r="S640" t="str">
            <v>Stewart Brawley</v>
          </cell>
          <cell r="T640" t="str">
            <v>Stewart Barwley</v>
          </cell>
          <cell r="U640" t="str">
            <v>Tweed Shire Council</v>
          </cell>
          <cell r="V640" t="str">
            <v>Manager  Parks and Active Communities</v>
          </cell>
          <cell r="W640" t="str">
            <v>Y</v>
          </cell>
          <cell r="X640" t="str">
            <v>90 178 732 496</v>
          </cell>
          <cell r="Y640" t="str">
            <v>Yes</v>
          </cell>
          <cell r="Z640">
            <v>429987181</v>
          </cell>
          <cell r="AA640" t="str">
            <v>02 66702491</v>
          </cell>
          <cell r="AB640" t="str">
            <v>sbrawley@tweed.nsw.gov.au</v>
          </cell>
          <cell r="AC640" t="str">
            <v>Manager  Parks and Active Communities</v>
          </cell>
          <cell r="AD640" t="str">
            <v>Stewart Barwley</v>
          </cell>
          <cell r="AE640" t="str">
            <v>(DO - J.Endean) Recommended Rank 3 [AM ¿ S. Sutherland] Application supported as recommended</v>
          </cell>
          <cell r="AF640" t="str">
            <v>No approval for quote exemptions on file.</v>
          </cell>
          <cell r="AG640" t="str">
            <v>High likelihood of achieving long-term outcomes</v>
          </cell>
          <cell r="AH640">
            <v>2</v>
          </cell>
          <cell r="AI640">
            <v>1</v>
          </cell>
          <cell r="AJ640">
            <v>0</v>
          </cell>
          <cell r="AK640">
            <v>2</v>
          </cell>
          <cell r="AL640">
            <v>3</v>
          </cell>
          <cell r="AM640">
            <v>1</v>
          </cell>
          <cell r="AN640">
            <v>161662</v>
          </cell>
          <cell r="AO640">
            <v>0</v>
          </cell>
          <cell r="AP640">
            <v>161662</v>
          </cell>
          <cell r="AQ640" t="str">
            <v>Local Parks &amp; Reserves</v>
          </cell>
          <cell r="AR640" t="str">
            <v>GRAFTON</v>
          </cell>
          <cell r="AS640" t="str">
            <v>Far North Coast</v>
          </cell>
          <cell r="AT640" t="str">
            <v>Y</v>
          </cell>
          <cell r="AU640">
            <v>3</v>
          </cell>
          <cell r="AV640">
            <v>3</v>
          </cell>
          <cell r="AZ640" t="str">
            <v>N</v>
          </cell>
          <cell r="BA640" t="str">
            <v>N</v>
          </cell>
          <cell r="BB640" t="str">
            <v>Y</v>
          </cell>
          <cell r="BC640" t="str">
            <v>N</v>
          </cell>
          <cell r="BD640">
            <v>0</v>
          </cell>
          <cell r="BE640" t="str">
            <v>Y</v>
          </cell>
          <cell r="BF640">
            <v>0</v>
          </cell>
          <cell r="BG640" t="str">
            <v>Y</v>
          </cell>
          <cell r="BI640" t="str">
            <v>Y</v>
          </cell>
          <cell r="BJ640" t="str">
            <v>Y</v>
          </cell>
          <cell r="BK640" t="str">
            <v>EAST</v>
          </cell>
          <cell r="BL640" t="str">
            <v>TWEED</v>
          </cell>
          <cell r="BM640" t="str">
            <v>TWEED</v>
          </cell>
          <cell r="BN640" t="str">
            <v>Other - Regional</v>
          </cell>
          <cell r="BO640">
            <v>89958</v>
          </cell>
          <cell r="BP640" t="str">
            <v>Tweed Shire Council</v>
          </cell>
          <cell r="BQ640" t="str">
            <v>PO Box 816</v>
          </cell>
          <cell r="BR640" t="str">
            <v>MURWILLUMBAH NSW 2484</v>
          </cell>
          <cell r="BU640" t="str">
            <v>R89958</v>
          </cell>
          <cell r="BV640" t="str">
            <v>F630148</v>
          </cell>
          <cell r="BW640" t="str">
            <v>21/05346</v>
          </cell>
          <cell r="BX640" t="str">
            <v>2021/22</v>
          </cell>
          <cell r="BY640" t="str">
            <v>No</v>
          </cell>
        </row>
        <row r="641">
          <cell r="A641">
            <v>211419</v>
          </cell>
          <cell r="B641" t="str">
            <v>GENERAL</v>
          </cell>
          <cell r="C641" t="str">
            <v>Y</v>
          </cell>
          <cell r="D641" t="str">
            <v>N</v>
          </cell>
          <cell r="E641" t="str">
            <v>N</v>
          </cell>
          <cell r="F641">
            <v>9</v>
          </cell>
          <cell r="G641">
            <v>0</v>
          </cell>
          <cell r="H641" t="str">
            <v>Not Recommended Scores &lt; 13</v>
          </cell>
          <cell r="I641" t="str">
            <v>CRIFAC Funding NOT Recommended</v>
          </cell>
          <cell r="L641" t="str">
            <v>Murrumburrah Showground</v>
          </cell>
          <cell r="N641" t="str">
            <v>Murrumburrah Showground Land Manager</v>
          </cell>
          <cell r="P641" t="str">
            <v>Murrumburrah Showground Land Manager</v>
          </cell>
          <cell r="Q641" t="str">
            <v>Build a State of the Art Covered Equestrian Facility</v>
          </cell>
          <cell r="S641">
            <v>0</v>
          </cell>
          <cell r="T641" t="str">
            <v>Antonia Brown</v>
          </cell>
          <cell r="U641" t="str">
            <v>Harden Pony Club Inc.</v>
          </cell>
          <cell r="V641" t="str">
            <v>Secretary  Harden Pony Club Inc</v>
          </cell>
          <cell r="W641" t="str">
            <v>Y</v>
          </cell>
          <cell r="X641">
            <v>5927653741</v>
          </cell>
          <cell r="Y641" t="str">
            <v>Yes</v>
          </cell>
          <cell r="Z641">
            <v>427862173</v>
          </cell>
          <cell r="AA641">
            <v>427862173</v>
          </cell>
          <cell r="AB641" t="str">
            <v>hardenponyclub@gmail.com</v>
          </cell>
          <cell r="AC641" t="str">
            <v>Secretary  Harden Pony Club Inc</v>
          </cell>
          <cell r="AD641" t="str">
            <v>Antonia Brown</v>
          </cell>
          <cell r="AE641" t="str">
            <v>DO L Breen - No ALC Claims - WHS scored as Low - Medium ability to self-fund as showground - 5% of project being funded from other sources - meet 4 of CRIF objectives - Medium ability to deliver project as detailed quotes provided and have completed projects in the past - Benefits the reserve users</v>
          </cell>
          <cell r="AF641" t="str">
            <v>DO L Breen - Nil ALC</v>
          </cell>
          <cell r="AG641" t="str">
            <v>High likelihood of achieving long-term outcomes</v>
          </cell>
          <cell r="AH641">
            <v>0</v>
          </cell>
          <cell r="AI641">
            <v>2</v>
          </cell>
          <cell r="AJ641">
            <v>0</v>
          </cell>
          <cell r="AK641">
            <v>3</v>
          </cell>
          <cell r="AL641">
            <v>2</v>
          </cell>
          <cell r="AM641">
            <v>2</v>
          </cell>
          <cell r="AN641">
            <v>393581</v>
          </cell>
          <cell r="AO641">
            <v>0</v>
          </cell>
          <cell r="AP641">
            <v>393581</v>
          </cell>
          <cell r="AQ641" t="str">
            <v>Showgrounds</v>
          </cell>
          <cell r="AR641" t="str">
            <v>GOULBURN</v>
          </cell>
          <cell r="AS641" t="str">
            <v>South East</v>
          </cell>
          <cell r="AT641" t="str">
            <v>Y</v>
          </cell>
          <cell r="AU641">
            <v>3</v>
          </cell>
          <cell r="AV641">
            <v>3</v>
          </cell>
          <cell r="AZ641" t="str">
            <v>N</v>
          </cell>
          <cell r="BA641" t="str">
            <v>N</v>
          </cell>
          <cell r="BB641" t="str">
            <v>N</v>
          </cell>
          <cell r="BC641" t="str">
            <v>N</v>
          </cell>
          <cell r="BD641">
            <v>0</v>
          </cell>
          <cell r="BE641" t="str">
            <v>N</v>
          </cell>
          <cell r="BF641">
            <v>0</v>
          </cell>
          <cell r="BG641" t="str">
            <v>Y</v>
          </cell>
          <cell r="BI641" t="str">
            <v>Y</v>
          </cell>
          <cell r="BJ641" t="str">
            <v>Y</v>
          </cell>
          <cell r="BK641" t="str">
            <v>WEST</v>
          </cell>
          <cell r="BL641" t="str">
            <v>HILLTOPS</v>
          </cell>
          <cell r="BM641" t="str">
            <v>COOTAMUNDRA</v>
          </cell>
          <cell r="BN641" t="str">
            <v>Other - Regional</v>
          </cell>
          <cell r="BP641" t="str">
            <v>Murrumburrah Showground Land Manager</v>
          </cell>
          <cell r="BQ641" t="str">
            <v>PO Box 157</v>
          </cell>
          <cell r="BR641" t="str">
            <v>HARDEN NSW 2587</v>
          </cell>
          <cell r="BU641" t="str">
            <v>R530014</v>
          </cell>
          <cell r="BV641" t="str">
            <v>F629662</v>
          </cell>
          <cell r="BW641" t="str">
            <v>21/05271</v>
          </cell>
          <cell r="BX641" t="str">
            <v>2021/22</v>
          </cell>
          <cell r="BY641" t="str">
            <v>No</v>
          </cell>
        </row>
        <row r="642">
          <cell r="A642">
            <v>211422</v>
          </cell>
          <cell r="B642" t="str">
            <v>GENERAL</v>
          </cell>
          <cell r="C642" t="str">
            <v>Y</v>
          </cell>
          <cell r="D642" t="str">
            <v>N</v>
          </cell>
          <cell r="E642" t="str">
            <v>N</v>
          </cell>
          <cell r="F642">
            <v>8</v>
          </cell>
          <cell r="G642">
            <v>0</v>
          </cell>
          <cell r="H642" t="str">
            <v>Not Recommended Scores &lt; 13</v>
          </cell>
          <cell r="I642" t="str">
            <v>CRIFAC Funding NOT Recommended</v>
          </cell>
          <cell r="L642" t="str">
            <v>Apex Park, Tenterfield</v>
          </cell>
          <cell r="N642" t="str">
            <v>PRMFP Lands Office - ARMIDALE</v>
          </cell>
          <cell r="P642" t="str">
            <v>Minister</v>
          </cell>
          <cell r="Q642" t="str">
            <v>The project involves removing the unsightly picnic areas that are located within Apex Park and replace with modern clean and safe covered areas.</v>
          </cell>
          <cell r="S642">
            <v>0</v>
          </cell>
          <cell r="T642" t="str">
            <v>C/- Jodie Condrick</v>
          </cell>
          <cell r="U642" t="str">
            <v>Tenterfield Shire Council</v>
          </cell>
          <cell r="V642" t="str">
            <v>Corporate Administration Officer</v>
          </cell>
          <cell r="W642" t="str">
            <v>Y</v>
          </cell>
          <cell r="X642">
            <v>85010810083</v>
          </cell>
          <cell r="Y642" t="str">
            <v>Yes</v>
          </cell>
          <cell r="Z642">
            <v>418183471</v>
          </cell>
          <cell r="AA642">
            <v>267366013</v>
          </cell>
          <cell r="AB642" t="str">
            <v>j.condrick@tenterfield.nsw.gov.au</v>
          </cell>
          <cell r="AC642" t="str">
            <v>Corporate Administration Officer</v>
          </cell>
          <cell r="AD642" t="str">
            <v>Heidi Ford</v>
          </cell>
          <cell r="AE642" t="str">
            <v>DO - R. O'Brien - Difficult to assess as quotes don't match bid amount (bid amount $8k more than quotes).  Reserve not currently managed by Council. AM - D. Young - Not supported.  Council is not currently the formal manager of the reserve so this needs to be resolved in the first instance before granting funds.  Quotes also do no match funding bid amount.</v>
          </cell>
          <cell r="AF642" t="str">
            <v>Incomplete ALC however proposed works would not impact determination.</v>
          </cell>
          <cell r="AG642" t="str">
            <v>Merits of application recognised, however project is not a priority because: Council is not currently appointed manager and this should be resolved prior to grant funding.</v>
          </cell>
          <cell r="AH642">
            <v>0</v>
          </cell>
          <cell r="AI642">
            <v>2</v>
          </cell>
          <cell r="AJ642">
            <v>0</v>
          </cell>
          <cell r="AK642">
            <v>2</v>
          </cell>
          <cell r="AL642">
            <v>2</v>
          </cell>
          <cell r="AM642">
            <v>2</v>
          </cell>
          <cell r="AN642">
            <v>48000</v>
          </cell>
          <cell r="AO642">
            <v>0</v>
          </cell>
          <cell r="AP642">
            <v>48000</v>
          </cell>
          <cell r="AQ642" t="str">
            <v>Local Parks &amp; Reserves</v>
          </cell>
          <cell r="AR642" t="str">
            <v>ARMIDALE</v>
          </cell>
          <cell r="AS642" t="str">
            <v>North West</v>
          </cell>
          <cell r="AT642" t="str">
            <v>Y</v>
          </cell>
          <cell r="AU642">
            <v>3</v>
          </cell>
          <cell r="AV642">
            <v>3</v>
          </cell>
          <cell r="AZ642" t="str">
            <v>N</v>
          </cell>
          <cell r="BA642" t="str">
            <v>N</v>
          </cell>
          <cell r="BB642" t="str">
            <v>Y</v>
          </cell>
          <cell r="BC642" t="str">
            <v>N</v>
          </cell>
          <cell r="BD642">
            <v>0</v>
          </cell>
          <cell r="BE642" t="str">
            <v>N</v>
          </cell>
          <cell r="BF642">
            <v>0</v>
          </cell>
          <cell r="BG642" t="str">
            <v>Y</v>
          </cell>
          <cell r="BI642" t="str">
            <v>Y</v>
          </cell>
          <cell r="BJ642" t="str">
            <v>Y</v>
          </cell>
          <cell r="BK642" t="str">
            <v>WEST</v>
          </cell>
          <cell r="BL642" t="str">
            <v>TENTERFIELD</v>
          </cell>
          <cell r="BM642" t="str">
            <v>LISMORE</v>
          </cell>
          <cell r="BN642" t="str">
            <v>Other - Regional</v>
          </cell>
          <cell r="BO642" t="str">
            <v>45312,  ; {}</v>
          </cell>
          <cell r="BP642" t="str">
            <v>Prmfp Crown Lands Armidale</v>
          </cell>
          <cell r="BU642" t="str">
            <v>R45312</v>
          </cell>
          <cell r="BV642" t="str">
            <v>F629760</v>
          </cell>
          <cell r="BW642" t="str">
            <v>21/04863</v>
          </cell>
          <cell r="BX642" t="str">
            <v>2021/22</v>
          </cell>
          <cell r="BY642" t="str">
            <v>No</v>
          </cell>
        </row>
        <row r="643">
          <cell r="A643">
            <v>211423</v>
          </cell>
          <cell r="B643" t="str">
            <v>WEED</v>
          </cell>
          <cell r="C643" t="str">
            <v>Y</v>
          </cell>
          <cell r="D643" t="str">
            <v>N</v>
          </cell>
          <cell r="E643" t="str">
            <v>Y</v>
          </cell>
          <cell r="F643">
            <v>25</v>
          </cell>
          <cell r="G643">
            <v>29895</v>
          </cell>
          <cell r="H643" t="str">
            <v>WEED &gt;=20 RAC Recommended</v>
          </cell>
          <cell r="I643" t="str">
            <v>CRIFAC Funding Recommended</v>
          </cell>
          <cell r="L643" t="str">
            <v>Parish Reserve For St George, Cumberland</v>
          </cell>
          <cell r="N643" t="str">
            <v>Minister</v>
          </cell>
          <cell r="P643" t="str">
            <v>Georges River Council</v>
          </cell>
          <cell r="Q643" t="str">
            <v>Weed control of priority weeds, Weeds of National Significance and invasive weed species to improve and protect the biodiversity and environmental health of Clarendon Road Reserve, Peakhurst.</v>
          </cell>
          <cell r="R643" t="str">
            <v>control of invasive weeds at Clarendon Road Reserve, Peakhurst</v>
          </cell>
          <cell r="S643">
            <v>0</v>
          </cell>
          <cell r="T643" t="str">
            <v>Erin Fardy</v>
          </cell>
          <cell r="U643" t="str">
            <v>Georges River Council</v>
          </cell>
          <cell r="V643" t="str">
            <v>Senior Operations Leader Bushcare</v>
          </cell>
          <cell r="W643" t="str">
            <v>Y</v>
          </cell>
          <cell r="X643" t="str">
            <v>57 789 014 855</v>
          </cell>
          <cell r="Y643" t="str">
            <v>No</v>
          </cell>
          <cell r="Z643">
            <v>409946137</v>
          </cell>
          <cell r="AA643" t="str">
            <v>02 9330 6238</v>
          </cell>
          <cell r="AB643" t="str">
            <v>efardy@georgesriver.nsw.gov.au</v>
          </cell>
          <cell r="AC643" t="str">
            <v>Senior Operations Leader Bushcare</v>
          </cell>
          <cell r="AD643" t="str">
            <v>Erin Fardy</v>
          </cell>
          <cell r="AE643" t="str">
            <v>[DO srees] That the project is funded if practical. [LSC - R. Butler: Application Supported; Total assessment score = 25, Weed Score = 16] [LSC - J. Richards]: Application supported - total score = 25 [RAC] - Supported (Weed Score &gt;=20).</v>
          </cell>
          <cell r="AF643" t="str">
            <v>[DO srees] Sound application although relatively high cost &amp; with little matching contribution</v>
          </cell>
          <cell r="AG643" t="str">
            <v>[DO srees] Project will reduce environmental impact of Priority weeds such as Boneseed on a high risk pathway and control several Weeds of National Significance in the treatment area.</v>
          </cell>
          <cell r="AH643">
            <v>0</v>
          </cell>
          <cell r="AI643">
            <v>1</v>
          </cell>
          <cell r="AJ643">
            <v>1</v>
          </cell>
          <cell r="AK643">
            <v>2</v>
          </cell>
          <cell r="AL643">
            <v>3</v>
          </cell>
          <cell r="AM643">
            <v>2</v>
          </cell>
          <cell r="AN643">
            <v>29895</v>
          </cell>
          <cell r="AO643">
            <v>0</v>
          </cell>
          <cell r="AP643">
            <v>29895</v>
          </cell>
          <cell r="AQ643" t="str">
            <v>Local Parks &amp; Reserves</v>
          </cell>
          <cell r="AR643" t="str">
            <v>METROPOLITAN</v>
          </cell>
          <cell r="AS643" t="str">
            <v>Sydney</v>
          </cell>
          <cell r="AT643" t="str">
            <v>Y</v>
          </cell>
          <cell r="AU643">
            <v>2</v>
          </cell>
          <cell r="AV643">
            <v>2</v>
          </cell>
          <cell r="AZ643" t="str">
            <v>Y</v>
          </cell>
          <cell r="BA643" t="str">
            <v>Y</v>
          </cell>
          <cell r="BB643" t="str">
            <v>Y</v>
          </cell>
          <cell r="BC643" t="str">
            <v>N</v>
          </cell>
          <cell r="BD643">
            <v>0</v>
          </cell>
          <cell r="BE643" t="str">
            <v>Y</v>
          </cell>
          <cell r="BF643">
            <v>0</v>
          </cell>
          <cell r="BG643" t="str">
            <v>Y</v>
          </cell>
          <cell r="BI643" t="str">
            <v>Y</v>
          </cell>
          <cell r="BJ643" t="str">
            <v>Y</v>
          </cell>
          <cell r="BK643" t="str">
            <v>EAST</v>
          </cell>
          <cell r="BL643" t="str">
            <v>GEORGES RIVER</v>
          </cell>
          <cell r="BM643" t="str">
            <v>OATLEY</v>
          </cell>
          <cell r="BN643" t="str">
            <v>Greater Sydney</v>
          </cell>
          <cell r="BO643" t="str">
            <v>{},  ; 7320/DP1166325</v>
          </cell>
          <cell r="BP643" t="str">
            <v>Prmfp Crown Lands Metropolitan</v>
          </cell>
          <cell r="BQ643" t="str">
            <v>Level 11</v>
          </cell>
          <cell r="BR643" t="str">
            <v>10 Valentine Ave</v>
          </cell>
          <cell r="BS643" t="str">
            <v>PARRAMATTA NSW 2124</v>
          </cell>
          <cell r="BU643" t="str">
            <v>R752056</v>
          </cell>
          <cell r="BV643" t="str">
            <v>F629582</v>
          </cell>
          <cell r="BW643" t="str">
            <v>21/04993</v>
          </cell>
          <cell r="BX643" t="str">
            <v>2021/22</v>
          </cell>
          <cell r="BY643" t="str">
            <v>No</v>
          </cell>
        </row>
        <row r="644">
          <cell r="A644">
            <v>211425</v>
          </cell>
          <cell r="B644" t="str">
            <v>GENERAL</v>
          </cell>
          <cell r="C644" t="str">
            <v>Y</v>
          </cell>
          <cell r="D644" t="str">
            <v>N</v>
          </cell>
          <cell r="E644" t="str">
            <v>Y</v>
          </cell>
          <cell r="F644">
            <v>8</v>
          </cell>
          <cell r="G644">
            <v>924000</v>
          </cell>
          <cell r="H644" t="str">
            <v>GEN &lt; 12  RAC NOT Recommended</v>
          </cell>
          <cell r="I644" t="str">
            <v>CRIFAC Funding NOT Recommended</v>
          </cell>
          <cell r="L644" t="str">
            <v>North Gundagai Common</v>
          </cell>
          <cell r="N644" t="str">
            <v>CLM</v>
          </cell>
          <cell r="P644" t="str">
            <v>Cootamundra-Gundagai Regional Council</v>
          </cell>
          <cell r="Q644" t="str">
            <v>This project seeks to replace and upgrade the existing extensive irrigation system that uses effluent from the sewage treatment plant maintains the golf course, sporting ovals and recreation facilities that have been constructed on the crown reserve over the last 30 years or so.</v>
          </cell>
          <cell r="S644" t="str">
            <v>Mr Phillip Mc Murray</v>
          </cell>
          <cell r="T644" t="str">
            <v>Mr Philip McMurray</v>
          </cell>
          <cell r="U644" t="str">
            <v>Cootamundra-Gundagai Regional Council</v>
          </cell>
          <cell r="V644" t="str">
            <v>General Manager</v>
          </cell>
          <cell r="W644" t="str">
            <v>Y</v>
          </cell>
          <cell r="X644" t="str">
            <v>46 211 642 339</v>
          </cell>
          <cell r="Y644" t="str">
            <v>Yes</v>
          </cell>
          <cell r="Z644" t="str">
            <v>0413 884 164</v>
          </cell>
          <cell r="AA644" t="str">
            <v>1300 459 689</v>
          </cell>
          <cell r="AB644" t="str">
            <v>mail@cgrc.nsw.gov.au</v>
          </cell>
          <cell r="AC644" t="str">
            <v>General Manager</v>
          </cell>
          <cell r="AD644" t="str">
            <v>Mr Philip McMurray</v>
          </cell>
          <cell r="AE644" t="str">
            <v>(DO - S.Cowley) Removing the contingency,the duplication of the construction of the site establishment and the Council sewage system component from the project. Recommend only funding the irrigation system part of the project $924,000.No contribution. Objectives 1,2. [AM ¿ G Marsden] ¿ Council operational reserve for sewage farm. We should not support any iomprovements to Council sewerage system. This leaves $924k for irrigation of a golf course.</v>
          </cell>
          <cell r="AF644" t="str">
            <v>[DO - G.Maginness] There are ALC 8102 File 05/2296 Lodged 1 Nov 2005 over Lot 562 DP 751421; ALC 8098 File 05/2292 Lodged 1 Nov 2005 over Lot 6 DP 1154913. There is no ALC over Lot 441 DP 751421, Lots 7013, 7014 &amp; 7015 DP 1026435, Lot 7030 DP 1026429 and Lots 3 &amp; 5 DP 1154913 as at the 4 August 2021.   [DO ¿ G.Maginness] -  Cootamundra Gundagai Regional Council does not have an adopted PoM for R 84801 for Sewage Farm, however the project is applicable under the reserve purpose.</v>
          </cell>
          <cell r="AG644" t="str">
            <v>Additional social, cultural or environmental factors (please detail): no alternative golf course facilities in area.</v>
          </cell>
          <cell r="AH644">
            <v>0</v>
          </cell>
          <cell r="AI644">
            <v>1</v>
          </cell>
          <cell r="AJ644">
            <v>0</v>
          </cell>
          <cell r="AK644">
            <v>2</v>
          </cell>
          <cell r="AL644">
            <v>3</v>
          </cell>
          <cell r="AM644">
            <v>2</v>
          </cell>
          <cell r="AN644">
            <v>1351565</v>
          </cell>
          <cell r="AO644">
            <v>0</v>
          </cell>
          <cell r="AP644">
            <v>1351565</v>
          </cell>
          <cell r="AQ644" t="str">
            <v>Local Parks &amp; Reserves</v>
          </cell>
          <cell r="AR644" t="str">
            <v>WAGGA WAGGA</v>
          </cell>
          <cell r="AS644" t="str">
            <v>South West</v>
          </cell>
          <cell r="AT644" t="str">
            <v>Y</v>
          </cell>
          <cell r="AU644">
            <v>3</v>
          </cell>
          <cell r="AV644">
            <v>3</v>
          </cell>
          <cell r="AZ644" t="str">
            <v>N</v>
          </cell>
          <cell r="BA644" t="str">
            <v>N</v>
          </cell>
          <cell r="BB644" t="str">
            <v>Y</v>
          </cell>
          <cell r="BC644" t="str">
            <v>N</v>
          </cell>
          <cell r="BD644">
            <v>0</v>
          </cell>
          <cell r="BE644" t="str">
            <v>N</v>
          </cell>
          <cell r="BF644">
            <v>924000</v>
          </cell>
          <cell r="BG644" t="str">
            <v>Y</v>
          </cell>
          <cell r="BI644" t="str">
            <v>Y</v>
          </cell>
          <cell r="BJ644" t="str">
            <v>Y</v>
          </cell>
          <cell r="BK644" t="str">
            <v>WEST</v>
          </cell>
          <cell r="BL644" t="str">
            <v>COOTAMUNDRA-GUNDAGAI REGIONAL</v>
          </cell>
          <cell r="BM644" t="str">
            <v>COOTAMUNDRA</v>
          </cell>
          <cell r="BN644" t="str">
            <v>Other - Regional</v>
          </cell>
          <cell r="BO644" t="str">
            <v>84801, 72393</v>
          </cell>
          <cell r="BP644" t="str">
            <v>Cootamundra-Gundagai Regional Council</v>
          </cell>
          <cell r="BQ644" t="str">
            <v>PO Box 420</v>
          </cell>
          <cell r="BR644" t="str">
            <v>COOTAMUNDRA NSW 2590</v>
          </cell>
          <cell r="BU644" t="str">
            <v>R84801</v>
          </cell>
          <cell r="BV644" t="str">
            <v>F629704</v>
          </cell>
          <cell r="BW644" t="str">
            <v>21/05291</v>
          </cell>
          <cell r="BX644" t="str">
            <v>2021/22</v>
          </cell>
          <cell r="BY644" t="str">
            <v>No</v>
          </cell>
        </row>
        <row r="645">
          <cell r="A645">
            <v>211426</v>
          </cell>
          <cell r="B645" t="str">
            <v>WEED</v>
          </cell>
          <cell r="C645" t="str">
            <v>Y</v>
          </cell>
          <cell r="D645" t="str">
            <v>N</v>
          </cell>
          <cell r="E645" t="str">
            <v>Y</v>
          </cell>
          <cell r="F645">
            <v>14</v>
          </cell>
          <cell r="G645">
            <v>10000</v>
          </cell>
          <cell r="H645" t="str">
            <v>WEED&lt;20 RAC NOT Recommended</v>
          </cell>
          <cell r="I645" t="str">
            <v>CRIFAC Funding NOT Recommended</v>
          </cell>
          <cell r="L645" t="str">
            <v>Lighthouse Hill Reserve</v>
          </cell>
          <cell r="N645" t="str">
            <v>NSW Crown Holiday Parks Land Manager</v>
          </cell>
          <cell r="P645" t="str">
            <v>NSW Crown Holiday Parks Land Manager</v>
          </cell>
          <cell r="Q645" t="str">
            <v>Maintain reserve and car park, improve visitor safety, remove illegally dumped waste and upgrade reserve with effective weed management and bush regeneration</v>
          </cell>
          <cell r="S645" t="str">
            <v>Reflections Holiday Parks NSW Crown Land Manager</v>
          </cell>
          <cell r="T645" t="str">
            <v>Cameron Tynan</v>
          </cell>
          <cell r="U645" t="str">
            <v>Reflections Holiday Parks</v>
          </cell>
          <cell r="V645" t="str">
            <v>Acting CEO</v>
          </cell>
          <cell r="W645" t="str">
            <v>Y</v>
          </cell>
          <cell r="X645">
            <v>26087692248</v>
          </cell>
          <cell r="Y645" t="str">
            <v>Yes</v>
          </cell>
          <cell r="Z645">
            <v>458493021</v>
          </cell>
          <cell r="AA645">
            <v>249145500</v>
          </cell>
          <cell r="AB645" t="str">
            <v>cameron.tynan@reflectionsholiday.com.au</v>
          </cell>
          <cell r="AC645" t="str">
            <v>Acting CEO</v>
          </cell>
          <cell r="AD645" t="str">
            <v>Dwight Hodgetts</v>
          </cell>
          <cell r="AE645" t="str">
            <v>DO - K. Luckie. Recommend partially fund. [LSC - R. Butler: Application Supported, adjust amount to $10,000 as recommended by DO/Panel, refer to DO recommendation; Total assessment score = 14, Weed Score = 6] [LSC - J. Richards]: Application supported for partial funding amount - total score = 14</v>
          </cell>
          <cell r="AF645" t="str">
            <v>DO - K.Luckie. A number of activities requested do not related to weed control and the assessment criteria such as crowning trees, planting and removing rubbish.</v>
          </cell>
          <cell r="AG645" t="str">
            <v>DO - K. Luckie. Partially fund weed control work only. Application addresses bitou bush in Biosecurity eradication zone.</v>
          </cell>
          <cell r="AH645">
            <v>0</v>
          </cell>
          <cell r="AI645">
            <v>3</v>
          </cell>
          <cell r="AJ645">
            <v>0</v>
          </cell>
          <cell r="AK645">
            <v>2</v>
          </cell>
          <cell r="AL645">
            <v>1</v>
          </cell>
          <cell r="AM645">
            <v>2</v>
          </cell>
          <cell r="AN645">
            <v>30690</v>
          </cell>
          <cell r="AO645">
            <v>0</v>
          </cell>
          <cell r="AP645">
            <v>30690</v>
          </cell>
          <cell r="AQ645" t="str">
            <v>Local Parks &amp; Reserves</v>
          </cell>
          <cell r="AR645" t="str">
            <v>GRAFTON</v>
          </cell>
          <cell r="AS645" t="str">
            <v>Far North Coast</v>
          </cell>
          <cell r="AT645" t="str">
            <v>Y</v>
          </cell>
          <cell r="AU645">
            <v>3</v>
          </cell>
          <cell r="AV645">
            <v>3</v>
          </cell>
          <cell r="AZ645" t="str">
            <v>N</v>
          </cell>
          <cell r="BA645" t="str">
            <v>Y</v>
          </cell>
          <cell r="BB645" t="str">
            <v>Y</v>
          </cell>
          <cell r="BC645" t="str">
            <v>N</v>
          </cell>
          <cell r="BD645">
            <v>0</v>
          </cell>
          <cell r="BE645" t="str">
            <v>N</v>
          </cell>
          <cell r="BF645">
            <v>10000</v>
          </cell>
          <cell r="BG645" t="str">
            <v>Y</v>
          </cell>
          <cell r="BI645" t="str">
            <v>Y</v>
          </cell>
          <cell r="BJ645" t="str">
            <v>Y</v>
          </cell>
          <cell r="BK645" t="str">
            <v>EAST</v>
          </cell>
          <cell r="BL645" t="str">
            <v>BYRON</v>
          </cell>
          <cell r="BM645" t="str">
            <v>BALLINA</v>
          </cell>
          <cell r="BN645" t="str">
            <v>Other - Regional</v>
          </cell>
          <cell r="BO645" t="str">
            <v>49122,  ; {}</v>
          </cell>
          <cell r="BP645" t="str">
            <v>NSW Crown Holiday Parks Land Manager</v>
          </cell>
          <cell r="BQ645" t="str">
            <v>PO Box 212</v>
          </cell>
          <cell r="BR645" t="str">
            <v>CARRINGTON NSW 2294</v>
          </cell>
          <cell r="BU645" t="str">
            <v>R49122</v>
          </cell>
          <cell r="BV645" t="str">
            <v>F629874</v>
          </cell>
          <cell r="BW645" t="str">
            <v>21/05204</v>
          </cell>
          <cell r="BX645" t="str">
            <v>2021/22</v>
          </cell>
          <cell r="BY645" t="str">
            <v>No</v>
          </cell>
        </row>
        <row r="646">
          <cell r="A646">
            <v>211427</v>
          </cell>
          <cell r="B646" t="str">
            <v>GENERAL</v>
          </cell>
          <cell r="C646" t="str">
            <v>Y</v>
          </cell>
          <cell r="D646" t="str">
            <v>N</v>
          </cell>
          <cell r="E646" t="str">
            <v>Y</v>
          </cell>
          <cell r="F646">
            <v>6</v>
          </cell>
          <cell r="G646">
            <v>13127</v>
          </cell>
          <cell r="H646" t="str">
            <v>GEN &lt; 12  RAC NOT Recommended</v>
          </cell>
          <cell r="I646" t="str">
            <v>CRIFAC Funding NOT Recommended</v>
          </cell>
          <cell r="L646" t="str">
            <v>Wee Waa Common</v>
          </cell>
          <cell r="N646" t="str">
            <v>Wee Waa Common Trust</v>
          </cell>
          <cell r="P646" t="str">
            <v>Generic Board Client - see CT for details</v>
          </cell>
          <cell r="Q646" t="str">
            <v>We wish to upgrade the bore to solar, construct new fencing</v>
          </cell>
          <cell r="S646" t="str">
            <v>Debralee Small</v>
          </cell>
          <cell r="T646" t="str">
            <v>Debralee Small</v>
          </cell>
          <cell r="U646" t="str">
            <v>Wee Waa Common Trust</v>
          </cell>
          <cell r="V646" t="str">
            <v>Secretary</v>
          </cell>
          <cell r="W646" t="str">
            <v>N</v>
          </cell>
          <cell r="X646">
            <v>11913350048</v>
          </cell>
          <cell r="Y646" t="str">
            <v>Yes</v>
          </cell>
          <cell r="Z646">
            <v>429132545</v>
          </cell>
          <cell r="AA646">
            <v>429132545</v>
          </cell>
          <cell r="AB646" t="str">
            <v>dljsmall@bigpond.com</v>
          </cell>
          <cell r="AC646" t="str">
            <v>Secretary</v>
          </cell>
          <cell r="AD646" t="str">
            <v>Debralee Small</v>
          </cell>
          <cell r="AE646" t="str">
            <v>DO - R. O'Brien - Support intent but Commons should be self funding to some extent.  Supported but low priority as per score. AM - D. Young - Agreed.  As for all common applications, these works should be self funding to some degree noting commoners are the only beneficiaries.</v>
          </cell>
          <cell r="AF646" t="str">
            <v>Incomplete ALC- no impact on project</v>
          </cell>
          <cell r="AG646" t="str">
            <v>High likelihood of achieving long-term outcomes</v>
          </cell>
          <cell r="AH646">
            <v>0</v>
          </cell>
          <cell r="AI646">
            <v>2</v>
          </cell>
          <cell r="AJ646">
            <v>0</v>
          </cell>
          <cell r="AK646">
            <v>1</v>
          </cell>
          <cell r="AL646">
            <v>2</v>
          </cell>
          <cell r="AM646">
            <v>1</v>
          </cell>
          <cell r="AN646">
            <v>13127</v>
          </cell>
          <cell r="AO646">
            <v>0</v>
          </cell>
          <cell r="AP646">
            <v>13127</v>
          </cell>
          <cell r="AQ646" t="str">
            <v>Commons</v>
          </cell>
          <cell r="AR646" t="str">
            <v>MOREE</v>
          </cell>
          <cell r="AS646" t="str">
            <v>North West</v>
          </cell>
          <cell r="AT646" t="str">
            <v>Y</v>
          </cell>
          <cell r="AU646">
            <v>3</v>
          </cell>
          <cell r="AV646">
            <v>3</v>
          </cell>
          <cell r="AZ646" t="str">
            <v>Y</v>
          </cell>
          <cell r="BA646" t="str">
            <v>N</v>
          </cell>
          <cell r="BB646" t="str">
            <v>Y</v>
          </cell>
          <cell r="BC646" t="str">
            <v>N</v>
          </cell>
          <cell r="BD646">
            <v>0</v>
          </cell>
          <cell r="BE646" t="str">
            <v>Y</v>
          </cell>
          <cell r="BF646">
            <v>0</v>
          </cell>
          <cell r="BG646" t="str">
            <v>Y</v>
          </cell>
          <cell r="BI646" t="str">
            <v>Y</v>
          </cell>
          <cell r="BJ646" t="str">
            <v>Y</v>
          </cell>
          <cell r="BK646" t="str">
            <v>WEST</v>
          </cell>
          <cell r="BL646" t="str">
            <v>NARRABRI</v>
          </cell>
          <cell r="BM646" t="str">
            <v>BARWON</v>
          </cell>
          <cell r="BN646" t="str">
            <v>Other - Regional</v>
          </cell>
          <cell r="BO646" t="str">
            <v>19770, 560041, 19770</v>
          </cell>
          <cell r="BP646" t="str">
            <v>Wee Waa Common Trust</v>
          </cell>
          <cell r="BQ646" t="str">
            <v>56 Mitchell St</v>
          </cell>
          <cell r="BR646" t="str">
            <v>WEE WAA NSW 2388</v>
          </cell>
          <cell r="BU646" t="str">
            <v>R560041</v>
          </cell>
          <cell r="BV646" t="str">
            <v>F630084</v>
          </cell>
          <cell r="BW646" t="str">
            <v>21/05498</v>
          </cell>
          <cell r="BX646" t="str">
            <v>2021/22</v>
          </cell>
          <cell r="BY646" t="str">
            <v>No</v>
          </cell>
        </row>
        <row r="647">
          <cell r="A647">
            <v>211429</v>
          </cell>
          <cell r="B647" t="str">
            <v>GENERAL</v>
          </cell>
          <cell r="C647" t="str">
            <v>Y</v>
          </cell>
          <cell r="D647" t="str">
            <v>N</v>
          </cell>
          <cell r="E647" t="str">
            <v>Y</v>
          </cell>
          <cell r="F647">
            <v>8</v>
          </cell>
          <cell r="G647">
            <v>16500</v>
          </cell>
          <cell r="H647" t="str">
            <v>GEN &lt; 12  RAC NOT Recommended</v>
          </cell>
          <cell r="I647" t="str">
            <v>CRIFAC Funding NOT Recommended</v>
          </cell>
          <cell r="L647" t="str">
            <v>Old Pambula Court House Reserve</v>
          </cell>
          <cell r="N647" t="str">
            <v>CLM</v>
          </cell>
          <cell r="P647" t="str">
            <v>Bega Valley Shire Council</v>
          </cell>
          <cell r="Q647" t="str">
            <v>Upgrade Old Pambula Courthouse building through painting works to improve the amenity of the facility.</v>
          </cell>
          <cell r="S647">
            <v>0</v>
          </cell>
          <cell r="T647" t="str">
            <v>April Merrick</v>
          </cell>
          <cell r="U647" t="str">
            <v>Bega Valley Shire Council</v>
          </cell>
          <cell r="V647" t="str">
            <v>Grant Management Officer</v>
          </cell>
          <cell r="W647" t="str">
            <v>Y</v>
          </cell>
          <cell r="X647">
            <v>26987935332</v>
          </cell>
          <cell r="Y647" t="str">
            <v>Yes</v>
          </cell>
          <cell r="Z647" t="str">
            <v>0438 224 882</v>
          </cell>
          <cell r="AA647" t="str">
            <v>02 6499 2222</v>
          </cell>
          <cell r="AB647" t="str">
            <v>grants@begavalley.nsw.gov.au</v>
          </cell>
          <cell r="AC647" t="str">
            <v>Grant Management Officer</v>
          </cell>
          <cell r="AD647" t="str">
            <v>Rickee Marshall</v>
          </cell>
          <cell r="AE647" t="str">
            <v>DO L Breen - ALC Claims - WHS scored as Low as just beautification works - High ability to self-fund as council managed however committee has been mentioned but no justification if they are a formal committee - 0% of project being funded from other sources quote states $16,500 it seems council incorrectly put form in to state they are inputting $16,500 - meet 2 of CRIF objectives - the applicant is council and has completed multiple projects  - benefits the reserve users</v>
          </cell>
          <cell r="AF647" t="str">
            <v>DO L Breen - ALCs 42623, 42626</v>
          </cell>
          <cell r="AG647" t="str">
            <v>High likelihood of achieving long-term outcomes</v>
          </cell>
          <cell r="AH647">
            <v>0</v>
          </cell>
          <cell r="AI647">
            <v>1</v>
          </cell>
          <cell r="AJ647">
            <v>0</v>
          </cell>
          <cell r="AK647">
            <v>2</v>
          </cell>
          <cell r="AL647">
            <v>3</v>
          </cell>
          <cell r="AM647">
            <v>2</v>
          </cell>
          <cell r="AN647">
            <v>16500</v>
          </cell>
          <cell r="AO647">
            <v>0</v>
          </cell>
          <cell r="AP647">
            <v>16500</v>
          </cell>
          <cell r="AQ647" t="str">
            <v>Local Parks &amp; Reserves</v>
          </cell>
          <cell r="AR647" t="str">
            <v>GOULBURN</v>
          </cell>
          <cell r="AS647" t="str">
            <v>South East</v>
          </cell>
          <cell r="AT647" t="str">
            <v>Y</v>
          </cell>
          <cell r="AU647">
            <v>3</v>
          </cell>
          <cell r="AV647">
            <v>3</v>
          </cell>
          <cell r="AZ647" t="str">
            <v>N</v>
          </cell>
          <cell r="BA647" t="str">
            <v>N</v>
          </cell>
          <cell r="BB647" t="str">
            <v>N</v>
          </cell>
          <cell r="BC647" t="str">
            <v>N</v>
          </cell>
          <cell r="BD647">
            <v>0</v>
          </cell>
          <cell r="BE647" t="str">
            <v>Y</v>
          </cell>
          <cell r="BF647">
            <v>0</v>
          </cell>
          <cell r="BG647" t="str">
            <v>Y</v>
          </cell>
          <cell r="BI647" t="str">
            <v>Y</v>
          </cell>
          <cell r="BJ647" t="str">
            <v>Y</v>
          </cell>
          <cell r="BK647" t="str">
            <v>WEST</v>
          </cell>
          <cell r="BL647" t="str">
            <v>BEGA VALLEY</v>
          </cell>
          <cell r="BM647" t="str">
            <v>BEGA</v>
          </cell>
          <cell r="BN647" t="str">
            <v>Other - Regional</v>
          </cell>
          <cell r="BO647" t="str">
            <v>180066,  ; {}</v>
          </cell>
          <cell r="BP647" t="str">
            <v>Bega Valley Shire Council</v>
          </cell>
          <cell r="BQ647" t="str">
            <v>PO Box 492</v>
          </cell>
          <cell r="BR647" t="str">
            <v>BEGA NSW 2550</v>
          </cell>
          <cell r="BU647" t="str">
            <v>R180066</v>
          </cell>
          <cell r="BV647" t="str">
            <v>F629976</v>
          </cell>
          <cell r="BW647" t="str">
            <v>21/05306</v>
          </cell>
          <cell r="BX647" t="str">
            <v>2021/22</v>
          </cell>
          <cell r="BY647" t="str">
            <v>No</v>
          </cell>
        </row>
        <row r="648">
          <cell r="A648">
            <v>211432</v>
          </cell>
          <cell r="B648" t="str">
            <v>GENERAL</v>
          </cell>
          <cell r="C648" t="str">
            <v>Y</v>
          </cell>
          <cell r="D648" t="str">
            <v>N</v>
          </cell>
          <cell r="E648" t="str">
            <v>Y</v>
          </cell>
          <cell r="F648">
            <v>15</v>
          </cell>
          <cell r="G648">
            <v>36000</v>
          </cell>
          <cell r="H648" t="str">
            <v>GEN &gt;14 RAC Recommended</v>
          </cell>
          <cell r="I648" t="str">
            <v>CRIFAC Funding Recommended</v>
          </cell>
          <cell r="J648" t="str">
            <v>Rec Reserve</v>
          </cell>
          <cell r="K648" t="str">
            <v>No</v>
          </cell>
          <cell r="L648" t="str">
            <v>Cricket Ground</v>
          </cell>
          <cell r="N648" t="str">
            <v>CLM</v>
          </cell>
          <cell r="P648" t="str">
            <v>Wagga Wagga City Council</v>
          </cell>
          <cell r="Q648" t="str">
            <v>Replacement of the clubhouse roof and removal of asbestos sheeting.</v>
          </cell>
          <cell r="R648" t="str">
            <v>replacement of the roof and asbestos removal at the club house at Wagga Wagga Cricket Ground</v>
          </cell>
          <cell r="S648">
            <v>0</v>
          </cell>
          <cell r="T648" t="str">
            <v>Michael Keys</v>
          </cell>
          <cell r="U648" t="str">
            <v>Wagga Wagga City Council</v>
          </cell>
          <cell r="V648" t="str">
            <v>Director Regional Activation</v>
          </cell>
          <cell r="W648" t="str">
            <v>Y</v>
          </cell>
          <cell r="X648" t="str">
            <v>56 044 159 537</v>
          </cell>
          <cell r="Y648" t="str">
            <v>Yes</v>
          </cell>
          <cell r="Z648" t="str">
            <v>0409 366 319</v>
          </cell>
          <cell r="AA648" t="str">
            <v>1300 292 442</v>
          </cell>
          <cell r="AB648" t="str">
            <v>keys.michael@wagga.nsw.gov.au</v>
          </cell>
          <cell r="AC648" t="str">
            <v>Director Regional Activation</v>
          </cell>
          <cell r="AD648" t="str">
            <v>David Bolton</v>
          </cell>
          <cell r="AE648" t="str">
            <v>(DO - S.Cowley) 31.4% contribution. Objectives 1,3. [RAC] - Supported by default (score &gt;=12 and below $100k).</v>
          </cell>
          <cell r="AF648" t="str">
            <v>[DO - G.Maginness] No ALC as at the 4 August 2021.   [DO ¿ G.Maginness] - Wagga Wagga City Council does not have an adopted PoM for R 620060 for athletic sports ground, cricket ground, racecourse and community purposes, however the project is applicable under the reserve purpose.</v>
          </cell>
          <cell r="AG648" t="str">
            <v>High cash and in-kind contribution</v>
          </cell>
          <cell r="AH648">
            <v>6</v>
          </cell>
          <cell r="AI648">
            <v>1</v>
          </cell>
          <cell r="AJ648">
            <v>1</v>
          </cell>
          <cell r="AK648">
            <v>2</v>
          </cell>
          <cell r="AL648">
            <v>3</v>
          </cell>
          <cell r="AM648">
            <v>2</v>
          </cell>
          <cell r="AN648">
            <v>36000</v>
          </cell>
          <cell r="AO648">
            <v>0</v>
          </cell>
          <cell r="AP648">
            <v>36000</v>
          </cell>
          <cell r="AQ648" t="str">
            <v>Local Parks &amp; Reserves</v>
          </cell>
          <cell r="AR648" t="str">
            <v>WAGGA WAGGA</v>
          </cell>
          <cell r="AS648" t="str">
            <v>South West</v>
          </cell>
          <cell r="AT648" t="str">
            <v>Y</v>
          </cell>
          <cell r="AU648">
            <v>2</v>
          </cell>
          <cell r="AV648">
            <v>2</v>
          </cell>
          <cell r="AZ648" t="str">
            <v>N</v>
          </cell>
          <cell r="BA648" t="str">
            <v>N</v>
          </cell>
          <cell r="BB648" t="str">
            <v>Y</v>
          </cell>
          <cell r="BC648" t="str">
            <v>N</v>
          </cell>
          <cell r="BD648">
            <v>0</v>
          </cell>
          <cell r="BE648" t="str">
            <v>Y</v>
          </cell>
          <cell r="BF648">
            <v>0</v>
          </cell>
          <cell r="BG648" t="str">
            <v>Y</v>
          </cell>
          <cell r="BI648" t="str">
            <v>Y</v>
          </cell>
          <cell r="BJ648" t="str">
            <v>Y</v>
          </cell>
          <cell r="BK648" t="str">
            <v>WEST</v>
          </cell>
          <cell r="BL648" t="str">
            <v>WAGGA WAGGA</v>
          </cell>
          <cell r="BM648" t="str">
            <v>WAGGA WAGGA</v>
          </cell>
          <cell r="BN648" t="str">
            <v>Other - Regional</v>
          </cell>
          <cell r="BO648" t="str">
            <v>620060,  ; {}</v>
          </cell>
          <cell r="BP648" t="str">
            <v>Wagga Wagga City Council</v>
          </cell>
          <cell r="BQ648" t="str">
            <v>PO Box 20</v>
          </cell>
          <cell r="BR648" t="str">
            <v>WAGGA WAGGA NSW 2650</v>
          </cell>
          <cell r="BU648" t="str">
            <v>R620060</v>
          </cell>
          <cell r="BV648" t="str">
            <v>F630019</v>
          </cell>
          <cell r="BW648" t="str">
            <v>21/05028</v>
          </cell>
          <cell r="BX648" t="str">
            <v>2021/22</v>
          </cell>
          <cell r="BY648" t="str">
            <v>No</v>
          </cell>
        </row>
        <row r="649">
          <cell r="A649">
            <v>211433</v>
          </cell>
          <cell r="B649" t="str">
            <v>GENERAL</v>
          </cell>
          <cell r="C649" t="str">
            <v>Y</v>
          </cell>
          <cell r="D649" t="str">
            <v>N</v>
          </cell>
          <cell r="E649" t="str">
            <v>Y</v>
          </cell>
          <cell r="F649">
            <v>12</v>
          </cell>
          <cell r="G649">
            <v>302500</v>
          </cell>
          <cell r="H649" t="str">
            <v>GEN &lt; 12  RAC NOT Recommended</v>
          </cell>
          <cell r="I649" t="str">
            <v>CRIFAC Funding NOT Recommended</v>
          </cell>
          <cell r="L649" t="str">
            <v>Clyne Reserve, Barangaroo</v>
          </cell>
          <cell r="N649" t="str">
            <v>CLM</v>
          </cell>
          <cell r="P649" t="str">
            <v>Council Of The City Of Sydney</v>
          </cell>
          <cell r="Q649" t="str">
            <v>Clyne Reserve has been identified for an upgrade due to the overall aged-condition of the park and playground, including some non-compliant elements requiring replacement, poor access and circulation, and limited seating opportunities.</v>
          </cell>
          <cell r="S649">
            <v>0</v>
          </cell>
          <cell r="T649" t="str">
            <v>Cailin Martin</v>
          </cell>
          <cell r="U649" t="str">
            <v>City of Sydney</v>
          </cell>
          <cell r="V649" t="str">
            <v>Crown Lands Manager - City of Sydney</v>
          </cell>
          <cell r="W649" t="str">
            <v>Y</v>
          </cell>
          <cell r="X649" t="str">
            <v>22 636 550 790</v>
          </cell>
          <cell r="Y649" t="str">
            <v>No</v>
          </cell>
          <cell r="Z649" t="str">
            <v>02 9265 9986</v>
          </cell>
          <cell r="AA649" t="str">
            <v>02 9265 9986</v>
          </cell>
          <cell r="AB649" t="str">
            <v>cmartin2@cityofsydney.nsw.gov.au</v>
          </cell>
          <cell r="AC649" t="str">
            <v>Crown Lands Manager - City of Sydney</v>
          </cell>
          <cell r="AD649" t="str">
            <v>Cailin Martin</v>
          </cell>
          <cell r="AE649" t="str">
            <v>DO- L.Weekes-Randall- Project Management documents, REF and costs, Highly capable of delivering project. Quote $712,617.00 (Doc21/152698) DO-C.Wright low risk, ~50% contribution, Council have ability to raise additional funds Total grant request supported, however if a reduced amount is required to support suggest consideration of partial funding of $150K AM - B.Tax - Total project cost = $784k. Grant amount supported [RAC] Supported</v>
          </cell>
          <cell r="AF649" t="str">
            <v>DO- L.Weekes-Randall- Upgrade of park is highly consistent with reserve purpose for public recreation.</v>
          </cell>
          <cell r="AG649" t="str">
            <v>High cash and in-kind contribution, High likelihood of achieving long-term outcomes</v>
          </cell>
          <cell r="AH649">
            <v>2</v>
          </cell>
          <cell r="AI649">
            <v>1</v>
          </cell>
          <cell r="AJ649">
            <v>2</v>
          </cell>
          <cell r="AK649">
            <v>2</v>
          </cell>
          <cell r="AL649">
            <v>3</v>
          </cell>
          <cell r="AM649">
            <v>2</v>
          </cell>
          <cell r="AN649">
            <v>302500</v>
          </cell>
          <cell r="AO649">
            <v>0</v>
          </cell>
          <cell r="AP649">
            <v>302500</v>
          </cell>
          <cell r="AQ649" t="str">
            <v>Local Parks &amp; Reserves</v>
          </cell>
          <cell r="AR649" t="str">
            <v>METROPOLITAN</v>
          </cell>
          <cell r="AS649" t="str">
            <v>Sydney</v>
          </cell>
          <cell r="AT649" t="str">
            <v>Y</v>
          </cell>
          <cell r="AU649">
            <v>2</v>
          </cell>
          <cell r="AV649">
            <v>2</v>
          </cell>
          <cell r="AZ649" t="str">
            <v>Y</v>
          </cell>
          <cell r="BA649" t="str">
            <v>N</v>
          </cell>
          <cell r="BB649" t="str">
            <v>Y</v>
          </cell>
          <cell r="BC649" t="str">
            <v>N</v>
          </cell>
          <cell r="BD649">
            <v>0</v>
          </cell>
          <cell r="BE649" t="str">
            <v>Y</v>
          </cell>
          <cell r="BF649">
            <v>0</v>
          </cell>
          <cell r="BG649" t="str">
            <v>Y</v>
          </cell>
          <cell r="BI649" t="str">
            <v>Y</v>
          </cell>
          <cell r="BJ649" t="str">
            <v>Y</v>
          </cell>
          <cell r="BK649" t="str">
            <v>EAST</v>
          </cell>
          <cell r="BL649" t="str">
            <v>SYDNEY</v>
          </cell>
          <cell r="BM649" t="str">
            <v>SYDNEY</v>
          </cell>
          <cell r="BN649" t="str">
            <v>Greater Sydney</v>
          </cell>
          <cell r="BO649" t="str">
            <v>96178,  ; {}</v>
          </cell>
          <cell r="BP649" t="str">
            <v>Council Of The City Of Sydney</v>
          </cell>
          <cell r="BQ649" t="str">
            <v>PO Box 1591</v>
          </cell>
          <cell r="BR649" t="str">
            <v>SYDNEY NSW 2001</v>
          </cell>
          <cell r="BU649" t="str">
            <v>R96178</v>
          </cell>
          <cell r="BV649" t="str">
            <v>F629631</v>
          </cell>
          <cell r="BW649" t="str">
            <v>21/04995</v>
          </cell>
          <cell r="BX649" t="str">
            <v>2021/22</v>
          </cell>
          <cell r="BY649" t="str">
            <v>No</v>
          </cell>
        </row>
        <row r="650">
          <cell r="A650">
            <v>211434</v>
          </cell>
          <cell r="B650" t="str">
            <v>GENERAL</v>
          </cell>
          <cell r="C650" t="str">
            <v>Y</v>
          </cell>
          <cell r="D650" t="str">
            <v>N</v>
          </cell>
          <cell r="E650" t="str">
            <v>Y</v>
          </cell>
          <cell r="F650">
            <v>10</v>
          </cell>
          <cell r="G650">
            <v>5500</v>
          </cell>
          <cell r="H650" t="str">
            <v>GEN &lt; 12  RAC NOT Recommended</v>
          </cell>
          <cell r="I650" t="str">
            <v>CRIFAC Funding NOT Recommended</v>
          </cell>
          <cell r="L650" t="str">
            <v>Warren Pony Club</v>
          </cell>
          <cell r="N650" t="str">
            <v>Warren Pony Club</v>
          </cell>
          <cell r="P650" t="str">
            <v>Minister</v>
          </cell>
          <cell r="Q650" t="str">
            <v>The project involves maintaining and upgrading the area by clearing weed and tree regrowth that has accumulated after drought and to address safety issues associated.</v>
          </cell>
          <cell r="S650" t="str">
            <v>Katherine  Barclay</v>
          </cell>
          <cell r="T650" t="str">
            <v>Katherine  Barclay</v>
          </cell>
          <cell r="U650" t="str">
            <v>Warren Pony Club</v>
          </cell>
          <cell r="V650" t="str">
            <v>Warren Pony Club President</v>
          </cell>
          <cell r="W650" t="str">
            <v>N</v>
          </cell>
          <cell r="X650">
            <v>22604276043</v>
          </cell>
          <cell r="Y650" t="str">
            <v>Yes</v>
          </cell>
          <cell r="Z650">
            <v>439454159</v>
          </cell>
          <cell r="AA650">
            <v>439454159</v>
          </cell>
          <cell r="AB650" t="str">
            <v>akbarclay09@bigpond.com</v>
          </cell>
          <cell r="AC650" t="str">
            <v>Warren Pony Club President</v>
          </cell>
          <cell r="AD650" t="str">
            <v>Katherine  Barclay</v>
          </cell>
          <cell r="AE650" t="str">
            <v>DO - J. Wiblin - clearing works necessary to ensure ongoing safe use - LLS has given authorisation.  Supported. AM - D. Young - Project supported.  Low cost element to facilitate continued use.</v>
          </cell>
          <cell r="AF650" t="str">
            <v>Incomplete ALC - No impact on project</v>
          </cell>
          <cell r="AG650" t="str">
            <v>High likelihood of achieving long-term outcomes, Inability to access alternative funds</v>
          </cell>
          <cell r="AH650">
            <v>2</v>
          </cell>
          <cell r="AI650">
            <v>1</v>
          </cell>
          <cell r="AJ650">
            <v>0</v>
          </cell>
          <cell r="AK650">
            <v>2</v>
          </cell>
          <cell r="AL650">
            <v>3</v>
          </cell>
          <cell r="AM650">
            <v>2</v>
          </cell>
          <cell r="AN650">
            <v>5500</v>
          </cell>
          <cell r="AO650">
            <v>0</v>
          </cell>
          <cell r="AP650">
            <v>5500</v>
          </cell>
          <cell r="AQ650" t="str">
            <v>Showgrounds</v>
          </cell>
          <cell r="AR650" t="str">
            <v>DUBBO</v>
          </cell>
          <cell r="AS650" t="str">
            <v>North West</v>
          </cell>
          <cell r="AT650" t="str">
            <v>Y</v>
          </cell>
          <cell r="AU650">
            <v>3</v>
          </cell>
          <cell r="AV650">
            <v>3</v>
          </cell>
          <cell r="AZ650" t="str">
            <v>Y</v>
          </cell>
          <cell r="BA650" t="str">
            <v>N</v>
          </cell>
          <cell r="BB650" t="str">
            <v>Y</v>
          </cell>
          <cell r="BC650" t="str">
            <v>N</v>
          </cell>
          <cell r="BD650">
            <v>0</v>
          </cell>
          <cell r="BE650" t="str">
            <v>Y</v>
          </cell>
          <cell r="BF650">
            <v>0</v>
          </cell>
          <cell r="BG650" t="str">
            <v>Y</v>
          </cell>
          <cell r="BI650" t="str">
            <v>Y</v>
          </cell>
          <cell r="BJ650" t="str">
            <v>Y</v>
          </cell>
          <cell r="BK650" t="str">
            <v>WEST</v>
          </cell>
          <cell r="BL650" t="str">
            <v>WARREN</v>
          </cell>
          <cell r="BM650" t="str">
            <v>BARWON</v>
          </cell>
          <cell r="BN650" t="str">
            <v>Other - Regional</v>
          </cell>
          <cell r="BP650" t="str">
            <v>Warren Pony Club</v>
          </cell>
          <cell r="BQ650" t="str">
            <v>PO Box 228</v>
          </cell>
          <cell r="BR650" t="str">
            <v>WARREN NSW 2824</v>
          </cell>
          <cell r="BU650" t="str">
            <v>R55244</v>
          </cell>
          <cell r="BV650" t="str">
            <v>F629726</v>
          </cell>
          <cell r="BW650" t="str">
            <v>21/05484</v>
          </cell>
          <cell r="BX650" t="str">
            <v>2021/22</v>
          </cell>
          <cell r="BY650" t="str">
            <v>No</v>
          </cell>
        </row>
        <row r="651">
          <cell r="A651">
            <v>211436</v>
          </cell>
          <cell r="B651" t="str">
            <v>GENERAL</v>
          </cell>
          <cell r="C651" t="str">
            <v>Y</v>
          </cell>
          <cell r="D651" t="str">
            <v>N</v>
          </cell>
          <cell r="E651" t="str">
            <v>Y</v>
          </cell>
          <cell r="F651">
            <v>13</v>
          </cell>
          <cell r="G651">
            <v>89714</v>
          </cell>
          <cell r="H651" t="str">
            <v>GEN = 13 WHS 4 RAC Recommended</v>
          </cell>
          <cell r="I651" t="str">
            <v>CRIFAC Funding Recommended</v>
          </cell>
          <cell r="J651" t="str">
            <v>Rec Reserve</v>
          </cell>
          <cell r="K651" t="str">
            <v>Amenities and other upgrades for community and visitors</v>
          </cell>
          <cell r="L651" t="str">
            <v>Joseph Wills Park</v>
          </cell>
          <cell r="N651" t="str">
            <v>CLM</v>
          </cell>
          <cell r="P651" t="str">
            <v>Inverell Shire Council</v>
          </cell>
          <cell r="Q651" t="str">
            <v>Replace substandard toilets with anti-vandal accessible amenities, replace vandalised shelter, repair internal access track and purchase remote CCTV cameras to reduce vandalism and increase safety of the community utilising the reserve.</v>
          </cell>
          <cell r="R651" t="str">
            <v>installation of anti-vandal amenities block including earthworks and supply and installation of new shelter at Joseph Wills Park</v>
          </cell>
          <cell r="S651" t="str">
            <v>Paul Henry</v>
          </cell>
          <cell r="T651" t="str">
            <v>Sally Williams</v>
          </cell>
          <cell r="U651" t="str">
            <v>Inverell Shire Council</v>
          </cell>
          <cell r="V651" t="str">
            <v>Corporate Support Officer - Governance</v>
          </cell>
          <cell r="W651" t="str">
            <v>Y</v>
          </cell>
          <cell r="X651">
            <v>72695204530</v>
          </cell>
          <cell r="Y651" t="str">
            <v>Yes</v>
          </cell>
          <cell r="Z651">
            <v>267288271</v>
          </cell>
          <cell r="AA651">
            <v>267288288</v>
          </cell>
          <cell r="AB651" t="str">
            <v>sally.williams@inverell.nsw.gov.au</v>
          </cell>
          <cell r="AC651" t="str">
            <v>Corporate Support Officer - Governance</v>
          </cell>
          <cell r="AD651" t="str">
            <v>Sally Williams</v>
          </cell>
          <cell r="AE651" t="str">
            <v>DO - R. O'Brien - This project will enhance the facilities on this reserve and encourage appropriate ongoing use.  Project Supported. AM - D. Young - Project supported but priority to specific elements of upgrades to the toilets and shelter ($89714.) [RAC] - Supported by default (score &gt;=12 and below $100k).</v>
          </cell>
          <cell r="AF651" t="str">
            <v>No ALC.</v>
          </cell>
          <cell r="AG651" t="str">
            <v>High likelihood of achieving long-term outcomes, High WHS or Public Safety Risk if not supported</v>
          </cell>
          <cell r="AH651">
            <v>4</v>
          </cell>
          <cell r="AI651">
            <v>2</v>
          </cell>
          <cell r="AJ651">
            <v>0</v>
          </cell>
          <cell r="AK651">
            <v>2</v>
          </cell>
          <cell r="AL651">
            <v>3</v>
          </cell>
          <cell r="AM651">
            <v>2</v>
          </cell>
          <cell r="AN651">
            <v>115235</v>
          </cell>
          <cell r="AO651">
            <v>0</v>
          </cell>
          <cell r="AP651">
            <v>115235</v>
          </cell>
          <cell r="AQ651" t="str">
            <v>Local Parks &amp; Reserves</v>
          </cell>
          <cell r="AR651" t="str">
            <v>ARMIDALE</v>
          </cell>
          <cell r="AS651" t="str">
            <v>North West</v>
          </cell>
          <cell r="AT651" t="str">
            <v>Y</v>
          </cell>
          <cell r="AU651">
            <v>2</v>
          </cell>
          <cell r="AV651">
            <v>2</v>
          </cell>
          <cell r="AZ651" t="str">
            <v>Y</v>
          </cell>
          <cell r="BA651" t="str">
            <v>N</v>
          </cell>
          <cell r="BB651" t="str">
            <v>Y</v>
          </cell>
          <cell r="BC651" t="str">
            <v>N</v>
          </cell>
          <cell r="BD651">
            <v>0</v>
          </cell>
          <cell r="BE651" t="str">
            <v>N</v>
          </cell>
          <cell r="BF651">
            <v>89714</v>
          </cell>
          <cell r="BG651" t="str">
            <v>Y</v>
          </cell>
          <cell r="BI651" t="str">
            <v>Y</v>
          </cell>
          <cell r="BJ651" t="str">
            <v>Y</v>
          </cell>
          <cell r="BK651" t="str">
            <v>WEST</v>
          </cell>
          <cell r="BL651" t="str">
            <v>INVERELL</v>
          </cell>
          <cell r="BM651" t="str">
            <v>NORTHERN TABLELANDS</v>
          </cell>
          <cell r="BN651" t="str">
            <v>Other - Regional</v>
          </cell>
          <cell r="BO651" t="str">
            <v>91501, 91501, 91501, 91501, 91501, 91501, 91501, 91501, 91501, 91501, 91501, 91501, 91501, 91501, 91501, 91501, 91501, 91501,  ; {} ; {} ; {} ; {} ; {} ; {} ; {} ;  ; {} ; {} ; {} ; {} ; {} ; {} ; {} ; {} ; {} ; {}</v>
          </cell>
          <cell r="BP651" t="str">
            <v>Inverell Shire Council</v>
          </cell>
          <cell r="BQ651" t="str">
            <v>PO Box 138</v>
          </cell>
          <cell r="BR651" t="str">
            <v>INVERELL NSW 2360</v>
          </cell>
          <cell r="BU651" t="str">
            <v>R91501</v>
          </cell>
          <cell r="BV651" t="str">
            <v>F629523</v>
          </cell>
          <cell r="BW651" t="str">
            <v>21/05170</v>
          </cell>
          <cell r="BX651" t="str">
            <v>2021/22</v>
          </cell>
          <cell r="BY651" t="str">
            <v>Yes</v>
          </cell>
        </row>
        <row r="652">
          <cell r="A652">
            <v>211437</v>
          </cell>
          <cell r="B652" t="str">
            <v>GENERAL</v>
          </cell>
          <cell r="C652" t="str">
            <v>Y</v>
          </cell>
          <cell r="D652" t="str">
            <v>Y</v>
          </cell>
          <cell r="E652" t="str">
            <v>Y</v>
          </cell>
          <cell r="F652">
            <v>11</v>
          </cell>
          <cell r="G652">
            <v>198700</v>
          </cell>
          <cell r="H652" t="str">
            <v>GEN &lt; 12  RAC NOT Recommended</v>
          </cell>
          <cell r="I652" t="str">
            <v>CRIFAC Funding NOT Recommended</v>
          </cell>
          <cell r="L652" t="str">
            <v>Terrace Reserve Holiday Park</v>
          </cell>
          <cell r="N652" t="str">
            <v>NSW Crown Holiday Parks Land Manager</v>
          </cell>
          <cell r="P652" t="str">
            <v>NSW Crown Holiday Parks Land Manager</v>
          </cell>
          <cell r="Q652" t="str">
            <v>Installation of safe pedestrian access to the Terrace foreshore for pedestrians, including the rectification of and new measures to combat erosion.</v>
          </cell>
          <cell r="S652" t="str">
            <v>Reflections Holiday Parks NSW Crown Land Manager</v>
          </cell>
          <cell r="T652" t="str">
            <v>Cameron Tynan</v>
          </cell>
          <cell r="U652" t="str">
            <v>Reflections Holiday Parks</v>
          </cell>
          <cell r="V652" t="str">
            <v>Acting CEO</v>
          </cell>
          <cell r="W652" t="str">
            <v>Y</v>
          </cell>
          <cell r="X652">
            <v>26087692248</v>
          </cell>
          <cell r="Y652" t="str">
            <v>Yes</v>
          </cell>
          <cell r="Z652">
            <v>458493021</v>
          </cell>
          <cell r="AA652">
            <v>249145500</v>
          </cell>
          <cell r="AB652" t="str">
            <v>cameron.tynan@reflectionsholiday.com.au</v>
          </cell>
          <cell r="AC652" t="str">
            <v>Acting CEO</v>
          </cell>
          <cell r="AD652" t="str">
            <v>Dwight Hodgetts</v>
          </cell>
          <cell r="AE652" t="str">
            <v>[DO - L.Welldon] Recommended to grant. [AM ¿ S. Sutherland] Application supported as recommended</v>
          </cell>
          <cell r="AF652" t="str">
            <v>[DO - L.Welldon] No ALC. Within Bundjalung People of Byron Bay #3 NTCD (ID 86), NT exists. Project supports the use and occupation of the Reserve as per its declared pupose. [AM ¿ S. Sutherland] WHS reranked from 4 to 2</v>
          </cell>
          <cell r="AG652" t="str">
            <v>Medium WHS or Public Safety Risk if not supported. High likelihood of achieving long-term outcomes, Inability to access alternative funds. Additional social, cultural or environmental factors.</v>
          </cell>
          <cell r="AH652">
            <v>2</v>
          </cell>
          <cell r="AI652">
            <v>1</v>
          </cell>
          <cell r="AJ652">
            <v>0</v>
          </cell>
          <cell r="AK652">
            <v>2</v>
          </cell>
          <cell r="AL652">
            <v>3</v>
          </cell>
          <cell r="AM652">
            <v>3</v>
          </cell>
          <cell r="AN652">
            <v>198700</v>
          </cell>
          <cell r="AO652">
            <v>0</v>
          </cell>
          <cell r="AP652">
            <v>198700</v>
          </cell>
          <cell r="AQ652" t="str">
            <v>Local Parks &amp; Reserves</v>
          </cell>
          <cell r="AR652" t="str">
            <v>GRAFTON</v>
          </cell>
          <cell r="AS652" t="str">
            <v>Far North Coast</v>
          </cell>
          <cell r="AT652" t="str">
            <v>Y</v>
          </cell>
          <cell r="AU652">
            <v>2</v>
          </cell>
          <cell r="AV652">
            <v>2</v>
          </cell>
          <cell r="AZ652" t="str">
            <v>Y</v>
          </cell>
          <cell r="BA652" t="str">
            <v>N</v>
          </cell>
          <cell r="BB652" t="str">
            <v>Y</v>
          </cell>
          <cell r="BC652" t="str">
            <v>N</v>
          </cell>
          <cell r="BD652">
            <v>0</v>
          </cell>
          <cell r="BE652" t="str">
            <v>Y</v>
          </cell>
          <cell r="BF652">
            <v>0</v>
          </cell>
          <cell r="BG652" t="str">
            <v>Y</v>
          </cell>
          <cell r="BI652" t="str">
            <v>Y</v>
          </cell>
          <cell r="BJ652" t="str">
            <v>Y</v>
          </cell>
          <cell r="BK652" t="str">
            <v>EAST</v>
          </cell>
          <cell r="BL652" t="str">
            <v>BYRON</v>
          </cell>
          <cell r="BM652" t="str">
            <v>BALLINA</v>
          </cell>
          <cell r="BN652" t="str">
            <v>Other - Regional</v>
          </cell>
          <cell r="BO652" t="str">
            <v>82999,  ; {}</v>
          </cell>
          <cell r="BP652" t="str">
            <v>NSW Crown Holiday Parks Land Manager</v>
          </cell>
          <cell r="BQ652" t="str">
            <v>PO Box 212</v>
          </cell>
          <cell r="BR652" t="str">
            <v>CARRINGTON NSW 2294</v>
          </cell>
          <cell r="BU652" t="str">
            <v>R82999</v>
          </cell>
          <cell r="BV652" t="str">
            <v>F629843</v>
          </cell>
          <cell r="BW652" t="str">
            <v>21/05409</v>
          </cell>
          <cell r="BX652" t="str">
            <v>2021/22</v>
          </cell>
          <cell r="BY652" t="str">
            <v>No</v>
          </cell>
        </row>
        <row r="653">
          <cell r="A653">
            <v>211439</v>
          </cell>
          <cell r="B653" t="str">
            <v>GENERAL</v>
          </cell>
          <cell r="C653" t="str">
            <v>Y</v>
          </cell>
          <cell r="D653" t="str">
            <v>N</v>
          </cell>
          <cell r="E653" t="str">
            <v>Y</v>
          </cell>
          <cell r="F653">
            <v>12</v>
          </cell>
          <cell r="G653">
            <v>11000</v>
          </cell>
          <cell r="H653" t="str">
            <v>GEN &lt; 12  RAC NOT Recommended</v>
          </cell>
          <cell r="I653" t="str">
            <v>CRIFAC Funding NOT Recommended</v>
          </cell>
          <cell r="L653" t="str">
            <v>Bugaldie War Memorial Site</v>
          </cell>
          <cell r="N653" t="str">
            <v>Bugaldie War Memorial Site Land Manager</v>
          </cell>
          <cell r="P653" t="str">
            <v>Bugaldie War Memorial Site Land Manager</v>
          </cell>
          <cell r="Q653" t="str">
            <v>REMOVE BAMBOO AND TRIM/REMOVE PROBLEM TREES THAT ARE IMPACTING ON THE MULTI PURPOSE COURT AND POSSIBLE THREAT TO THE HALL.</v>
          </cell>
          <cell r="S653" t="str">
            <v>ANNE MARIE FOSDICK</v>
          </cell>
          <cell r="T653" t="str">
            <v>ANNE MARIE FOSDICK</v>
          </cell>
          <cell r="U653" t="str">
            <v>BUGALDIE WAR MEMORIAL SITE LAND MANAGER</v>
          </cell>
          <cell r="V653" t="str">
            <v>SECRETARY TREASURER</v>
          </cell>
          <cell r="W653" t="str">
            <v>N</v>
          </cell>
          <cell r="X653">
            <v>66940908509</v>
          </cell>
          <cell r="Y653" t="str">
            <v>Yes</v>
          </cell>
          <cell r="Z653" t="str">
            <v>0428 440 778</v>
          </cell>
          <cell r="AA653" t="str">
            <v>6842 6600</v>
          </cell>
          <cell r="AB653" t="str">
            <v>anne.fosdick@lls.nsw.gov.au</v>
          </cell>
          <cell r="AC653" t="str">
            <v>SECRETARY TREASURER</v>
          </cell>
          <cell r="AD653" t="str">
            <v>ANNE MARIE FOSDICK</v>
          </cell>
          <cell r="AE653" t="str">
            <v>DO - J. Wiblin - Project supported.  Application doesn't specify the direct risk of the trees for lopping so this could potentially have scored higher. AM - D. Young - Low cost project to protect the hall and surrounds.  Supported. [RAC] - Supported by default (score &gt;=12 and below $100k).</v>
          </cell>
          <cell r="AF653" t="str">
            <v>No ALC.</v>
          </cell>
          <cell r="AG653" t="str">
            <v>Additional social, cultural or environmental factors (please detail): e.g. no alternative facilities in area, remote location, High likelihood of achieving long-term outcomes, Inability to access alternative funds</v>
          </cell>
          <cell r="AH653">
            <v>2</v>
          </cell>
          <cell r="AI653">
            <v>3</v>
          </cell>
          <cell r="AJ653">
            <v>0</v>
          </cell>
          <cell r="AK653">
            <v>3</v>
          </cell>
          <cell r="AL653">
            <v>2</v>
          </cell>
          <cell r="AM653">
            <v>2</v>
          </cell>
          <cell r="AN653">
            <v>11000</v>
          </cell>
          <cell r="AO653">
            <v>0</v>
          </cell>
          <cell r="AP653">
            <v>11000</v>
          </cell>
          <cell r="AQ653" t="str">
            <v>Local Parks &amp; Reserves</v>
          </cell>
          <cell r="AR653" t="str">
            <v>DUBBO</v>
          </cell>
          <cell r="AS653" t="str">
            <v>North West</v>
          </cell>
          <cell r="AT653" t="str">
            <v>Y</v>
          </cell>
          <cell r="AU653">
            <v>2</v>
          </cell>
          <cell r="AV653">
            <v>2</v>
          </cell>
          <cell r="AZ653" t="str">
            <v>Y</v>
          </cell>
          <cell r="BA653" t="str">
            <v>N</v>
          </cell>
          <cell r="BB653" t="str">
            <v>Y</v>
          </cell>
          <cell r="BC653" t="str">
            <v>N</v>
          </cell>
          <cell r="BD653">
            <v>0</v>
          </cell>
          <cell r="BE653" t="str">
            <v>Y</v>
          </cell>
          <cell r="BF653">
            <v>0</v>
          </cell>
          <cell r="BG653" t="str">
            <v>Y</v>
          </cell>
          <cell r="BI653" t="str">
            <v>Y</v>
          </cell>
          <cell r="BJ653" t="str">
            <v>Y</v>
          </cell>
          <cell r="BK653" t="str">
            <v>WEST</v>
          </cell>
          <cell r="BL653" t="str">
            <v>WARRUMBUNGLE</v>
          </cell>
          <cell r="BM653" t="str">
            <v>BARWON</v>
          </cell>
          <cell r="BN653" t="str">
            <v>Other - Regional</v>
          </cell>
          <cell r="BO653">
            <v>520068</v>
          </cell>
          <cell r="BP653" t="str">
            <v>Bugaldie War Memorial Site Land Manager</v>
          </cell>
          <cell r="BQ653" t="str">
            <v>Lynburn</v>
          </cell>
          <cell r="BR653" t="str">
            <v>242 Kennedys Rd</v>
          </cell>
          <cell r="BS653" t="str">
            <v>BUGALDIE NSW 2357</v>
          </cell>
          <cell r="BU653" t="str">
            <v>R520068</v>
          </cell>
          <cell r="BV653" t="str">
            <v>F629590</v>
          </cell>
          <cell r="BW653" t="str">
            <v>21/04957</v>
          </cell>
          <cell r="BX653" t="str">
            <v>2021/22</v>
          </cell>
          <cell r="BY653" t="str">
            <v>No</v>
          </cell>
        </row>
        <row r="654">
          <cell r="A654">
            <v>211440</v>
          </cell>
          <cell r="B654" t="str">
            <v>GENERAL</v>
          </cell>
          <cell r="C654" t="str">
            <v>Y</v>
          </cell>
          <cell r="D654" t="str">
            <v>Y</v>
          </cell>
          <cell r="E654" t="str">
            <v>Y</v>
          </cell>
          <cell r="F654">
            <v>13</v>
          </cell>
          <cell r="G654">
            <v>0</v>
          </cell>
          <cell r="H654" t="str">
            <v>GEN = 13 WHS 4 RAC Recommended</v>
          </cell>
          <cell r="I654" t="str">
            <v>CRIFAC Funding Not Recommended - Alternate Funding Stonger Country Communties Fund</v>
          </cell>
          <cell r="J654" t="str">
            <v>Rec Reserve</v>
          </cell>
          <cell r="K654" t="str">
            <v>No</v>
          </cell>
          <cell r="L654" t="str">
            <v>Euston Recreation Ground Reserve</v>
          </cell>
          <cell r="N654" t="str">
            <v>CLM</v>
          </cell>
          <cell r="P654" t="str">
            <v>Balranald Shire Council</v>
          </cell>
          <cell r="Q654" t="str">
            <v>Demolition of existing change netball rooms and public toilets and construction of new, inclusive, change rooms and public toilets combined together.</v>
          </cell>
          <cell r="R654" t="str">
            <v>demolition of change rooms and amenities block and construction of new inclusive change rooms and amenities block at Euston Recreation Ground</v>
          </cell>
          <cell r="S654" t="str">
            <v>Ray Davy</v>
          </cell>
          <cell r="T654" t="str">
            <v>Gavin Helgeland</v>
          </cell>
          <cell r="U654" t="str">
            <v>Balranald Shire Council</v>
          </cell>
          <cell r="V654" t="str">
            <v>Director Infrastructure and Development</v>
          </cell>
          <cell r="W654" t="str">
            <v>Y</v>
          </cell>
          <cell r="X654">
            <v>74678751581</v>
          </cell>
          <cell r="Y654" t="str">
            <v>Yes</v>
          </cell>
          <cell r="Z654">
            <v>408506384</v>
          </cell>
          <cell r="AA654">
            <v>350201300</v>
          </cell>
          <cell r="AB654" t="str">
            <v>rdavy@balranald.nsw.gov.au</v>
          </cell>
          <cell r="AC654" t="str">
            <v>Director Infrastructure and Development</v>
          </cell>
          <cell r="AD654" t="str">
            <v>Ray Davy</v>
          </cell>
          <cell r="AE654" t="str">
            <v>DO- Only one quote seems to have been provided, and no exemption from quotes can be found. Cost includes 10% contingency which should to be excluded - total to be funded is $418,000. AM - Agreed as above. [RAC] Risk/WHS score increased from 0 to to address accessibility requirements. Contingency of 10% was removed. RAC supports funding $418k.</v>
          </cell>
          <cell r="AF654" t="str">
            <v>DO- Only one quote seems to have been provided, and no exemption from quotes can be found. Cost includes 10% contingency which should to be excluded - total to be funded is $418,000.</v>
          </cell>
          <cell r="AG654" t="str">
            <v>Other (need to provide details): DO- Only one quote seems to have been provided, and no exemption from quotes can be found. Cost includes 10% contingency which should to be excluded - total to be funded is $418,000.</v>
          </cell>
          <cell r="AH654">
            <v>4</v>
          </cell>
          <cell r="AI654">
            <v>1</v>
          </cell>
          <cell r="AJ654">
            <v>0</v>
          </cell>
          <cell r="AK654">
            <v>2</v>
          </cell>
          <cell r="AL654">
            <v>3</v>
          </cell>
          <cell r="AM654">
            <v>3</v>
          </cell>
          <cell r="AN654">
            <v>451500</v>
          </cell>
          <cell r="AO654">
            <v>0</v>
          </cell>
          <cell r="AP654">
            <v>451500</v>
          </cell>
          <cell r="AQ654" t="str">
            <v>Local Parks &amp; Reserves</v>
          </cell>
          <cell r="AR654" t="str">
            <v>WESTERN DIVISION</v>
          </cell>
          <cell r="AS654" t="str">
            <v>Far West</v>
          </cell>
          <cell r="AT654" t="str">
            <v>Y</v>
          </cell>
          <cell r="AU654">
            <v>3</v>
          </cell>
          <cell r="AV654">
            <v>2</v>
          </cell>
          <cell r="AZ654" t="str">
            <v>Y</v>
          </cell>
          <cell r="BA654" t="str">
            <v>N</v>
          </cell>
          <cell r="BB654" t="str">
            <v>N</v>
          </cell>
          <cell r="BC654" t="str">
            <v>N</v>
          </cell>
          <cell r="BD654">
            <v>0</v>
          </cell>
          <cell r="BE654" t="str">
            <v>N</v>
          </cell>
          <cell r="BF654">
            <v>418000</v>
          </cell>
          <cell r="BG654" t="str">
            <v>Y</v>
          </cell>
          <cell r="BI654" t="str">
            <v>Y</v>
          </cell>
          <cell r="BJ654" t="str">
            <v>Y</v>
          </cell>
          <cell r="BK654" t="str">
            <v>WEST</v>
          </cell>
          <cell r="BL654" t="str">
            <v>BALRANALD</v>
          </cell>
          <cell r="BM654" t="str">
            <v>MURRAY</v>
          </cell>
          <cell r="BN654" t="str">
            <v>Other - Regional</v>
          </cell>
          <cell r="BO654">
            <v>77904</v>
          </cell>
          <cell r="BP654" t="str">
            <v>Balranald Shire Council</v>
          </cell>
          <cell r="BQ654" t="str">
            <v>PO Box 120</v>
          </cell>
          <cell r="BR654" t="str">
            <v>BALRANALD NSW 2715</v>
          </cell>
          <cell r="BU654" t="str">
            <v>R77904</v>
          </cell>
          <cell r="BV654" t="str">
            <v>F629628</v>
          </cell>
          <cell r="BW654" t="str">
            <v>21/05063</v>
          </cell>
          <cell r="BX654" t="str">
            <v>2021/22</v>
          </cell>
          <cell r="BY654" t="str">
            <v>No</v>
          </cell>
        </row>
        <row r="655">
          <cell r="A655">
            <v>211441</v>
          </cell>
          <cell r="B655" t="str">
            <v>GENERAL</v>
          </cell>
          <cell r="C655" t="str">
            <v>Y</v>
          </cell>
          <cell r="D655" t="str">
            <v>N</v>
          </cell>
          <cell r="E655" t="str">
            <v>Y</v>
          </cell>
          <cell r="F655">
            <v>15</v>
          </cell>
          <cell r="G655">
            <v>77200</v>
          </cell>
          <cell r="H655" t="str">
            <v>GEN &gt;14 RAC Recommended</v>
          </cell>
          <cell r="I655" t="str">
            <v>CRIFAC Funding Recommended</v>
          </cell>
          <cell r="J655" t="str">
            <v>Rec Reserve</v>
          </cell>
          <cell r="K655" t="str">
            <v>No</v>
          </cell>
          <cell r="L655" t="str">
            <v>Windeyer Rec Ground</v>
          </cell>
          <cell r="N655" t="str">
            <v>Windeyer Recreation Reserve Land Manager</v>
          </cell>
          <cell r="P655" t="str">
            <v>Windeyer Recreation Reserve Land Manager</v>
          </cell>
          <cell r="Q655" t="str">
            <v>Upgrade amenities block for use by public and user groups, to maintain health and on going emergency evacuation plan</v>
          </cell>
          <cell r="R655" t="str">
            <v>construction of new amenities block at Windeyer Recreation Ground</v>
          </cell>
          <cell r="S655" t="str">
            <v>George Hamilton</v>
          </cell>
          <cell r="T655" t="str">
            <v>GEORGE INNES MONTGOMERIE HAMILTON</v>
          </cell>
          <cell r="U655" t="str">
            <v>Windeyer Recreation Reserve Land manager</v>
          </cell>
          <cell r="V655" t="str">
            <v>Secretary and Treasurer</v>
          </cell>
          <cell r="W655" t="str">
            <v>N</v>
          </cell>
          <cell r="X655">
            <v>15831153598</v>
          </cell>
          <cell r="Y655" t="str">
            <v>Yes</v>
          </cell>
          <cell r="Z655" t="str">
            <v>0428 738 292</v>
          </cell>
          <cell r="AA655">
            <v>428738292</v>
          </cell>
          <cell r="AB655" t="str">
            <v>gimh0911@gmail.com</v>
          </cell>
          <cell r="AC655" t="str">
            <v>Secretary and Treasurer</v>
          </cell>
          <cell r="AD655" t="str">
            <v>GEORGE INNES MONTGOMERIE HAMILTON</v>
          </cell>
          <cell r="AE655" t="str">
            <v>[FT} - D. Ryan - Remote area location quote exemption DO - J. Wiblin - Project supported as this will proivde all ability access to the facilities noting it is also the emergency centre. AM - D. Young - Supported.  Good value for money comparative to other toilet applications and significant benefit to community. [RAC] - Supported by default (score &gt;=12 and below $100k).</v>
          </cell>
          <cell r="AF655" t="str">
            <v>No ALC.</v>
          </cell>
          <cell r="AG655" t="str">
            <v>High WHS or Public Safety Risk if not supported, High likelihood of achieving long-term outcomes, Additional social, cultural or environmental factors (please detail): e.g. no alternative facilities in area, remote location</v>
          </cell>
          <cell r="AH655">
            <v>4</v>
          </cell>
          <cell r="AI655">
            <v>3</v>
          </cell>
          <cell r="AJ655">
            <v>0</v>
          </cell>
          <cell r="AK655">
            <v>3</v>
          </cell>
          <cell r="AL655">
            <v>3</v>
          </cell>
          <cell r="AM655">
            <v>2</v>
          </cell>
          <cell r="AN655">
            <v>77200</v>
          </cell>
          <cell r="AO655">
            <v>0</v>
          </cell>
          <cell r="AP655">
            <v>77200</v>
          </cell>
          <cell r="AQ655" t="str">
            <v>Local Parks &amp; Reserves</v>
          </cell>
          <cell r="AR655" t="str">
            <v>DUBBO</v>
          </cell>
          <cell r="AS655" t="str">
            <v>North West</v>
          </cell>
          <cell r="AT655" t="str">
            <v>Y</v>
          </cell>
          <cell r="AU655">
            <v>2</v>
          </cell>
          <cell r="AV655">
            <v>2</v>
          </cell>
          <cell r="AZ655" t="str">
            <v>Y</v>
          </cell>
          <cell r="BA655" t="str">
            <v>N</v>
          </cell>
          <cell r="BB655" t="str">
            <v>Y</v>
          </cell>
          <cell r="BC655" t="str">
            <v>N</v>
          </cell>
          <cell r="BD655">
            <v>0</v>
          </cell>
          <cell r="BE655" t="str">
            <v>Y</v>
          </cell>
          <cell r="BF655">
            <v>0</v>
          </cell>
          <cell r="BG655" t="str">
            <v>Y</v>
          </cell>
          <cell r="BI655" t="str">
            <v>Y</v>
          </cell>
          <cell r="BJ655" t="str">
            <v>Y</v>
          </cell>
          <cell r="BK655" t="str">
            <v>WEST</v>
          </cell>
          <cell r="BL655" t="str">
            <v>MID-WESTERN REGIONAL</v>
          </cell>
          <cell r="BM655" t="str">
            <v>DUBBO</v>
          </cell>
          <cell r="BN655" t="str">
            <v>Other - Regional</v>
          </cell>
          <cell r="BP655" t="str">
            <v>Windeyer Recreation Reserve Land Manager</v>
          </cell>
          <cell r="BQ655" t="str">
            <v>2008 Queens Pinch Rd</v>
          </cell>
          <cell r="BR655" t="str">
            <v>MUDGEE NSW 2850</v>
          </cell>
          <cell r="BU655" t="str">
            <v>R36326</v>
          </cell>
          <cell r="BV655" t="str">
            <v>F630141</v>
          </cell>
          <cell r="BW655" t="str">
            <v>21/05509</v>
          </cell>
          <cell r="BX655" t="str">
            <v>2021/22</v>
          </cell>
          <cell r="BY655" t="str">
            <v>No</v>
          </cell>
        </row>
        <row r="656">
          <cell r="A656">
            <v>211442</v>
          </cell>
          <cell r="B656" t="str">
            <v>WEED</v>
          </cell>
          <cell r="C656" t="str">
            <v>Y</v>
          </cell>
          <cell r="D656" t="str">
            <v>N</v>
          </cell>
          <cell r="E656" t="str">
            <v>N</v>
          </cell>
          <cell r="F656">
            <v>18</v>
          </cell>
          <cell r="G656">
            <v>0</v>
          </cell>
          <cell r="H656" t="str">
            <v>WEED&lt;20 RAC NOT Recommended</v>
          </cell>
          <cell r="I656" t="str">
            <v>CRIFAC Funding NOT Recommended</v>
          </cell>
          <cell r="L656" t="str">
            <v>Ballina Coastal Reserve</v>
          </cell>
          <cell r="N656" t="str">
            <v>CLM</v>
          </cell>
          <cell r="P656" t="str">
            <v>Ballina Shire Council</v>
          </cell>
          <cell r="Q656" t="str">
            <v>Undertake bush regeneration of endangered ecological vegetation communities at Shelly Beach, Angels Beach and Whites Head.</v>
          </cell>
          <cell r="S656">
            <v>0</v>
          </cell>
          <cell r="T656" t="str">
            <v>James Brideson Ballina Council</v>
          </cell>
          <cell r="U656" t="str">
            <v>Ballina Council</v>
          </cell>
          <cell r="V656" t="str">
            <v>Natural resource officer</v>
          </cell>
          <cell r="W656" t="str">
            <v>Y</v>
          </cell>
          <cell r="X656">
            <v>53929887369</v>
          </cell>
          <cell r="Y656" t="str">
            <v>Yes</v>
          </cell>
          <cell r="Z656">
            <v>400398647</v>
          </cell>
          <cell r="AA656">
            <v>400398647</v>
          </cell>
          <cell r="AB656" t="str">
            <v>james.brideson@ballina.nsw.gov.au</v>
          </cell>
          <cell r="AC656" t="str">
            <v>Natural resource officer</v>
          </cell>
          <cell r="AD656" t="str">
            <v>James Brideson Ballina Council</v>
          </cell>
          <cell r="AE656" t="str">
            <v>DO - K.Luckie. Not recommended. [LSC-R. Butler: Application NOT Supported, refer to DO recommendation; low weed merit score of 5] [LSC- J. Richards]: Application NOT Supported - low weed score of 5</v>
          </cell>
          <cell r="AF656" t="str">
            <v>DO - K.Luckie. The quote provided no detail on works proposed.</v>
          </cell>
          <cell r="AG656" t="str">
            <v>DO - K.Luckie. Application not supported as lacks detail/ insufficient information provided to make a decision to support. The application is of poor quality as it does not mention the weed species or the control methods.</v>
          </cell>
          <cell r="AH656">
            <v>0</v>
          </cell>
          <cell r="AI656">
            <v>3</v>
          </cell>
          <cell r="AJ656">
            <v>2</v>
          </cell>
          <cell r="AK656">
            <v>3</v>
          </cell>
          <cell r="AL656">
            <v>3</v>
          </cell>
          <cell r="AM656">
            <v>2</v>
          </cell>
          <cell r="AN656">
            <v>28000</v>
          </cell>
          <cell r="AO656">
            <v>0</v>
          </cell>
          <cell r="AP656">
            <v>28000</v>
          </cell>
          <cell r="AQ656" t="str">
            <v>Local Parks &amp; Reserves</v>
          </cell>
          <cell r="AR656" t="str">
            <v>GRAFTON</v>
          </cell>
          <cell r="AS656" t="str">
            <v>Far North Coast</v>
          </cell>
          <cell r="AT656" t="str">
            <v>Y</v>
          </cell>
          <cell r="AU656">
            <v>3</v>
          </cell>
          <cell r="AV656">
            <v>3</v>
          </cell>
          <cell r="AZ656" t="str">
            <v>N</v>
          </cell>
          <cell r="BA656" t="str">
            <v>Y</v>
          </cell>
          <cell r="BB656" t="str">
            <v>Y</v>
          </cell>
          <cell r="BC656" t="str">
            <v>N</v>
          </cell>
          <cell r="BD656">
            <v>0</v>
          </cell>
          <cell r="BE656" t="str">
            <v>N</v>
          </cell>
          <cell r="BF656">
            <v>0</v>
          </cell>
          <cell r="BG656" t="str">
            <v>Y</v>
          </cell>
          <cell r="BI656" t="str">
            <v>Y</v>
          </cell>
          <cell r="BJ656" t="str">
            <v>Y</v>
          </cell>
          <cell r="BK656" t="str">
            <v>EAST</v>
          </cell>
          <cell r="BL656" t="str">
            <v>BALLINA</v>
          </cell>
          <cell r="BM656" t="str">
            <v>BALLINA</v>
          </cell>
          <cell r="BN656" t="str">
            <v>Other - Regional</v>
          </cell>
          <cell r="BO656">
            <v>1010068</v>
          </cell>
          <cell r="BP656" t="str">
            <v>Ballina Shire Council</v>
          </cell>
          <cell r="BQ656" t="str">
            <v>PO Box 450</v>
          </cell>
          <cell r="BR656" t="str">
            <v>BALLINA NSW 2478</v>
          </cell>
          <cell r="BU656" t="str">
            <v>R1010068</v>
          </cell>
          <cell r="BV656" t="str">
            <v>F629902</v>
          </cell>
          <cell r="BW656" t="str">
            <v>21/04877</v>
          </cell>
          <cell r="BX656" t="str">
            <v>2021/22</v>
          </cell>
          <cell r="BY656" t="str">
            <v>No</v>
          </cell>
        </row>
        <row r="657">
          <cell r="A657">
            <v>211443</v>
          </cell>
          <cell r="B657" t="str">
            <v>GENERAL</v>
          </cell>
          <cell r="C657" t="str">
            <v>Y</v>
          </cell>
          <cell r="D657" t="str">
            <v>N</v>
          </cell>
          <cell r="E657" t="str">
            <v>Y</v>
          </cell>
          <cell r="F657">
            <v>8</v>
          </cell>
          <cell r="G657">
            <v>71840</v>
          </cell>
          <cell r="H657" t="str">
            <v>GEN &lt; 12  RAC NOT Recommended</v>
          </cell>
          <cell r="I657" t="str">
            <v>CRIFAC Funding NOT Recommended</v>
          </cell>
          <cell r="L657" t="str">
            <v>Urunga Heads Holiday Park Morgo St Reserve</v>
          </cell>
          <cell r="N657" t="str">
            <v>NSW Crown Holiday Parks Land Manager</v>
          </cell>
          <cell r="P657" t="str">
            <v>NSW Crown Holiday Parks Land Manager</v>
          </cell>
          <cell r="Q657" t="str">
            <v>construct 2 recreational shelters including seated benches at Morgo St Reserve due to lack of facilities to protect growing number of visitors from the elements</v>
          </cell>
          <cell r="S657" t="str">
            <v>Reflections Holiday Parks NSW Crown Land Manager</v>
          </cell>
          <cell r="T657" t="str">
            <v>Cameron Tynan</v>
          </cell>
          <cell r="U657" t="str">
            <v>Reflections Holiday Parks</v>
          </cell>
          <cell r="V657" t="str">
            <v>Acting CEO</v>
          </cell>
          <cell r="W657" t="str">
            <v>Y</v>
          </cell>
          <cell r="X657">
            <v>26087692248</v>
          </cell>
          <cell r="Y657" t="str">
            <v>Yes</v>
          </cell>
          <cell r="Z657">
            <v>458493021</v>
          </cell>
          <cell r="AA657">
            <v>249145500</v>
          </cell>
          <cell r="AB657" t="str">
            <v>cameron.tynan@reflectionsholiday.com.au</v>
          </cell>
          <cell r="AC657" t="str">
            <v>Acting CEO</v>
          </cell>
          <cell r="AD657" t="str">
            <v>Dwight Hodgetts</v>
          </cell>
          <cell r="AE657" t="str">
            <v>[AM ¿ S. Sutherland] Application supported as recommended</v>
          </cell>
          <cell r="AG657" t="str">
            <v>Recommended. Construction of 2 recreational shelters and seated benches due  to lack of facilities at the Reserve will provide shelter and encourage use of the Reserve.</v>
          </cell>
          <cell r="AH657">
            <v>0</v>
          </cell>
          <cell r="AI657">
            <v>2</v>
          </cell>
          <cell r="AJ657">
            <v>0</v>
          </cell>
          <cell r="AK657">
            <v>2</v>
          </cell>
          <cell r="AL657">
            <v>2</v>
          </cell>
          <cell r="AM657">
            <v>2</v>
          </cell>
          <cell r="AN657">
            <v>71840</v>
          </cell>
          <cell r="AO657">
            <v>0</v>
          </cell>
          <cell r="AP657">
            <v>71840</v>
          </cell>
          <cell r="AQ657" t="str">
            <v>Local Parks &amp; Reserves</v>
          </cell>
          <cell r="AR657" t="str">
            <v>GRAFTON</v>
          </cell>
          <cell r="AS657" t="str">
            <v>Far North Coast</v>
          </cell>
          <cell r="AT657" t="str">
            <v>Y</v>
          </cell>
          <cell r="AU657">
            <v>3</v>
          </cell>
          <cell r="AV657">
            <v>3</v>
          </cell>
          <cell r="AZ657" t="str">
            <v>Y</v>
          </cell>
          <cell r="BA657" t="str">
            <v>N</v>
          </cell>
          <cell r="BB657" t="str">
            <v>Y</v>
          </cell>
          <cell r="BC657" t="str">
            <v>N</v>
          </cell>
          <cell r="BD657">
            <v>0</v>
          </cell>
          <cell r="BE657" t="str">
            <v>Y</v>
          </cell>
          <cell r="BF657">
            <v>0</v>
          </cell>
          <cell r="BG657" t="str">
            <v>Y</v>
          </cell>
          <cell r="BI657" t="str">
            <v>Y</v>
          </cell>
          <cell r="BJ657" t="str">
            <v>Y</v>
          </cell>
          <cell r="BK657" t="str">
            <v>EAST</v>
          </cell>
          <cell r="BL657" t="str">
            <v>BELLINGEN</v>
          </cell>
          <cell r="BM657" t="str">
            <v>OXLEY</v>
          </cell>
          <cell r="BN657" t="str">
            <v>Other - Regional</v>
          </cell>
          <cell r="BO657" t="str">
            <v>82452,  ; {}</v>
          </cell>
          <cell r="BP657" t="str">
            <v>NSW Crown Holiday Parks Land Manager</v>
          </cell>
          <cell r="BQ657" t="str">
            <v>PO Box 212</v>
          </cell>
          <cell r="BR657" t="str">
            <v>CARRINGTON NSW 2294</v>
          </cell>
          <cell r="BU657" t="str">
            <v>R82452</v>
          </cell>
          <cell r="BV657" t="str">
            <v>F629863</v>
          </cell>
          <cell r="BW657" t="str">
            <v>21/05463</v>
          </cell>
          <cell r="BX657" t="str">
            <v>2021/22</v>
          </cell>
          <cell r="BY657" t="str">
            <v>No</v>
          </cell>
        </row>
        <row r="658">
          <cell r="A658">
            <v>211448</v>
          </cell>
          <cell r="B658" t="str">
            <v>WEED</v>
          </cell>
          <cell r="C658" t="str">
            <v>Y</v>
          </cell>
          <cell r="D658" t="str">
            <v>Y</v>
          </cell>
          <cell r="E658" t="str">
            <v>Y</v>
          </cell>
          <cell r="F658">
            <v>27</v>
          </cell>
          <cell r="G658">
            <v>9061</v>
          </cell>
          <cell r="H658" t="str">
            <v>WEED &gt;=20 RAC Recommended</v>
          </cell>
          <cell r="I658" t="str">
            <v>CRIFAC Funding Recommended</v>
          </cell>
          <cell r="L658" t="str">
            <v>Killalea State Park</v>
          </cell>
          <cell r="N658" t="str">
            <v>NSW Crown Holiday Parks Land Manager</v>
          </cell>
          <cell r="P658" t="str">
            <v>NSW Crown Holiday Parks Land Manager</v>
          </cell>
          <cell r="Q658" t="str">
            <v>Control the weeds around Killalea Reserve, using a local weeds controller, who will be providing local labour and buying chemicals locally.</v>
          </cell>
          <cell r="R658" t="str">
            <v>control of weeds at Killalea State Park</v>
          </cell>
          <cell r="S658" t="str">
            <v>Reflections Holiday Parks NSW Crown Land Manager</v>
          </cell>
          <cell r="T658" t="str">
            <v>Cameron Tynan</v>
          </cell>
          <cell r="U658" t="str">
            <v>Reflections Holiday Parks</v>
          </cell>
          <cell r="V658" t="str">
            <v>Acting CEO</v>
          </cell>
          <cell r="W658" t="str">
            <v>Y</v>
          </cell>
          <cell r="X658">
            <v>26087692248</v>
          </cell>
          <cell r="Y658" t="str">
            <v>Yes</v>
          </cell>
          <cell r="Z658">
            <v>458493021</v>
          </cell>
          <cell r="AA658">
            <v>249145500</v>
          </cell>
          <cell r="AB658" t="str">
            <v>cameron.tynan@reflectionsholiday.com.au</v>
          </cell>
          <cell r="AC658" t="str">
            <v>Acting CEO</v>
          </cell>
          <cell r="AD658" t="str">
            <v>Dwight Hodgetts</v>
          </cell>
          <cell r="AE658" t="str">
            <v>[DO - H.Wheeler] Fund fully. [LSC - R. Butler: Application Supported; Total assessment score = 27, Weed Score = 19] [LSC - J. Richards]: Application supported - total score = 27 [RAC] - Supported (Weed Score &gt;=20).</v>
          </cell>
          <cell r="AF658" t="str">
            <v>[DO - H.Wheeler] Ongoing coastal weeds project. ALC undetermined - activity does not affect ALC. CRIF objective 'renovate infrastructure' was ticked but not supported by the application, it has not been counted and this does not affect the score for that criteria. The weed control is being required under a Weeds Notice issued by the local control authority.</v>
          </cell>
          <cell r="AG658" t="str">
            <v>[DO - H.Wheeler] Controls priority weeds in EEC in highly visible places, has backing of and support from community in a highly valued reserve.</v>
          </cell>
          <cell r="AH658">
            <v>0</v>
          </cell>
          <cell r="AI658">
            <v>1</v>
          </cell>
          <cell r="AJ658">
            <v>0</v>
          </cell>
          <cell r="AK658">
            <v>2</v>
          </cell>
          <cell r="AL658">
            <v>2</v>
          </cell>
          <cell r="AM658">
            <v>3</v>
          </cell>
          <cell r="AN658">
            <v>9061</v>
          </cell>
          <cell r="AO658">
            <v>0</v>
          </cell>
          <cell r="AP658">
            <v>9061</v>
          </cell>
          <cell r="AQ658" t="str">
            <v>Local Parks &amp; Reserves</v>
          </cell>
          <cell r="AR658" t="str">
            <v>NOWRA</v>
          </cell>
          <cell r="AS658" t="str">
            <v>South East</v>
          </cell>
          <cell r="AT658" t="str">
            <v>Y</v>
          </cell>
          <cell r="AU658">
            <v>2</v>
          </cell>
          <cell r="AV658">
            <v>2</v>
          </cell>
          <cell r="AZ658" t="str">
            <v>Y</v>
          </cell>
          <cell r="BA658" t="str">
            <v>Y</v>
          </cell>
          <cell r="BB658" t="str">
            <v>Y</v>
          </cell>
          <cell r="BC658" t="str">
            <v>N</v>
          </cell>
          <cell r="BD658">
            <v>0</v>
          </cell>
          <cell r="BE658" t="str">
            <v>Y</v>
          </cell>
          <cell r="BF658">
            <v>0</v>
          </cell>
          <cell r="BG658" t="str">
            <v>Y</v>
          </cell>
          <cell r="BI658" t="str">
            <v>Y</v>
          </cell>
          <cell r="BJ658" t="str">
            <v>Y</v>
          </cell>
          <cell r="BK658" t="str">
            <v>EAST</v>
          </cell>
          <cell r="BL658" t="str">
            <v>SHELLHARBOUR</v>
          </cell>
          <cell r="BM658" t="str">
            <v>KIAMA</v>
          </cell>
          <cell r="BN658" t="str">
            <v>Other - Regional</v>
          </cell>
          <cell r="BO658" t="str">
            <v>1001339,  ; {}</v>
          </cell>
          <cell r="BP658" t="str">
            <v>NSW Crown Holiday Parks Land Manager</v>
          </cell>
          <cell r="BQ658" t="str">
            <v>PO Box 212</v>
          </cell>
          <cell r="BR658" t="str">
            <v>CARRINGTON NSW 2294</v>
          </cell>
          <cell r="BU658" t="str">
            <v>R1001339</v>
          </cell>
          <cell r="BV658" t="str">
            <v>F630077</v>
          </cell>
          <cell r="BW658" t="str">
            <v>21/05181</v>
          </cell>
          <cell r="BX658" t="str">
            <v>2021/22</v>
          </cell>
          <cell r="BY658" t="str">
            <v>No</v>
          </cell>
        </row>
        <row r="659">
          <cell r="A659">
            <v>211451</v>
          </cell>
          <cell r="B659" t="str">
            <v>GENERAL</v>
          </cell>
          <cell r="C659" t="str">
            <v>Y</v>
          </cell>
          <cell r="D659" t="str">
            <v>N</v>
          </cell>
          <cell r="E659" t="str">
            <v>Y</v>
          </cell>
          <cell r="F659">
            <v>10</v>
          </cell>
          <cell r="G659">
            <v>29865</v>
          </cell>
          <cell r="H659" t="str">
            <v>GEN &lt; 12  RAC NOT Recommended</v>
          </cell>
          <cell r="I659" t="str">
            <v>CRIFAC Funding NOT Recommended</v>
          </cell>
          <cell r="L659" t="str">
            <v>Tewinga Community Centre</v>
          </cell>
          <cell r="N659" t="str">
            <v>CLM</v>
          </cell>
          <cell r="P659" t="str">
            <v>Nambucca Valley Council</v>
          </cell>
          <cell r="Q659" t="str">
            <v>Upgrade the existing carpark on the reserve to improve amenity and functionality of the site, allowing for safe access and egress from the site.</v>
          </cell>
          <cell r="S659" t="str">
            <v>Michael Coulter</v>
          </cell>
          <cell r="T659" t="str">
            <v>Teresa Boorer</v>
          </cell>
          <cell r="U659" t="str">
            <v>Nambucca Valley Council</v>
          </cell>
          <cell r="V659" t="str">
            <v>Grants and Contributions Officer</v>
          </cell>
          <cell r="W659" t="str">
            <v>Y</v>
          </cell>
          <cell r="X659">
            <v>71323535981</v>
          </cell>
          <cell r="Y659" t="str">
            <v>Yes</v>
          </cell>
          <cell r="Z659" t="str">
            <v>0448 331 476</v>
          </cell>
          <cell r="AA659" t="str">
            <v>02 6568 0221</v>
          </cell>
          <cell r="AB659" t="str">
            <v>teresa.boorer@nambucca.nsw.gov.au</v>
          </cell>
          <cell r="AC659" t="str">
            <v>Grants and Contributions Officer</v>
          </cell>
          <cell r="AD659" t="str">
            <v>Teresa Boorer</v>
          </cell>
          <cell r="AE659" t="str">
            <v>[AM ¿ S. Sutherland] Application supported as recommended</v>
          </cell>
          <cell r="AG659" t="str">
            <v>Recommended.  Sealing of the car park will provide better and safer access and prevent further erosion.</v>
          </cell>
          <cell r="AH659">
            <v>0</v>
          </cell>
          <cell r="AI659">
            <v>3</v>
          </cell>
          <cell r="AJ659">
            <v>0</v>
          </cell>
          <cell r="AK659">
            <v>2</v>
          </cell>
          <cell r="AL659">
            <v>3</v>
          </cell>
          <cell r="AM659">
            <v>2</v>
          </cell>
          <cell r="AN659">
            <v>29865</v>
          </cell>
          <cell r="AO659">
            <v>0</v>
          </cell>
          <cell r="AP659">
            <v>29865</v>
          </cell>
          <cell r="AQ659" t="str">
            <v>Local Parks &amp; Reserves</v>
          </cell>
          <cell r="AR659" t="str">
            <v>GRAFTON</v>
          </cell>
          <cell r="AS659" t="str">
            <v>Far North Coast</v>
          </cell>
          <cell r="AT659" t="str">
            <v>Y</v>
          </cell>
          <cell r="AU659">
            <v>3</v>
          </cell>
          <cell r="AV659">
            <v>3</v>
          </cell>
          <cell r="AZ659" t="str">
            <v>Y</v>
          </cell>
          <cell r="BA659" t="str">
            <v>N</v>
          </cell>
          <cell r="BB659" t="str">
            <v>Y</v>
          </cell>
          <cell r="BC659" t="str">
            <v>N</v>
          </cell>
          <cell r="BD659">
            <v>0</v>
          </cell>
          <cell r="BE659" t="str">
            <v>Y</v>
          </cell>
          <cell r="BF659">
            <v>0</v>
          </cell>
          <cell r="BG659" t="str">
            <v>Y</v>
          </cell>
          <cell r="BI659" t="str">
            <v>Y</v>
          </cell>
          <cell r="BJ659" t="str">
            <v>Y</v>
          </cell>
          <cell r="BK659" t="str">
            <v>EAST</v>
          </cell>
          <cell r="BL659" t="str">
            <v>NAMBUCCA VALLEY</v>
          </cell>
          <cell r="BM659" t="str">
            <v>OXLEY</v>
          </cell>
          <cell r="BN659" t="str">
            <v>Other - Regional</v>
          </cell>
          <cell r="BO659">
            <v>90895</v>
          </cell>
          <cell r="BP659" t="str">
            <v>Nambucca Valley Council</v>
          </cell>
          <cell r="BQ659" t="str">
            <v>PO Box 177</v>
          </cell>
          <cell r="BR659" t="str">
            <v>MACKSVILLE NSW 2447</v>
          </cell>
          <cell r="BU659" t="str">
            <v>R90895</v>
          </cell>
          <cell r="BV659" t="str">
            <v>F629952</v>
          </cell>
          <cell r="BW659" t="str">
            <v>21/05410</v>
          </cell>
          <cell r="BX659" t="str">
            <v>2021/22</v>
          </cell>
          <cell r="BY659" t="str">
            <v>No</v>
          </cell>
        </row>
        <row r="660">
          <cell r="A660">
            <v>211452</v>
          </cell>
          <cell r="B660" t="str">
            <v>GENERAL</v>
          </cell>
          <cell r="C660" t="str">
            <v>Y</v>
          </cell>
          <cell r="D660" t="str">
            <v>Y</v>
          </cell>
          <cell r="E660" t="str">
            <v>Y</v>
          </cell>
          <cell r="F660">
            <v>13</v>
          </cell>
          <cell r="G660">
            <v>771500</v>
          </cell>
          <cell r="H660" t="str">
            <v>GEN = 13 WHS 4 RAC Recommended</v>
          </cell>
          <cell r="I660" t="str">
            <v>CRIFAC Funding Recommended</v>
          </cell>
          <cell r="J660" t="str">
            <v>Caravan Park</v>
          </cell>
          <cell r="K660" t="str">
            <v>Upgrades to accommodation, facilities and amenities</v>
          </cell>
          <cell r="L660" t="str">
            <v>Balranald Caravan Park</v>
          </cell>
          <cell r="N660" t="str">
            <v>CLM</v>
          </cell>
          <cell r="P660" t="str">
            <v>Balranald Shire Council</v>
          </cell>
          <cell r="Q660" t="str">
            <v>Renewing, upgrading &amp; extending the Balranald Caravan Park facilities</v>
          </cell>
          <cell r="R660" t="str">
            <v>Year 1 works of the Capital Works Program at Balranald Caravan Park including  upgrades to entry, reception and residence; amenities, sites and accommodation and guest facilities</v>
          </cell>
          <cell r="S660" t="str">
            <v>Ray Davy</v>
          </cell>
          <cell r="T660" t="str">
            <v>Gavin Helgeland</v>
          </cell>
          <cell r="U660" t="str">
            <v>Balranald Shire Council</v>
          </cell>
          <cell r="V660" t="str">
            <v>Director Infrastructure and Development</v>
          </cell>
          <cell r="W660" t="str">
            <v>Y</v>
          </cell>
          <cell r="X660">
            <v>74678751581</v>
          </cell>
          <cell r="Y660" t="str">
            <v>Yes</v>
          </cell>
          <cell r="Z660">
            <v>438201301</v>
          </cell>
          <cell r="AA660">
            <v>350201300</v>
          </cell>
          <cell r="AB660" t="str">
            <v>rdavy@balranald.nsw.gov.au</v>
          </cell>
          <cell r="AC660" t="str">
            <v>Director Infrastructure and Development</v>
          </cell>
          <cell r="AD660" t="str">
            <v>Ray Davy</v>
          </cell>
          <cell r="AE660" t="str">
            <v>DO- DO- One cost estimate only, and no exemption from three quotes can be found. Requested amount is for a 5 year works schedule, recommend that only Year 1 works be funded (less the 5% contingency), totalling $771,500 - with Council able to apply for Year 2-5 works in future CRIF rounds. AM - Agreed as above. [RAC] Not Recommended based on the rationale provided by Built Assets as sufficient project planning detail had not been provided and cost estimates were outdated.</v>
          </cell>
          <cell r="AF660" t="str">
            <v>DO- One cost estimate only, and no exemption from three quotes can be found. Requested amount is for a 5 year works schedule, recommend that only Year 1 works be funded (less the 5% contingency), totalling $771,500 - with Council able to apply for Year 2-5 works in future CRIF rounds.</v>
          </cell>
          <cell r="AG660" t="str">
            <v>Other (need to provide details): DO- One cost estimate only, and no exemption from three quotes can be found. Requested amount is for a 5 year works schedule, recommend that only Year 1 works be funded (less the 5% contingency), totalling $771,500 - with Council able to apply for Year 2-5 works in future CRIF rounds.</v>
          </cell>
          <cell r="AH660">
            <v>4</v>
          </cell>
          <cell r="AI660">
            <v>1</v>
          </cell>
          <cell r="AJ660">
            <v>1</v>
          </cell>
          <cell r="AK660">
            <v>3</v>
          </cell>
          <cell r="AL660">
            <v>3</v>
          </cell>
          <cell r="AM660">
            <v>1</v>
          </cell>
          <cell r="AN660">
            <v>1217400</v>
          </cell>
          <cell r="AO660">
            <v>0</v>
          </cell>
          <cell r="AP660">
            <v>1217400</v>
          </cell>
          <cell r="AQ660" t="str">
            <v>Caravan Parks</v>
          </cell>
          <cell r="AR660" t="str">
            <v>WESTERN DIVISION</v>
          </cell>
          <cell r="AS660" t="str">
            <v>Far West</v>
          </cell>
          <cell r="AT660" t="str">
            <v>Y</v>
          </cell>
          <cell r="AU660">
            <v>2</v>
          </cell>
          <cell r="AV660">
            <v>2</v>
          </cell>
          <cell r="AZ660" t="str">
            <v>Y</v>
          </cell>
          <cell r="BA660" t="str">
            <v>N</v>
          </cell>
          <cell r="BB660" t="str">
            <v>N</v>
          </cell>
          <cell r="BC660" t="str">
            <v>N</v>
          </cell>
          <cell r="BD660">
            <v>0</v>
          </cell>
          <cell r="BE660" t="str">
            <v>N</v>
          </cell>
          <cell r="BF660">
            <v>771500</v>
          </cell>
          <cell r="BG660" t="str">
            <v>Y</v>
          </cell>
          <cell r="BI660" t="str">
            <v>Y</v>
          </cell>
          <cell r="BJ660" t="str">
            <v>Y</v>
          </cell>
          <cell r="BK660" t="str">
            <v>WEST</v>
          </cell>
          <cell r="BL660" t="str">
            <v>BALRANALD</v>
          </cell>
          <cell r="BM660" t="str">
            <v>MURRAY</v>
          </cell>
          <cell r="BN660" t="str">
            <v>Other - Regional</v>
          </cell>
          <cell r="BO660">
            <v>68009</v>
          </cell>
          <cell r="BP660" t="str">
            <v>Balranald Shire Council</v>
          </cell>
          <cell r="BQ660" t="str">
            <v>PO Box 120</v>
          </cell>
          <cell r="BR660" t="str">
            <v>BALRANALD NSW 2715</v>
          </cell>
          <cell r="BU660" t="str">
            <v>R68009</v>
          </cell>
          <cell r="BV660" t="str">
            <v>F630147</v>
          </cell>
          <cell r="BW660" t="str">
            <v>21/04879</v>
          </cell>
          <cell r="BX660" t="str">
            <v>2021/22</v>
          </cell>
          <cell r="BY660" t="str">
            <v>Yes</v>
          </cell>
        </row>
        <row r="661">
          <cell r="A661">
            <v>211453</v>
          </cell>
          <cell r="B661" t="str">
            <v>WEED</v>
          </cell>
          <cell r="C661" t="str">
            <v>Y</v>
          </cell>
          <cell r="D661" t="str">
            <v>N</v>
          </cell>
          <cell r="E661" t="str">
            <v>Y</v>
          </cell>
          <cell r="F661">
            <v>29</v>
          </cell>
          <cell r="G661">
            <v>7500</v>
          </cell>
          <cell r="H661" t="str">
            <v>WEED &gt;=20 RAC Recommended</v>
          </cell>
          <cell r="I661" t="str">
            <v>CRIFAC Funding Recommended</v>
          </cell>
          <cell r="L661" t="str">
            <v>Ballina Coastal Reserve</v>
          </cell>
          <cell r="N661" t="str">
            <v>CLM</v>
          </cell>
          <cell r="P661" t="str">
            <v>Ballina Shire Council</v>
          </cell>
          <cell r="Q661" t="str">
            <v>Aquatic weed control and removal at Lake Ainsworth to protect and imp[rove the lakes water quality, biodiversity and amenity.</v>
          </cell>
          <cell r="R661" t="str">
            <v>control of aquatic weeds at Lake Ainsworth, Ballina Coastal Reserve</v>
          </cell>
          <cell r="S661">
            <v>0</v>
          </cell>
          <cell r="T661" t="str">
            <v>James Brideson Ballina Council</v>
          </cell>
          <cell r="U661" t="str">
            <v>Ballina Council</v>
          </cell>
          <cell r="V661" t="str">
            <v>Natural resource officer</v>
          </cell>
          <cell r="W661" t="str">
            <v>Y</v>
          </cell>
          <cell r="X661">
            <v>53929887369</v>
          </cell>
          <cell r="Y661" t="str">
            <v>Yes</v>
          </cell>
          <cell r="Z661">
            <v>400398647</v>
          </cell>
          <cell r="AA661">
            <v>400398647</v>
          </cell>
          <cell r="AB661" t="str">
            <v>james.brideson@ballina.nsw.gov.au</v>
          </cell>
          <cell r="AC661" t="str">
            <v>Natural resource officer</v>
          </cell>
          <cell r="AD661" t="str">
            <v>James Brideson Ballina Council</v>
          </cell>
          <cell r="AE661" t="str">
            <v>DO - K.Luckie - Recommended for funding. [LSC - R. Butler: Application Supported; Total assessment score = 29, Weed Score = 13] [LSC - J. Richards]: Application supporte - total score = 29 [RAC] - Supported (Weed Score &gt;=20).</v>
          </cell>
          <cell r="AF661" t="str">
            <v>DO - K.Luckie - Does not specifically mention control of Salvinia but panel knows site and confident this is the main weed being controlled, which is a State high priority weed. High Profile site, used by a range of users. Weed in lake can stop access to use for watercraft.</v>
          </cell>
          <cell r="AG661" t="str">
            <v>DO - K.Luckie, recommend funding. High WHS or Public Safety Risk if not supported.Project leads to long term management of weeds and meets all assessible criteria. Site is used by a range of different users and has good in-kindsupport.</v>
          </cell>
          <cell r="AH661">
            <v>2</v>
          </cell>
          <cell r="AI661">
            <v>3</v>
          </cell>
          <cell r="AJ661">
            <v>2</v>
          </cell>
          <cell r="AK661">
            <v>3</v>
          </cell>
          <cell r="AL661">
            <v>3</v>
          </cell>
          <cell r="AM661">
            <v>3</v>
          </cell>
          <cell r="AN661">
            <v>7500</v>
          </cell>
          <cell r="AO661">
            <v>0</v>
          </cell>
          <cell r="AP661">
            <v>7500</v>
          </cell>
          <cell r="AQ661" t="str">
            <v>Local Parks &amp; Reserves</v>
          </cell>
          <cell r="AR661" t="str">
            <v>GRAFTON</v>
          </cell>
          <cell r="AS661" t="str">
            <v>Far North Coast</v>
          </cell>
          <cell r="AT661" t="str">
            <v>Y</v>
          </cell>
          <cell r="AU661">
            <v>2</v>
          </cell>
          <cell r="AV661">
            <v>2</v>
          </cell>
          <cell r="AZ661" t="str">
            <v>Y</v>
          </cell>
          <cell r="BA661" t="str">
            <v>Y</v>
          </cell>
          <cell r="BB661" t="str">
            <v>Y</v>
          </cell>
          <cell r="BC661" t="str">
            <v>N</v>
          </cell>
          <cell r="BD661">
            <v>0</v>
          </cell>
          <cell r="BE661" t="str">
            <v>Y</v>
          </cell>
          <cell r="BF661">
            <v>0</v>
          </cell>
          <cell r="BG661" t="str">
            <v>Y</v>
          </cell>
          <cell r="BI661" t="str">
            <v>Y</v>
          </cell>
          <cell r="BJ661" t="str">
            <v>Y</v>
          </cell>
          <cell r="BK661" t="str">
            <v>EAST</v>
          </cell>
          <cell r="BL661" t="str">
            <v>BALLINA</v>
          </cell>
          <cell r="BM661" t="str">
            <v>BALLINA</v>
          </cell>
          <cell r="BN661" t="str">
            <v>Other - Regional</v>
          </cell>
          <cell r="BO661" t="str">
            <v>1010068,  ; {}</v>
          </cell>
          <cell r="BP661" t="str">
            <v>Ballina Shire Council</v>
          </cell>
          <cell r="BQ661" t="str">
            <v>PO Box 450</v>
          </cell>
          <cell r="BR661" t="str">
            <v>BALLINA NSW 2478</v>
          </cell>
          <cell r="BU661" t="str">
            <v>R1010068</v>
          </cell>
          <cell r="BV661" t="str">
            <v>F629811</v>
          </cell>
          <cell r="BW661" t="str">
            <v>21/04878</v>
          </cell>
          <cell r="BX661" t="str">
            <v>2021/22</v>
          </cell>
          <cell r="BY661" t="str">
            <v>No</v>
          </cell>
        </row>
        <row r="662">
          <cell r="A662">
            <v>211456</v>
          </cell>
          <cell r="B662" t="str">
            <v>GENERAL</v>
          </cell>
          <cell r="C662" t="str">
            <v>Y</v>
          </cell>
          <cell r="D662" t="str">
            <v>N</v>
          </cell>
          <cell r="E662" t="str">
            <v>Y</v>
          </cell>
          <cell r="F662">
            <v>11</v>
          </cell>
          <cell r="G662">
            <v>49192</v>
          </cell>
          <cell r="H662" t="str">
            <v>GEN &lt; 12  RAC NOT Recommended</v>
          </cell>
          <cell r="I662" t="str">
            <v>CRIFAC Funding NOT Recommended</v>
          </cell>
          <cell r="L662" t="str">
            <v>Ellangowan Public Hall</v>
          </cell>
          <cell r="N662" t="str">
            <v>Ellangowan Public Hall Reserve Land Manager</v>
          </cell>
          <cell r="P662" t="str">
            <v>Ellangowan Public Hall Reserve Land Manager</v>
          </cell>
          <cell r="Q662" t="str">
            <v>We are upgrading the toilets to include wheelchair and ambulant facilities.</v>
          </cell>
          <cell r="S662" t="str">
            <v>Maree Jordan</v>
          </cell>
          <cell r="T662" t="str">
            <v>Maree Ann Jordan</v>
          </cell>
          <cell r="U662" t="str">
            <v>Ellangowan Public Hall</v>
          </cell>
          <cell r="V662" t="str">
            <v>Secretary</v>
          </cell>
          <cell r="W662" t="str">
            <v>N</v>
          </cell>
          <cell r="X662">
            <v>95785705387</v>
          </cell>
          <cell r="Y662" t="str">
            <v>Yes</v>
          </cell>
          <cell r="Z662">
            <v>429010134</v>
          </cell>
          <cell r="AA662">
            <v>429010134</v>
          </cell>
          <cell r="AB662" t="str">
            <v>dm.majordan@gmail.com</v>
          </cell>
          <cell r="AC662" t="str">
            <v>Secretary</v>
          </cell>
          <cell r="AD662" t="str">
            <v>MAREE ANN JORDAN</v>
          </cell>
          <cell r="AE662" t="str">
            <v>[FT] - D.Ryan - Remote area location quote exemption [DO - LH] Recommended [AM ¿ S. Sutherland] Application supported as recommended</v>
          </cell>
          <cell r="AF662" t="str">
            <v>[DO - LH] Ellangowan Hall holds many various functions including community and private events in which the hall can be rented out for. Upgrading the amentities to include wheelchair and ambulant facilities ensure that all guests are accommodated for when attending the hall.</v>
          </cell>
          <cell r="AG662" t="str">
            <v>[DO - LH], Additional social, cultural or environmental factors (please detail): e.g. no alternative facilities in area, providing inclusive amentities for the public to use, High likelihood of achieving long-term outcomes, Inability to access alternative funds</v>
          </cell>
          <cell r="AH662">
            <v>2</v>
          </cell>
          <cell r="AI662">
            <v>3</v>
          </cell>
          <cell r="AJ662">
            <v>0</v>
          </cell>
          <cell r="AK662">
            <v>3</v>
          </cell>
          <cell r="AL662">
            <v>1</v>
          </cell>
          <cell r="AM662">
            <v>2</v>
          </cell>
          <cell r="AN662">
            <v>49192</v>
          </cell>
          <cell r="AO662">
            <v>0</v>
          </cell>
          <cell r="AP662">
            <v>49192</v>
          </cell>
          <cell r="AQ662" t="str">
            <v>Local Parks &amp; Reserves</v>
          </cell>
          <cell r="AR662" t="str">
            <v>GRAFTON</v>
          </cell>
          <cell r="AS662" t="str">
            <v>Far North Coast</v>
          </cell>
          <cell r="AT662" t="str">
            <v>Y</v>
          </cell>
          <cell r="AU662">
            <v>2</v>
          </cell>
          <cell r="AV662">
            <v>2</v>
          </cell>
          <cell r="AZ662" t="str">
            <v>Y</v>
          </cell>
          <cell r="BA662" t="str">
            <v>N</v>
          </cell>
          <cell r="BB662" t="str">
            <v>Y</v>
          </cell>
          <cell r="BC662" t="str">
            <v>N</v>
          </cell>
          <cell r="BD662">
            <v>0</v>
          </cell>
          <cell r="BE662" t="str">
            <v>Y</v>
          </cell>
          <cell r="BF662">
            <v>0</v>
          </cell>
          <cell r="BG662" t="str">
            <v>Y</v>
          </cell>
          <cell r="BI662" t="str">
            <v>Y</v>
          </cell>
          <cell r="BJ662" t="str">
            <v>Y</v>
          </cell>
          <cell r="BK662" t="str">
            <v>EAST</v>
          </cell>
          <cell r="BL662" t="str">
            <v>RICHMOND VALLEY</v>
          </cell>
          <cell r="BM662" t="str">
            <v>CLARENCE</v>
          </cell>
          <cell r="BN662" t="str">
            <v>Other - Regional</v>
          </cell>
          <cell r="BO662">
            <v>56025</v>
          </cell>
          <cell r="BP662" t="str">
            <v>Ellangowan Public Hall Reserve Land Manager</v>
          </cell>
          <cell r="BQ662" t="str">
            <v>2345 Coraki - Ellangowan Rd</v>
          </cell>
          <cell r="BR662" t="str">
            <v>ELLANGOWAN NSW 2470</v>
          </cell>
          <cell r="BU662" t="str">
            <v>R56025</v>
          </cell>
          <cell r="BV662" t="str">
            <v>F630053</v>
          </cell>
          <cell r="BW662" t="str">
            <v>21/05058</v>
          </cell>
          <cell r="BX662" t="str">
            <v>2021/22</v>
          </cell>
          <cell r="BY662" t="str">
            <v>No</v>
          </cell>
        </row>
        <row r="663">
          <cell r="A663">
            <v>211462</v>
          </cell>
          <cell r="B663" t="str">
            <v>GENERAL</v>
          </cell>
          <cell r="C663" t="str">
            <v>N</v>
          </cell>
          <cell r="D663" t="str">
            <v>N</v>
          </cell>
          <cell r="E663" t="str">
            <v>N</v>
          </cell>
          <cell r="F663">
            <v>0</v>
          </cell>
          <cell r="G663">
            <v>0</v>
          </cell>
          <cell r="H663" t="str">
            <v>Ineligible Quotes</v>
          </cell>
          <cell r="I663" t="str">
            <v>CRIFAC Funding NOT Recommended</v>
          </cell>
          <cell r="L663" t="str">
            <v>A F Robertson Cunninghame Park (R38614) Reserve Tr</v>
          </cell>
          <cell r="N663" t="str">
            <v>CLM</v>
          </cell>
          <cell r="P663" t="str">
            <v>Glen Innes Jockey Club Incorporated</v>
          </cell>
          <cell r="Q663" t="str">
            <v>CONSTRUCTION OF TWO VIDEO TOWERS REQUIRED TO REPLACE OLD TOWERS THAT NO LONGER MEET MEET OHS REQUIREMENTS.</v>
          </cell>
          <cell r="S663" t="str">
            <v>Barry Luxford</v>
          </cell>
          <cell r="T663" t="str">
            <v>Barry Luxford</v>
          </cell>
          <cell r="U663" t="str">
            <v>GLEN INNES JOCKEY CLUB</v>
          </cell>
          <cell r="V663" t="str">
            <v>SECRETARY</v>
          </cell>
          <cell r="W663" t="str">
            <v>Y</v>
          </cell>
          <cell r="X663">
            <v>42524080727</v>
          </cell>
          <cell r="Y663" t="str">
            <v>Yes</v>
          </cell>
          <cell r="Z663">
            <v>491647854</v>
          </cell>
          <cell r="AA663">
            <v>267326288</v>
          </cell>
          <cell r="AB663" t="str">
            <v>brl1957@hotmail.com</v>
          </cell>
          <cell r="AC663" t="str">
            <v>SECRETARY</v>
          </cell>
          <cell r="AD663" t="str">
            <v>Barry Luxford</v>
          </cell>
          <cell r="AE663" t="str">
            <v>[FT] - D.Ryan - INELIGIBLE - QUOTES-  DO NOT ASSESS</v>
          </cell>
          <cell r="AH663">
            <v>0</v>
          </cell>
          <cell r="AI663">
            <v>0</v>
          </cell>
          <cell r="AJ663">
            <v>0</v>
          </cell>
          <cell r="AK663">
            <v>0</v>
          </cell>
          <cell r="AL663">
            <v>0</v>
          </cell>
          <cell r="AM663">
            <v>0</v>
          </cell>
          <cell r="AN663">
            <v>29874</v>
          </cell>
          <cell r="AO663">
            <v>0</v>
          </cell>
          <cell r="AP663">
            <v>29874</v>
          </cell>
          <cell r="AQ663" t="str">
            <v>Local Parks &amp; Reserves</v>
          </cell>
          <cell r="AR663" t="str">
            <v>ARMIDALE</v>
          </cell>
          <cell r="AS663" t="str">
            <v>North West</v>
          </cell>
          <cell r="AT663" t="str">
            <v>Y</v>
          </cell>
          <cell r="AZ663" t="str">
            <v>N</v>
          </cell>
          <cell r="BA663" t="str">
            <v>N</v>
          </cell>
          <cell r="BB663" t="str">
            <v>Y</v>
          </cell>
          <cell r="BC663" t="str">
            <v>N</v>
          </cell>
          <cell r="BD663">
            <v>0</v>
          </cell>
          <cell r="BE663" t="str">
            <v>N</v>
          </cell>
          <cell r="BF663">
            <v>0</v>
          </cell>
          <cell r="BG663" t="str">
            <v>N</v>
          </cell>
          <cell r="BI663" t="str">
            <v>Y</v>
          </cell>
          <cell r="BJ663" t="str">
            <v>Y</v>
          </cell>
          <cell r="BK663" t="str">
            <v>WEST</v>
          </cell>
          <cell r="BL663" t="str">
            <v>GLEN INNES SEVERN</v>
          </cell>
          <cell r="BM663" t="str">
            <v>NORTHERN TABLELANDS</v>
          </cell>
          <cell r="BN663" t="str">
            <v>Other - Regional</v>
          </cell>
          <cell r="BP663" t="str">
            <v>Glen Innes Jockey Club Incorporated</v>
          </cell>
          <cell r="BQ663" t="str">
            <v>PO Box 262</v>
          </cell>
          <cell r="BR663" t="str">
            <v>GLEN INNES NSW 2370</v>
          </cell>
          <cell r="BU663" t="str">
            <v>R38614</v>
          </cell>
          <cell r="BV663" t="str">
            <v>F630062</v>
          </cell>
          <cell r="BW663" t="str">
            <v>21/04845</v>
          </cell>
          <cell r="BX663" t="str">
            <v>2021/22</v>
          </cell>
          <cell r="BY663" t="str">
            <v>No</v>
          </cell>
        </row>
        <row r="664">
          <cell r="A664">
            <v>211463</v>
          </cell>
          <cell r="B664" t="str">
            <v>WEED</v>
          </cell>
          <cell r="C664" t="str">
            <v>Y</v>
          </cell>
          <cell r="D664" t="str">
            <v>N</v>
          </cell>
          <cell r="E664" t="str">
            <v>Y</v>
          </cell>
          <cell r="F664">
            <v>18</v>
          </cell>
          <cell r="G664">
            <v>12314</v>
          </cell>
          <cell r="H664" t="str">
            <v>WEED&lt;20 RAC NOT Recommended</v>
          </cell>
          <cell r="I664" t="str">
            <v>CRIFAC Funding NOT Recommended</v>
          </cell>
          <cell r="L664" t="str">
            <v>Waugan TSR</v>
          </cell>
          <cell r="N664" t="str">
            <v>PRMFP Lands Office - ORANGE</v>
          </cell>
          <cell r="P664" t="str">
            <v>Minister</v>
          </cell>
          <cell r="Q664" t="str">
            <v>To control Silverleaf Nightshade on Waugan TSR on the Forbes Eugowra road through chemical application and regular monitoring to prevent spread to neighbouring freehold properties</v>
          </cell>
          <cell r="S664">
            <v>0</v>
          </cell>
          <cell r="T664" t="str">
            <v>Dale Robinson</v>
          </cell>
          <cell r="U664" t="str">
            <v>Local Land Services</v>
          </cell>
          <cell r="V664" t="str">
            <v>Land Services Officer  Local Lands Service Ranger</v>
          </cell>
          <cell r="W664" t="str">
            <v>N</v>
          </cell>
          <cell r="X664">
            <v>5787455969</v>
          </cell>
          <cell r="Y664" t="str">
            <v>Yes</v>
          </cell>
          <cell r="Z664">
            <v>437084664</v>
          </cell>
          <cell r="AA664">
            <v>437084664</v>
          </cell>
          <cell r="AB664" t="str">
            <v>dale.robinson@lls.nsw.gov.au</v>
          </cell>
          <cell r="AC664" t="str">
            <v>Land Services Officer  Local Lands Service Ranger</v>
          </cell>
          <cell r="AD664" t="str">
            <v>Dale Robinson</v>
          </cell>
          <cell r="AE664" t="str">
            <v>DO-J.Nolan:Grant funding as requested if available. [LSC - R. Butler: Application Supported; Total assessment score = 18, Weed Score = 11] [LSC - J. Richards: Application supported - total score 18]</v>
          </cell>
          <cell r="AF664" t="str">
            <v>DO-J.Nolan: Meets basic assessment criteria and directly / indirectly addressed the relevant weed managment plans. Silverleaf night shade is a priority weed in the relevant plan and on TSR a high risk pathway, also in the relevant plan.]</v>
          </cell>
          <cell r="AG664" t="str">
            <v>DO-J.Nolan:  Priority weed in high risk pathway.</v>
          </cell>
          <cell r="AH664">
            <v>0</v>
          </cell>
          <cell r="AI664">
            <v>1</v>
          </cell>
          <cell r="AJ664">
            <v>1</v>
          </cell>
          <cell r="AK664">
            <v>2</v>
          </cell>
          <cell r="AL664">
            <v>2</v>
          </cell>
          <cell r="AM664">
            <v>1</v>
          </cell>
          <cell r="AN664">
            <v>12314</v>
          </cell>
          <cell r="AO664">
            <v>0</v>
          </cell>
          <cell r="AP664">
            <v>12314</v>
          </cell>
          <cell r="AQ664" t="str">
            <v>Local Parks &amp; Reserves</v>
          </cell>
          <cell r="AR664" t="str">
            <v>ORANGE</v>
          </cell>
          <cell r="AS664" t="str">
            <v>North West</v>
          </cell>
          <cell r="AT664" t="str">
            <v>Y</v>
          </cell>
          <cell r="AU664">
            <v>3</v>
          </cell>
          <cell r="AV664">
            <v>3</v>
          </cell>
          <cell r="AZ664" t="str">
            <v>Y</v>
          </cell>
          <cell r="BA664" t="str">
            <v>Y</v>
          </cell>
          <cell r="BB664" t="str">
            <v>Y</v>
          </cell>
          <cell r="BC664" t="str">
            <v>N</v>
          </cell>
          <cell r="BD664">
            <v>0</v>
          </cell>
          <cell r="BE664" t="str">
            <v>Y</v>
          </cell>
          <cell r="BF664">
            <v>0</v>
          </cell>
          <cell r="BG664" t="str">
            <v>Y</v>
          </cell>
          <cell r="BI664" t="str">
            <v>Y</v>
          </cell>
          <cell r="BJ664" t="str">
            <v>Y</v>
          </cell>
          <cell r="BK664" t="str">
            <v>WEST</v>
          </cell>
          <cell r="BL664" t="str">
            <v>FORBES</v>
          </cell>
          <cell r="BM664" t="str">
            <v>ORANGE</v>
          </cell>
          <cell r="BN664" t="str">
            <v>Other - Regional</v>
          </cell>
          <cell r="BO664">
            <v>9868</v>
          </cell>
          <cell r="BP664" t="str">
            <v>Prmfp Crown Lands Orange</v>
          </cell>
          <cell r="BQ664" t="str">
            <v>Locked Bag 21</v>
          </cell>
          <cell r="BR664" t="str">
            <v>Orange NSW 2800</v>
          </cell>
          <cell r="BU664" t="str">
            <v>R9868</v>
          </cell>
          <cell r="BV664" t="str">
            <v>F629526</v>
          </cell>
          <cell r="BW664" t="str">
            <v>21/05497</v>
          </cell>
          <cell r="BX664" t="str">
            <v>2021/22</v>
          </cell>
          <cell r="BY664" t="str">
            <v>No</v>
          </cell>
        </row>
        <row r="665">
          <cell r="A665">
            <v>211464</v>
          </cell>
          <cell r="B665" t="str">
            <v>GENERAL</v>
          </cell>
          <cell r="C665" t="str">
            <v>Y</v>
          </cell>
          <cell r="D665" t="str">
            <v>Y</v>
          </cell>
          <cell r="E665" t="str">
            <v>N</v>
          </cell>
          <cell r="F665">
            <v>7</v>
          </cell>
          <cell r="G665">
            <v>0</v>
          </cell>
          <cell r="H665" t="str">
            <v>Not Recommended Scores &lt; 13</v>
          </cell>
          <cell r="I665" t="str">
            <v>CRIFAC Funding NOT Recommended</v>
          </cell>
          <cell r="L665" t="str">
            <v>Orange Cemetery</v>
          </cell>
          <cell r="N665" t="str">
            <v>Devolved</v>
          </cell>
          <cell r="P665" t="str">
            <v>Orange City Council</v>
          </cell>
          <cell r="Q665" t="str">
            <v>To repair and upgrade drainage and create trafficable access over drains to allow for maintenance and weed management.</v>
          </cell>
          <cell r="S665" t="str">
            <v>Nick Redmond</v>
          </cell>
          <cell r="T665" t="str">
            <v>Tony Boland</v>
          </cell>
          <cell r="U665" t="str">
            <v>Orange City Council</v>
          </cell>
          <cell r="V665" t="str">
            <v>Business Projects Officer</v>
          </cell>
          <cell r="W665" t="str">
            <v>Y</v>
          </cell>
          <cell r="X665">
            <v>85985402386</v>
          </cell>
          <cell r="Y665" t="str">
            <v>Yes</v>
          </cell>
          <cell r="Z665">
            <v>408468937</v>
          </cell>
          <cell r="AA665" t="str">
            <v>02 6393 8250</v>
          </cell>
          <cell r="AB665" t="str">
            <v>tboland@orange.nsw.gov.au</v>
          </cell>
          <cell r="AC665" t="str">
            <v>Business Projects Officer</v>
          </cell>
          <cell r="AD665" t="str">
            <v>Tony Boland</v>
          </cell>
          <cell r="AE665" t="str">
            <v>DO - D. Lawrence - Not supported.  Project aims to resolve drainage issues created by Council.  Also part of LNP negotiation. AM - D. Young - project includes $27k in contingency which is not supported.  Also note the issues should be resolved by Council based on historical context.  Not supported.</v>
          </cell>
          <cell r="AF665" t="str">
            <v>No ALC. AM - D. Young - Incorrect reserve used - this is actually the Orange Showground.</v>
          </cell>
          <cell r="AG665" t="str">
            <v>Funding should be sought from:Council noting historical context of how these drainage issues were established.</v>
          </cell>
          <cell r="AH665">
            <v>0</v>
          </cell>
          <cell r="AI665">
            <v>1</v>
          </cell>
          <cell r="AJ665">
            <v>0</v>
          </cell>
          <cell r="AK665">
            <v>2</v>
          </cell>
          <cell r="AL665">
            <v>2</v>
          </cell>
          <cell r="AM665">
            <v>2</v>
          </cell>
          <cell r="AN665">
            <v>208604</v>
          </cell>
          <cell r="AO665">
            <v>0</v>
          </cell>
          <cell r="AP665">
            <v>208604</v>
          </cell>
          <cell r="AQ665" t="str">
            <v>Showgrounds</v>
          </cell>
          <cell r="AR665" t="str">
            <v>ORANGE</v>
          </cell>
          <cell r="AS665" t="str">
            <v>North West</v>
          </cell>
          <cell r="AT665" t="str">
            <v>Y</v>
          </cell>
          <cell r="AU665">
            <v>3</v>
          </cell>
          <cell r="AV665">
            <v>3</v>
          </cell>
          <cell r="AZ665" t="str">
            <v>Y</v>
          </cell>
          <cell r="BA665" t="str">
            <v>N</v>
          </cell>
          <cell r="BB665" t="str">
            <v>Y</v>
          </cell>
          <cell r="BC665" t="str">
            <v>N</v>
          </cell>
          <cell r="BD665">
            <v>0</v>
          </cell>
          <cell r="BE665" t="str">
            <v>N</v>
          </cell>
          <cell r="BF665">
            <v>0</v>
          </cell>
          <cell r="BG665" t="str">
            <v>Y</v>
          </cell>
          <cell r="BI665" t="str">
            <v>Y</v>
          </cell>
          <cell r="BJ665" t="str">
            <v>Y</v>
          </cell>
          <cell r="BK665" t="str">
            <v>WEST</v>
          </cell>
          <cell r="BL665" t="str">
            <v>ORANGE</v>
          </cell>
          <cell r="BM665" t="str">
            <v>ORANGE</v>
          </cell>
          <cell r="BN665" t="str">
            <v>Other - Regional</v>
          </cell>
          <cell r="BO665" t="str">
            <v>1030988,  ; {}</v>
          </cell>
          <cell r="BP665" t="str">
            <v>Orange City Council</v>
          </cell>
          <cell r="BQ665" t="str">
            <v>PO Box 35</v>
          </cell>
          <cell r="BR665" t="str">
            <v>ORANGE NSW 2800</v>
          </cell>
          <cell r="BU665" t="str">
            <v>R1030988</v>
          </cell>
          <cell r="BV665" t="str">
            <v>F629638</v>
          </cell>
          <cell r="BW665" t="str">
            <v>21/05312</v>
          </cell>
          <cell r="BX665" t="str">
            <v>2021/22</v>
          </cell>
          <cell r="BY665" t="str">
            <v>No</v>
          </cell>
        </row>
        <row r="666">
          <cell r="A666">
            <v>211466</v>
          </cell>
          <cell r="B666" t="str">
            <v>GENERAL</v>
          </cell>
          <cell r="C666" t="str">
            <v>Y</v>
          </cell>
          <cell r="D666" t="str">
            <v>N</v>
          </cell>
          <cell r="E666" t="str">
            <v>N</v>
          </cell>
          <cell r="F666">
            <v>9</v>
          </cell>
          <cell r="G666">
            <v>0</v>
          </cell>
          <cell r="H666" t="str">
            <v>Not Recommended Scores &lt; 13</v>
          </cell>
          <cell r="I666" t="str">
            <v>CRIFAC Funding NOT Recommended</v>
          </cell>
          <cell r="L666" t="str">
            <v>Dalton Public Hall</v>
          </cell>
          <cell r="N666" t="str">
            <v>Dalton Public Hall Reserve Land Manager</v>
          </cell>
          <cell r="P666" t="str">
            <v>Dalton Public Hall Reserve Land Manager</v>
          </cell>
          <cell r="Q666" t="str">
            <v>Installation of flame retardant Stage Curtain, including tracking system and valance</v>
          </cell>
          <cell r="S666" t="str">
            <v>JULIE PERRYMAN</v>
          </cell>
          <cell r="T666" t="str">
            <v>JULIE ANN PERRYMAN</v>
          </cell>
          <cell r="U666" t="str">
            <v>DALTON PUBLIC HALL RESERVE LAND MANAGER</v>
          </cell>
          <cell r="V666" t="str">
            <v>SECRETARY</v>
          </cell>
          <cell r="W666" t="str">
            <v>N</v>
          </cell>
          <cell r="X666">
            <v>51251569297</v>
          </cell>
          <cell r="Y666" t="str">
            <v>Yes</v>
          </cell>
          <cell r="Z666" t="str">
            <v>0421 900 015</v>
          </cell>
          <cell r="AA666">
            <v>421900015</v>
          </cell>
          <cell r="AB666" t="str">
            <v>ionajulz@gmail.com</v>
          </cell>
          <cell r="AC666" t="str">
            <v>SECRETARY</v>
          </cell>
          <cell r="AD666" t="str">
            <v>JULIE ANN PERRYMAN</v>
          </cell>
          <cell r="AE666" t="str">
            <v>ALC Claims - WHS scored as Low - Low - small CLM with limited fuinding 1- less than 20%  - meet 2 of CRIF objectives - Medium as simple project - Benefits the reserve users</v>
          </cell>
          <cell r="AF666" t="str">
            <v>DO T Burch - No ALC Claimss</v>
          </cell>
          <cell r="AG666" t="str">
            <v>High likelihood of achieving long-term outcomes</v>
          </cell>
          <cell r="AH666">
            <v>0</v>
          </cell>
          <cell r="AI666">
            <v>3</v>
          </cell>
          <cell r="AJ666">
            <v>0</v>
          </cell>
          <cell r="AK666">
            <v>2</v>
          </cell>
          <cell r="AL666">
            <v>2</v>
          </cell>
          <cell r="AM666">
            <v>2</v>
          </cell>
          <cell r="AN666">
            <v>5545</v>
          </cell>
          <cell r="AO666">
            <v>0</v>
          </cell>
          <cell r="AP666">
            <v>5545</v>
          </cell>
          <cell r="AQ666" t="str">
            <v>Local Parks &amp; Reserves</v>
          </cell>
          <cell r="AR666" t="str">
            <v>GOULBURN</v>
          </cell>
          <cell r="AS666" t="str">
            <v>South East</v>
          </cell>
          <cell r="AT666" t="str">
            <v>Y</v>
          </cell>
          <cell r="AU666">
            <v>3</v>
          </cell>
          <cell r="AV666">
            <v>3</v>
          </cell>
          <cell r="AZ666" t="str">
            <v>N</v>
          </cell>
          <cell r="BA666" t="str">
            <v>N</v>
          </cell>
          <cell r="BB666" t="str">
            <v>N</v>
          </cell>
          <cell r="BC666" t="str">
            <v>N</v>
          </cell>
          <cell r="BD666">
            <v>0</v>
          </cell>
          <cell r="BE666" t="str">
            <v>N</v>
          </cell>
          <cell r="BF666">
            <v>0</v>
          </cell>
          <cell r="BG666" t="str">
            <v>Y</v>
          </cell>
          <cell r="BI666" t="str">
            <v>Y</v>
          </cell>
          <cell r="BJ666" t="str">
            <v>Y</v>
          </cell>
          <cell r="BK666" t="str">
            <v>WEST</v>
          </cell>
          <cell r="BL666" t="str">
            <v>UPPER LACHLAN SHIRE</v>
          </cell>
          <cell r="BM666" t="str">
            <v>GOULBURN</v>
          </cell>
          <cell r="BN666" t="str">
            <v>Other - Regional</v>
          </cell>
          <cell r="BO666" t="str">
            <v>48480,  ; {}</v>
          </cell>
          <cell r="BP666" t="str">
            <v>Dalton Public Hall Reserve Land Manager</v>
          </cell>
          <cell r="BU666" t="str">
            <v>R48480</v>
          </cell>
          <cell r="BV666" t="str">
            <v>F630098</v>
          </cell>
          <cell r="BW666" t="str">
            <v>21/05037</v>
          </cell>
          <cell r="BX666" t="str">
            <v>2021/22</v>
          </cell>
          <cell r="BY666" t="str">
            <v>No</v>
          </cell>
        </row>
        <row r="667">
          <cell r="A667">
            <v>211467</v>
          </cell>
          <cell r="B667" t="str">
            <v>GENERAL</v>
          </cell>
          <cell r="C667" t="str">
            <v>Y</v>
          </cell>
          <cell r="D667" t="str">
            <v>N</v>
          </cell>
          <cell r="E667" t="str">
            <v>Y</v>
          </cell>
          <cell r="F667">
            <v>11</v>
          </cell>
          <cell r="G667">
            <v>103000</v>
          </cell>
          <cell r="H667" t="str">
            <v>GEN &lt; 12  RAC NOT Recommended</v>
          </cell>
          <cell r="I667" t="str">
            <v>CRIFAC Funding NOT Recommended</v>
          </cell>
          <cell r="L667" t="str">
            <v>Mount Victoria Park</v>
          </cell>
          <cell r="N667" t="str">
            <v>CLM</v>
          </cell>
          <cell r="P667" t="str">
            <v>Blue Mountains City Council</v>
          </cell>
          <cell r="Q667" t="str">
            <v>Accessible Pathway and Playground Equipment Upgrade</v>
          </cell>
          <cell r="S667">
            <v>0</v>
          </cell>
          <cell r="T667" t="str">
            <v>Nicole Hume</v>
          </cell>
          <cell r="U667" t="str">
            <v>Blue Mountains City Council</v>
          </cell>
          <cell r="V667" t="str">
            <v>Program Leader Sport  Recreation and Cemetery Services</v>
          </cell>
          <cell r="W667" t="str">
            <v>Y</v>
          </cell>
          <cell r="X667">
            <v>52699520223</v>
          </cell>
          <cell r="Y667" t="str">
            <v>Yes</v>
          </cell>
          <cell r="Z667">
            <v>449128062</v>
          </cell>
          <cell r="AA667" t="str">
            <v>4780 5370</v>
          </cell>
          <cell r="AB667" t="str">
            <v>nhume@bmcc.nsw.gov.au</v>
          </cell>
          <cell r="AC667" t="str">
            <v>Program Leader Sport  Recreation and Cemetery Services</v>
          </cell>
          <cell r="AD667" t="str">
            <v>Nicole Hume</v>
          </cell>
          <cell r="AE667" t="str">
            <v>DO- L.weekes-randall- Quote $250,000 (Doc 21/153451) Inkind design, planning and project management by Council staff. Council has ability to raise alternate funds. DO-C.Wright - Total grant request supported, however if a reduced amount is required to support suggest consideration of partial funding of $100K AM B.Tax - Ability to deliver score changed from 2-3. 50% of project cost (excl contingency) that is - $103k, suggest for funding</v>
          </cell>
          <cell r="AF667" t="str">
            <v>DO- L.weekes-randall- Upgrade of accessible pathway and play equipment is consistent with reserve purpose as a public purpose, ALC22225 (Refused); ALC22223 (Refused); ALC23572 (Refused); ALC23571 (Refused); ALC2357.</v>
          </cell>
          <cell r="AG667" t="str">
            <v>High likelihood of achieving long-term outcomes</v>
          </cell>
          <cell r="AH667">
            <v>2</v>
          </cell>
          <cell r="AI667">
            <v>1</v>
          </cell>
          <cell r="AJ667">
            <v>1</v>
          </cell>
          <cell r="AK667">
            <v>2</v>
          </cell>
          <cell r="AL667">
            <v>3</v>
          </cell>
          <cell r="AM667">
            <v>2</v>
          </cell>
          <cell r="AN667">
            <v>200000</v>
          </cell>
          <cell r="AO667">
            <v>0</v>
          </cell>
          <cell r="AP667">
            <v>200000</v>
          </cell>
          <cell r="AQ667" t="str">
            <v>Local Parks &amp; Reserves</v>
          </cell>
          <cell r="AR667" t="str">
            <v>METROPOLITAN</v>
          </cell>
          <cell r="AS667" t="str">
            <v>Sydney</v>
          </cell>
          <cell r="AT667" t="str">
            <v>Y</v>
          </cell>
          <cell r="AU667">
            <v>2</v>
          </cell>
          <cell r="AV667">
            <v>2</v>
          </cell>
          <cell r="AZ667" t="str">
            <v>Y</v>
          </cell>
          <cell r="BA667" t="str">
            <v>N</v>
          </cell>
          <cell r="BB667" t="str">
            <v>Y</v>
          </cell>
          <cell r="BC667" t="str">
            <v>N</v>
          </cell>
          <cell r="BD667">
            <v>0</v>
          </cell>
          <cell r="BE667" t="str">
            <v>N</v>
          </cell>
          <cell r="BF667">
            <v>103000</v>
          </cell>
          <cell r="BG667" t="str">
            <v>Y</v>
          </cell>
          <cell r="BI667" t="str">
            <v>Y</v>
          </cell>
          <cell r="BJ667" t="str">
            <v>Y</v>
          </cell>
          <cell r="BK667" t="str">
            <v>EAST</v>
          </cell>
          <cell r="BL667" t="str">
            <v>BLUE MOUNTAINS</v>
          </cell>
          <cell r="BM667" t="str">
            <v>BLUE MOUNTAINS</v>
          </cell>
          <cell r="BN667" t="str">
            <v>Greater Sydney</v>
          </cell>
          <cell r="BO667" t="str">
            <v>500468,  ; {}</v>
          </cell>
          <cell r="BP667" t="str">
            <v>Blue Mountains City Council</v>
          </cell>
          <cell r="BQ667" t="str">
            <v>LB 1005</v>
          </cell>
          <cell r="BR667" t="str">
            <v>KATOOMBA NSW 2780</v>
          </cell>
          <cell r="BU667" t="str">
            <v>R500468</v>
          </cell>
          <cell r="BV667" t="str">
            <v>F629696</v>
          </cell>
          <cell r="BW667" t="str">
            <v>21/05265</v>
          </cell>
          <cell r="BX667" t="str">
            <v>2021/22</v>
          </cell>
          <cell r="BY667" t="str">
            <v>No</v>
          </cell>
        </row>
        <row r="668">
          <cell r="A668">
            <v>211468</v>
          </cell>
          <cell r="B668" t="str">
            <v>GENERAL</v>
          </cell>
          <cell r="C668" t="str">
            <v>Y</v>
          </cell>
          <cell r="D668" t="str">
            <v>N</v>
          </cell>
          <cell r="E668" t="str">
            <v>N</v>
          </cell>
          <cell r="F668">
            <v>11</v>
          </cell>
          <cell r="G668">
            <v>0</v>
          </cell>
          <cell r="H668" t="str">
            <v>Not Recommended Scores &lt; 13</v>
          </cell>
          <cell r="I668" t="str">
            <v>CRIFAC Funding NOT Recommended</v>
          </cell>
          <cell r="L668" t="str">
            <v>Delungra Park</v>
          </cell>
          <cell r="N668" t="str">
            <v>CLM</v>
          </cell>
          <cell r="P668" t="str">
            <v>Inverell Shire Council</v>
          </cell>
          <cell r="Q668" t="str">
            <v>Replace play equipment available in the village park to broaden the user group of the park to include children under 8 years of age and replace existing mulch softfall with rubber softfall to improve accessibility.</v>
          </cell>
          <cell r="S668" t="str">
            <v>Paul Henry</v>
          </cell>
          <cell r="T668" t="str">
            <v>Sally Williams</v>
          </cell>
          <cell r="U668" t="str">
            <v>Inverell Shire Council</v>
          </cell>
          <cell r="V668" t="str">
            <v>Corporate Support Officer - Governance</v>
          </cell>
          <cell r="W668" t="str">
            <v>Y</v>
          </cell>
          <cell r="X668">
            <v>72695204530</v>
          </cell>
          <cell r="Y668" t="str">
            <v>Yes</v>
          </cell>
          <cell r="Z668">
            <v>267288271</v>
          </cell>
          <cell r="AA668">
            <v>267288271</v>
          </cell>
          <cell r="AB668" t="str">
            <v>sally.williams@inverell.nsw.gov.au</v>
          </cell>
          <cell r="AC668" t="str">
            <v>Corporate Support Officer - Governance</v>
          </cell>
          <cell r="AD668" t="str">
            <v>Sally Williams</v>
          </cell>
          <cell r="AE668" t="str">
            <v>DO - R. O'Brien - A worthwhile project for Delungra but note Council is not contributing to what would otherwise be core business.  Not supported. AM - D. Young - Council should contribute something to this project and note substantial cost.  Not supported.</v>
          </cell>
          <cell r="AF668" t="str">
            <v>No ALC.</v>
          </cell>
          <cell r="AG668" t="str">
            <v>Funding should be sought from:Council should contribute to proposal</v>
          </cell>
          <cell r="AH668">
            <v>2</v>
          </cell>
          <cell r="AI668">
            <v>2</v>
          </cell>
          <cell r="AJ668">
            <v>0</v>
          </cell>
          <cell r="AK668">
            <v>2</v>
          </cell>
          <cell r="AL668">
            <v>3</v>
          </cell>
          <cell r="AM668">
            <v>2</v>
          </cell>
          <cell r="AN668">
            <v>154787</v>
          </cell>
          <cell r="AO668">
            <v>0</v>
          </cell>
          <cell r="AP668">
            <v>154787</v>
          </cell>
          <cell r="AQ668" t="str">
            <v>Local Parks &amp; Reserves</v>
          </cell>
          <cell r="AR668" t="str">
            <v>ARMIDALE</v>
          </cell>
          <cell r="AS668" t="str">
            <v>North West</v>
          </cell>
          <cell r="AT668" t="str">
            <v>Y</v>
          </cell>
          <cell r="AU668">
            <v>2</v>
          </cell>
          <cell r="AV668">
            <v>2</v>
          </cell>
          <cell r="AZ668" t="str">
            <v>Y</v>
          </cell>
          <cell r="BA668" t="str">
            <v>N</v>
          </cell>
          <cell r="BB668" t="str">
            <v>Y</v>
          </cell>
          <cell r="BC668" t="str">
            <v>N</v>
          </cell>
          <cell r="BD668">
            <v>0</v>
          </cell>
          <cell r="BE668" t="str">
            <v>N</v>
          </cell>
          <cell r="BF668">
            <v>0</v>
          </cell>
          <cell r="BG668" t="str">
            <v>Y</v>
          </cell>
          <cell r="BI668" t="str">
            <v>Y</v>
          </cell>
          <cell r="BJ668" t="str">
            <v>Y</v>
          </cell>
          <cell r="BK668" t="str">
            <v>WEST</v>
          </cell>
          <cell r="BL668" t="str">
            <v>INVERELL</v>
          </cell>
          <cell r="BM668" t="str">
            <v>NORTHERN TABLELANDS</v>
          </cell>
          <cell r="BN668" t="str">
            <v>Other - Regional</v>
          </cell>
          <cell r="BO668">
            <v>88647</v>
          </cell>
          <cell r="BP668" t="str">
            <v>Inverell Shire Council</v>
          </cell>
          <cell r="BQ668" t="str">
            <v>PO Box 138</v>
          </cell>
          <cell r="BR668" t="str">
            <v>INVERELL NSW 2360</v>
          </cell>
          <cell r="BU668" t="str">
            <v>R88647</v>
          </cell>
          <cell r="BV668" t="str">
            <v>F629702</v>
          </cell>
          <cell r="BW668" t="str">
            <v>21/05038</v>
          </cell>
          <cell r="BX668" t="str">
            <v>2021/22</v>
          </cell>
          <cell r="BY668" t="str">
            <v>No</v>
          </cell>
        </row>
        <row r="669">
          <cell r="A669">
            <v>211470</v>
          </cell>
          <cell r="B669" t="str">
            <v>GENERAL</v>
          </cell>
          <cell r="C669" t="str">
            <v>Y</v>
          </cell>
          <cell r="D669" t="str">
            <v>N</v>
          </cell>
          <cell r="E669" t="str">
            <v>Y</v>
          </cell>
          <cell r="F669">
            <v>13</v>
          </cell>
          <cell r="G669">
            <v>29500</v>
          </cell>
          <cell r="H669" t="str">
            <v>GEN = 13 WHS 4 RAC Recommended</v>
          </cell>
          <cell r="I669" t="str">
            <v>CRIFAC Funding Recommended</v>
          </cell>
          <cell r="J669" t="str">
            <v>Public Hall</v>
          </cell>
          <cell r="K669" t="str">
            <v>No</v>
          </cell>
          <cell r="L669" t="str">
            <v>Glen Elgin Public Hall</v>
          </cell>
          <cell r="N669" t="str">
            <v>Glen Elgin Public Hall Reserve Land Manager</v>
          </cell>
          <cell r="P669" t="str">
            <v>Glen Elgin Public Hall Reserve Land Manager</v>
          </cell>
          <cell r="Q669" t="str">
            <v>The Glen Elgin Public Hall Trust would like to upgrade toilet facilities from a long drop to a septic system.</v>
          </cell>
          <cell r="R669" t="str">
            <v>upgrade of toilet facilities to a septic system at Glen Elgin Public Hall</v>
          </cell>
          <cell r="S669" t="str">
            <v>David Wirth</v>
          </cell>
          <cell r="T669" t="str">
            <v>DAVID GRAEME WIRTH</v>
          </cell>
          <cell r="U669" t="str">
            <v>Glen Elgin Public Hall Trust</v>
          </cell>
          <cell r="V669" t="str">
            <v>Glen Elgin Public Hall Trust Manager</v>
          </cell>
          <cell r="W669" t="str">
            <v>Y</v>
          </cell>
          <cell r="X669">
            <v>18254567299</v>
          </cell>
          <cell r="Y669" t="str">
            <v>Yes</v>
          </cell>
          <cell r="Z669" t="str">
            <v>0428 335 751</v>
          </cell>
          <cell r="AA669">
            <v>267335751</v>
          </cell>
          <cell r="AB669" t="str">
            <v>glengarry577@gmail.com</v>
          </cell>
          <cell r="AC669" t="str">
            <v>Glen Elgin Public Hall Trust Manager</v>
          </cell>
          <cell r="AD669" t="str">
            <v>DAVID GRAEME WIRTH</v>
          </cell>
          <cell r="AE669" t="str">
            <v>DO - R. O'Brien - Proposal to upgrade long drop toilet.  Supported. AM - D. Young - Project supported.  Low cost upgrade to septic system and meet current standards. [RAC] - Supported by default (score &gt;=12 and below $100k).</v>
          </cell>
          <cell r="AF669" t="str">
            <v>Incomplete ALC.  No impact on project</v>
          </cell>
          <cell r="AG669" t="str">
            <v>High WHS or Public Safety Risk if not supported, High likelihood of achieving long-term outcomes, Inability to access alternative funds</v>
          </cell>
          <cell r="AH669">
            <v>4</v>
          </cell>
          <cell r="AI669">
            <v>3</v>
          </cell>
          <cell r="AJ669">
            <v>0</v>
          </cell>
          <cell r="AK669">
            <v>2</v>
          </cell>
          <cell r="AL669">
            <v>2</v>
          </cell>
          <cell r="AM669">
            <v>2</v>
          </cell>
          <cell r="AN669">
            <v>29500</v>
          </cell>
          <cell r="AO669">
            <v>0</v>
          </cell>
          <cell r="AP669">
            <v>29500</v>
          </cell>
          <cell r="AQ669" t="str">
            <v>Local Parks &amp; Reserves</v>
          </cell>
          <cell r="AR669" t="str">
            <v>ARMIDALE</v>
          </cell>
          <cell r="AS669" t="str">
            <v>North West</v>
          </cell>
          <cell r="AT669" t="str">
            <v>Y</v>
          </cell>
          <cell r="AU669">
            <v>2</v>
          </cell>
          <cell r="AV669">
            <v>2</v>
          </cell>
          <cell r="AZ669" t="str">
            <v>Y</v>
          </cell>
          <cell r="BA669" t="str">
            <v>N</v>
          </cell>
          <cell r="BB669" t="str">
            <v>Y</v>
          </cell>
          <cell r="BC669" t="str">
            <v>N</v>
          </cell>
          <cell r="BD669">
            <v>0</v>
          </cell>
          <cell r="BE669" t="str">
            <v>Y</v>
          </cell>
          <cell r="BF669">
            <v>0</v>
          </cell>
          <cell r="BG669" t="str">
            <v>Y</v>
          </cell>
          <cell r="BI669" t="str">
            <v>Y</v>
          </cell>
          <cell r="BJ669" t="str">
            <v>Y</v>
          </cell>
          <cell r="BK669" t="str">
            <v>WEST</v>
          </cell>
          <cell r="BL669" t="str">
            <v>GLEN INNES SEVERN</v>
          </cell>
          <cell r="BM669" t="str">
            <v>NORTHERN TABLELANDS</v>
          </cell>
          <cell r="BN669" t="str">
            <v>Other - Regional</v>
          </cell>
          <cell r="BO669" t="str">
            <v>R88775</v>
          </cell>
          <cell r="BP669" t="str">
            <v>Glen Elgin Public Hall Reserve Land Manager</v>
          </cell>
          <cell r="BQ669" t="str">
            <v>Glen Garry</v>
          </cell>
          <cell r="BR669" t="str">
            <v>1776 Glen Elgin Rd</v>
          </cell>
          <cell r="BS669" t="str">
            <v>GLEN ELGIN NSW 2370</v>
          </cell>
          <cell r="BU669" t="str">
            <v>R88775</v>
          </cell>
          <cell r="BV669" t="str">
            <v>F630176</v>
          </cell>
          <cell r="BW669" t="str">
            <v>21/05086</v>
          </cell>
          <cell r="BX669" t="str">
            <v>2021/22</v>
          </cell>
          <cell r="BY669" t="str">
            <v>No</v>
          </cell>
        </row>
        <row r="670">
          <cell r="A670">
            <v>211476</v>
          </cell>
          <cell r="B670" t="str">
            <v>GENERAL</v>
          </cell>
          <cell r="C670" t="str">
            <v>Y</v>
          </cell>
          <cell r="D670" t="str">
            <v>N</v>
          </cell>
          <cell r="E670" t="str">
            <v>Y</v>
          </cell>
          <cell r="F670">
            <v>9</v>
          </cell>
          <cell r="G670">
            <v>36179</v>
          </cell>
          <cell r="H670" t="str">
            <v>GEN &lt; 12  RAC NOT Recommended</v>
          </cell>
          <cell r="I670" t="str">
            <v>CRIFAC Funding NOT Recommended</v>
          </cell>
          <cell r="L670" t="str">
            <v>Luddenham Showground</v>
          </cell>
          <cell r="N670" t="str">
            <v>Newcastle Velodrome Land Manager</v>
          </cell>
          <cell r="P670" t="str">
            <v>Luddenham Showground</v>
          </cell>
          <cell r="Q670" t="str">
            <v>Purchase A Tractor with frontend loader and slasher</v>
          </cell>
          <cell r="S670" t="str">
            <v>Wayne Willmington</v>
          </cell>
          <cell r="T670" t="str">
            <v>Wayne Willmington</v>
          </cell>
          <cell r="U670" t="str">
            <v>Luddenham Agricultural Horticultural And Industrial Society Incorporated</v>
          </cell>
          <cell r="V670" t="str">
            <v>President</v>
          </cell>
          <cell r="W670" t="str">
            <v>Y</v>
          </cell>
          <cell r="X670" t="str">
            <v>69 529 917 250</v>
          </cell>
          <cell r="Y670" t="str">
            <v>Yes</v>
          </cell>
          <cell r="Z670">
            <v>414316555</v>
          </cell>
          <cell r="AA670">
            <v>47311876</v>
          </cell>
          <cell r="AB670" t="str">
            <v>willmingtons@bigpond.com.au</v>
          </cell>
          <cell r="AC670" t="str">
            <v>President</v>
          </cell>
          <cell r="AD670" t="str">
            <v>Wayne Willmington</v>
          </cell>
          <cell r="AE670" t="str">
            <v>[FT] - D.Ryan - Remote area location quote exemption, DO- L.Weekes-Randall- Fairly uncomplicated purchase and project. Quote $32890.00 (Doc21/153328). DO-C.Wright - concur recommend for approval AM- B.Tax - WHS score chnaged from 2-0, delivery 1-3, social 0-1. Equipment is required for ongoing maintenance of reserve. Application hasnt addressed storage of tractor, nor ongoing insurance and maintenance costs</v>
          </cell>
          <cell r="AF670" t="str">
            <v>DO- L.Weekes-Randall- Purchase of a tractor. Showground owned in joint title and application by Luddenham Agricultural Horticultural and Industrial Society.</v>
          </cell>
          <cell r="AG670" t="str">
            <v>Inability to access alternative funds, High likelihood of achieving long-term outcomes</v>
          </cell>
          <cell r="AH670">
            <v>0</v>
          </cell>
          <cell r="AI670">
            <v>3</v>
          </cell>
          <cell r="AJ670">
            <v>0</v>
          </cell>
          <cell r="AK670">
            <v>2</v>
          </cell>
          <cell r="AL670">
            <v>3</v>
          </cell>
          <cell r="AM670">
            <v>1</v>
          </cell>
          <cell r="AN670">
            <v>36179</v>
          </cell>
          <cell r="AO670">
            <v>0</v>
          </cell>
          <cell r="AP670">
            <v>36179</v>
          </cell>
          <cell r="AQ670" t="str">
            <v>Showgrounds</v>
          </cell>
          <cell r="AR670" t="str">
            <v>METROPOLITAN</v>
          </cell>
          <cell r="AS670" t="str">
            <v>Sydney</v>
          </cell>
          <cell r="AT670" t="str">
            <v>Y</v>
          </cell>
          <cell r="AU670">
            <v>3</v>
          </cell>
          <cell r="AV670">
            <v>3</v>
          </cell>
          <cell r="AZ670" t="str">
            <v>Y</v>
          </cell>
          <cell r="BA670" t="str">
            <v>N</v>
          </cell>
          <cell r="BB670" t="str">
            <v>Y</v>
          </cell>
          <cell r="BC670" t="str">
            <v>N</v>
          </cell>
          <cell r="BD670">
            <v>0</v>
          </cell>
          <cell r="BE670" t="str">
            <v>Y</v>
          </cell>
          <cell r="BF670">
            <v>0</v>
          </cell>
          <cell r="BG670" t="str">
            <v>Y</v>
          </cell>
          <cell r="BI670" t="str">
            <v>Y</v>
          </cell>
          <cell r="BJ670" t="str">
            <v>Y</v>
          </cell>
          <cell r="BK670" t="str">
            <v>EAST</v>
          </cell>
          <cell r="BL670" t="str">
            <v>PENRITH</v>
          </cell>
          <cell r="BM670" t="str">
            <v>PENRITH</v>
          </cell>
          <cell r="BN670" t="str">
            <v>Greater Sydney</v>
          </cell>
          <cell r="BO670" t="str">
            <v>2/972057; 1/931631</v>
          </cell>
          <cell r="BP670" t="str">
            <v>Luddenham Showground</v>
          </cell>
          <cell r="BQ670" t="str">
            <v>Parkes Rd</v>
          </cell>
          <cell r="BR670" t="str">
            <v>LUDDENHAM NSW 2745</v>
          </cell>
          <cell r="BV670" t="str">
            <v>F629564</v>
          </cell>
          <cell r="BW670" t="str">
            <v>21/05221</v>
          </cell>
          <cell r="BX670" t="str">
            <v>2021/22</v>
          </cell>
          <cell r="BY670" t="str">
            <v>No</v>
          </cell>
        </row>
        <row r="671">
          <cell r="A671">
            <v>211477</v>
          </cell>
          <cell r="B671" t="str">
            <v>GENERAL</v>
          </cell>
          <cell r="C671" t="str">
            <v>Y</v>
          </cell>
          <cell r="D671" t="str">
            <v>N</v>
          </cell>
          <cell r="E671" t="str">
            <v>N</v>
          </cell>
          <cell r="F671">
            <v>10</v>
          </cell>
          <cell r="G671">
            <v>0</v>
          </cell>
          <cell r="H671" t="str">
            <v>Not Recommended Scores &lt; 13</v>
          </cell>
          <cell r="I671" t="str">
            <v>CRIFAC Funding NOT Recommended</v>
          </cell>
          <cell r="L671" t="str">
            <v>Lawson Park</v>
          </cell>
          <cell r="N671" t="str">
            <v>CLM</v>
          </cell>
          <cell r="P671" t="str">
            <v>Weddin Shire Council</v>
          </cell>
          <cell r="Q671" t="str">
            <v>The project scope is comprised of; the upgrade of out dated, cost consuming and faulty playing field lighting, and installation of facility signage to the entrances of playing field.</v>
          </cell>
          <cell r="S671" t="str">
            <v>Glenn Carroll</v>
          </cell>
          <cell r="T671" t="str">
            <v>GLENN CARROLL</v>
          </cell>
          <cell r="U671" t="str">
            <v>WEDDIN SHIRE COUNCIL</v>
          </cell>
          <cell r="V671" t="str">
            <v>GENERAL MANAGER</v>
          </cell>
          <cell r="W671" t="str">
            <v>Y</v>
          </cell>
          <cell r="X671">
            <v>73819323291</v>
          </cell>
          <cell r="Y671" t="str">
            <v>Yes</v>
          </cell>
          <cell r="Z671">
            <v>490022707</v>
          </cell>
          <cell r="AA671" t="str">
            <v>02 6343 1212</v>
          </cell>
          <cell r="AB671" t="str">
            <v>mail@weddin.nsw.gov.au</v>
          </cell>
          <cell r="AC671" t="str">
            <v>GENERAL MANAGER</v>
          </cell>
          <cell r="AD671" t="str">
            <v>CLIVE RASSACK</v>
          </cell>
          <cell r="AE671" t="str">
            <v>DO - D. Lawrence - Substantial costs of works and no clear safety element to application.  Whilst would benefit Grenfell, cannot support as single project - can this be staged? AM - D. Young - noted that the funding bid includes $51k in desgin and prject mgmt fees.  Cannot support in current form and welcome comment from Assets team review.  Suggest applicant stage this project next year.</v>
          </cell>
          <cell r="AF671" t="str">
            <v>No ALC.</v>
          </cell>
          <cell r="AG671" t="str">
            <v>Application lacks detail/ insufficient information provided to make a decision to support.  Not clear as to the necessity for full works.</v>
          </cell>
          <cell r="AH671">
            <v>0</v>
          </cell>
          <cell r="AI671">
            <v>2</v>
          </cell>
          <cell r="AJ671">
            <v>0</v>
          </cell>
          <cell r="AK671">
            <v>3</v>
          </cell>
          <cell r="AL671">
            <v>3</v>
          </cell>
          <cell r="AM671">
            <v>2</v>
          </cell>
          <cell r="AN671">
            <v>571151</v>
          </cell>
          <cell r="AO671">
            <v>0</v>
          </cell>
          <cell r="AP671">
            <v>571151</v>
          </cell>
          <cell r="AQ671" t="str">
            <v>Local Parks &amp; Reserves</v>
          </cell>
          <cell r="AR671" t="str">
            <v>ORANGE</v>
          </cell>
          <cell r="AS671" t="str">
            <v>North West</v>
          </cell>
          <cell r="AT671" t="str">
            <v>Y</v>
          </cell>
          <cell r="AU671">
            <v>3</v>
          </cell>
          <cell r="AV671">
            <v>3</v>
          </cell>
          <cell r="AZ671" t="str">
            <v>N</v>
          </cell>
          <cell r="BA671" t="str">
            <v>N</v>
          </cell>
          <cell r="BB671" t="str">
            <v>Y</v>
          </cell>
          <cell r="BC671" t="str">
            <v>N</v>
          </cell>
          <cell r="BD671">
            <v>0</v>
          </cell>
          <cell r="BE671" t="str">
            <v>N</v>
          </cell>
          <cell r="BF671">
            <v>0</v>
          </cell>
          <cell r="BG671" t="str">
            <v>Y</v>
          </cell>
          <cell r="BI671" t="str">
            <v>Y</v>
          </cell>
          <cell r="BJ671" t="str">
            <v>Y</v>
          </cell>
          <cell r="BK671" t="str">
            <v>WEST</v>
          </cell>
          <cell r="BL671" t="str">
            <v>WEDDIN</v>
          </cell>
          <cell r="BM671" t="str">
            <v>COOTAMUNDRA</v>
          </cell>
          <cell r="BN671" t="str">
            <v>Other - Regional</v>
          </cell>
          <cell r="BO671">
            <v>64617</v>
          </cell>
          <cell r="BP671" t="str">
            <v>Weddin Shire Council</v>
          </cell>
          <cell r="BQ671" t="str">
            <v>PO Box 125</v>
          </cell>
          <cell r="BR671" t="str">
            <v>GRENFELL NSW 2810</v>
          </cell>
          <cell r="BU671" t="str">
            <v>R64617</v>
          </cell>
          <cell r="BV671" t="str">
            <v>F629522</v>
          </cell>
          <cell r="BW671" t="str">
            <v>21/05201</v>
          </cell>
          <cell r="BX671" t="str">
            <v>2021/22</v>
          </cell>
          <cell r="BY671" t="str">
            <v>No</v>
          </cell>
        </row>
        <row r="672">
          <cell r="A672">
            <v>211478</v>
          </cell>
          <cell r="B672" t="str">
            <v>GENERAL</v>
          </cell>
          <cell r="C672" t="str">
            <v>Y</v>
          </cell>
          <cell r="D672" t="str">
            <v>N</v>
          </cell>
          <cell r="E672" t="str">
            <v>Y</v>
          </cell>
          <cell r="F672">
            <v>13</v>
          </cell>
          <cell r="G672">
            <v>82882</v>
          </cell>
          <cell r="H672" t="str">
            <v>GEN = 13 WHS 4 RAC Recommended</v>
          </cell>
          <cell r="I672" t="str">
            <v>CRIFAC Funding Recommended</v>
          </cell>
          <cell r="J672" t="str">
            <v>Scouts</v>
          </cell>
          <cell r="K672" t="str">
            <v>No</v>
          </cell>
          <cell r="L672" t="str">
            <v>Baden Powell Scout Centre</v>
          </cell>
          <cell r="N672" t="str">
            <v>The Scout Association of Australia New South Wales Branch</v>
          </cell>
          <cell r="P672" t="str">
            <v>The Scout Association of Australia New South Wales Branch</v>
          </cell>
          <cell r="Q672" t="str">
            <v>Improved and upgraded Life Safety and EMS protocols.</v>
          </cell>
          <cell r="R672" t="str">
            <v>upgrades to sanitation, safety and emergency management protocols at Baden Powell Scout Centre including 3 commercial dryers, 220 mattress protectors, first aid equipment, traffic management equipment, an emergency management plan, UPS systems, WHS site audit and assessment and a bushfire management plan</v>
          </cell>
          <cell r="S672">
            <v>0</v>
          </cell>
          <cell r="T672" t="str">
            <v>Brett Clarke</v>
          </cell>
          <cell r="U672" t="str">
            <v>The Scout Association of Australia - NSW Branch</v>
          </cell>
          <cell r="V672" t="str">
            <v>Head of Property</v>
          </cell>
          <cell r="W672" t="str">
            <v>Y</v>
          </cell>
          <cell r="X672">
            <v>42460434054</v>
          </cell>
          <cell r="Y672" t="str">
            <v>Yes</v>
          </cell>
          <cell r="Z672">
            <v>490304800</v>
          </cell>
          <cell r="AA672">
            <v>297359039</v>
          </cell>
          <cell r="AB672" t="str">
            <v>brett.clarke@nsw.scouts.com.au</v>
          </cell>
          <cell r="AC672" t="str">
            <v>Head of Property</v>
          </cell>
          <cell r="AD672" t="str">
            <v>Brett Clarke</v>
          </cell>
          <cell r="AE672" t="str">
            <v>[FT] - D.Ryan - Quotes accepted re COVID- equity with others, DO- L.Weekes-Randall- Vegetation and bush management planning, related to bush fire management protocols.  $222,147.54 (DOC21/152331)                                     DO-C.Wright low risk, Total grant request supported, however if a reduced amount is required to support suggest consideration of Life safety &amp; Bushfire Mangement component ~122K partial funding of $125K AM - B.Tax Each element of the application has been assessed. Some elements are supported by one quote, which are considered reasonable. Other elements required 3 quotes per CRIF program criteria, which have not been provided (in two instances estimates only) and are therefore deemed ineligible. Refer department's summary of assessment at DOC21/174824. This assessment has consider Cataract and Baden Powell applications together. Supported a total of $82882. [RAC] - Supported by default (score &gt;=12 and below $100k).</v>
          </cell>
          <cell r="AF672" t="str">
            <v>DO- L.Weekes-Randall- Improved and upgraded Life Safety and EMS protocols.compatible with Special lease to the Scout Association of Australia, NSW branch for the purpose of Dam, Erection Of Buildings, Recreation.</v>
          </cell>
          <cell r="AG672" t="str">
            <v>Inability to access alternative funds</v>
          </cell>
          <cell r="AH672">
            <v>4</v>
          </cell>
          <cell r="AI672">
            <v>2</v>
          </cell>
          <cell r="AJ672">
            <v>0</v>
          </cell>
          <cell r="AK672">
            <v>3</v>
          </cell>
          <cell r="AL672">
            <v>2</v>
          </cell>
          <cell r="AM672">
            <v>2</v>
          </cell>
          <cell r="AN672">
            <v>222147</v>
          </cell>
          <cell r="AO672">
            <v>0</v>
          </cell>
          <cell r="AP672">
            <v>222147</v>
          </cell>
          <cell r="AQ672" t="str">
            <v>Local Parks &amp; Reserves</v>
          </cell>
          <cell r="AR672" t="str">
            <v>METROPOLITAN</v>
          </cell>
          <cell r="AS672" t="str">
            <v>Sydney</v>
          </cell>
          <cell r="AT672" t="str">
            <v>Y</v>
          </cell>
          <cell r="AU672">
            <v>2</v>
          </cell>
          <cell r="AV672">
            <v>2</v>
          </cell>
          <cell r="AZ672" t="str">
            <v>Y</v>
          </cell>
          <cell r="BA672" t="str">
            <v>N</v>
          </cell>
          <cell r="BB672" t="str">
            <v>Y</v>
          </cell>
          <cell r="BC672" t="str">
            <v>N</v>
          </cell>
          <cell r="BD672">
            <v>0</v>
          </cell>
          <cell r="BE672" t="str">
            <v>N</v>
          </cell>
          <cell r="BF672">
            <v>82882</v>
          </cell>
          <cell r="BG672" t="str">
            <v>Y</v>
          </cell>
          <cell r="BI672" t="str">
            <v>Y</v>
          </cell>
          <cell r="BJ672" t="str">
            <v>Y</v>
          </cell>
          <cell r="BK672" t="str">
            <v>EAST</v>
          </cell>
          <cell r="BL672" t="str">
            <v>HORNSBY</v>
          </cell>
          <cell r="BM672" t="str">
            <v>HORNSBY</v>
          </cell>
          <cell r="BN672" t="str">
            <v>Greater Sydney</v>
          </cell>
          <cell r="BO672" t="str">
            <v>{},  ; Lot 514/DP 752053</v>
          </cell>
          <cell r="BP672" t="str">
            <v>The Scout Association of Australia New South Wales Branch</v>
          </cell>
          <cell r="BQ672" t="str">
            <v>PO Box 125</v>
          </cell>
          <cell r="BR672" t="str">
            <v>LIDCOMBE NSW 1825</v>
          </cell>
          <cell r="BV672" t="str">
            <v>F630146</v>
          </cell>
          <cell r="BW672" t="str">
            <v>21/04873</v>
          </cell>
          <cell r="BX672" t="str">
            <v>2021/22</v>
          </cell>
          <cell r="BY672" t="str">
            <v>No</v>
          </cell>
        </row>
        <row r="673">
          <cell r="A673">
            <v>211479</v>
          </cell>
          <cell r="B673" t="str">
            <v>GENERAL</v>
          </cell>
          <cell r="C673" t="str">
            <v>Y</v>
          </cell>
          <cell r="D673" t="str">
            <v>N</v>
          </cell>
          <cell r="E673" t="str">
            <v>Y</v>
          </cell>
          <cell r="F673">
            <v>11</v>
          </cell>
          <cell r="G673">
            <v>62500</v>
          </cell>
          <cell r="H673" t="str">
            <v>GEN &lt; 12  RAC NOT Recommended</v>
          </cell>
          <cell r="I673" t="str">
            <v>CRIFAC Funding NOT Recommended</v>
          </cell>
          <cell r="L673" t="str">
            <v>Jackson Park</v>
          </cell>
          <cell r="N673" t="str">
            <v>CLM</v>
          </cell>
          <cell r="P673" t="str">
            <v>Blue Mountains City Council</v>
          </cell>
          <cell r="Q673" t="str">
            <v>Upgrade of playground and equipment</v>
          </cell>
          <cell r="S673">
            <v>0</v>
          </cell>
          <cell r="T673" t="str">
            <v>Nicole Hume</v>
          </cell>
          <cell r="U673" t="str">
            <v>Blue Mountains City Council</v>
          </cell>
          <cell r="V673" t="str">
            <v>Program Leader  Sport  Recreation and Cemetery Services</v>
          </cell>
          <cell r="W673" t="str">
            <v>Y</v>
          </cell>
          <cell r="X673">
            <v>52699520223</v>
          </cell>
          <cell r="Y673" t="str">
            <v>Yes</v>
          </cell>
          <cell r="Z673">
            <v>449128062</v>
          </cell>
          <cell r="AA673">
            <v>47805370</v>
          </cell>
          <cell r="AB673" t="str">
            <v>nhume@bmcc.nsw.gov.au</v>
          </cell>
          <cell r="AC673" t="str">
            <v>Program Leader  Sport  Recreation and Cemetery Services</v>
          </cell>
          <cell r="AD673" t="str">
            <v>Nicole Hume</v>
          </cell>
          <cell r="AE673" t="str">
            <v>DO L.Weekes-Randall- Apply best practice environmental sustainable design principles to the construction and refurbishment of council owned infrastructure and facilities. Includes sustainable principles such as rain gardens. Quote $150,000 (Doc21/153160) Inkind contribution for design, planning and project management. DO-C.Wright - low risk and Council have ability to fund, Total grant request supported, however if a reduced amount is required to support suggest consideration of partial funding of $80K AM - B.Tax - Ability to deliver score increased 2-3. 50% funding of estimate amount (excl conting) proposed = $62500</v>
          </cell>
          <cell r="AF673" t="str">
            <v>DO L.Weekes-Randall- Upgrade of playground and equipment consistent with reserve for Community purposes ALC23471 (Incomplete)</v>
          </cell>
          <cell r="AG673" t="str">
            <v>High likelihood of achieving long-term outcomes</v>
          </cell>
          <cell r="AH673">
            <v>2</v>
          </cell>
          <cell r="AI673">
            <v>1</v>
          </cell>
          <cell r="AJ673">
            <v>1</v>
          </cell>
          <cell r="AK673">
            <v>2</v>
          </cell>
          <cell r="AL673">
            <v>3</v>
          </cell>
          <cell r="AM673">
            <v>2</v>
          </cell>
          <cell r="AN673">
            <v>160000</v>
          </cell>
          <cell r="AO673">
            <v>0</v>
          </cell>
          <cell r="AP673">
            <v>160000</v>
          </cell>
          <cell r="AQ673" t="str">
            <v>Local Parks &amp; Reserves</v>
          </cell>
          <cell r="AR673" t="str">
            <v>METROPOLITAN</v>
          </cell>
          <cell r="AS673" t="str">
            <v>Sydney</v>
          </cell>
          <cell r="AT673" t="str">
            <v>Y</v>
          </cell>
          <cell r="AU673">
            <v>2</v>
          </cell>
          <cell r="AV673">
            <v>2</v>
          </cell>
          <cell r="AZ673" t="str">
            <v>Y</v>
          </cell>
          <cell r="BA673" t="str">
            <v>N</v>
          </cell>
          <cell r="BB673" t="str">
            <v>Y</v>
          </cell>
          <cell r="BC673" t="str">
            <v>N</v>
          </cell>
          <cell r="BD673">
            <v>0</v>
          </cell>
          <cell r="BE673" t="str">
            <v>N</v>
          </cell>
          <cell r="BF673">
            <v>62500</v>
          </cell>
          <cell r="BG673" t="str">
            <v>Y</v>
          </cell>
          <cell r="BI673" t="str">
            <v>Y</v>
          </cell>
          <cell r="BJ673" t="str">
            <v>Y</v>
          </cell>
          <cell r="BK673" t="str">
            <v>EAST</v>
          </cell>
          <cell r="BL673" t="str">
            <v>BLUE MOUNTAINS</v>
          </cell>
          <cell r="BM673" t="str">
            <v>BLUE MOUNTAINS</v>
          </cell>
          <cell r="BN673" t="str">
            <v>Greater Sydney</v>
          </cell>
          <cell r="BO673" t="str">
            <v>1002876,  ; {}</v>
          </cell>
          <cell r="BP673" t="str">
            <v>Blue Mountains City Council</v>
          </cell>
          <cell r="BQ673" t="str">
            <v>LB 1005</v>
          </cell>
          <cell r="BR673" t="str">
            <v>KATOOMBA NSW 2780</v>
          </cell>
          <cell r="BU673" t="str">
            <v>R1002876</v>
          </cell>
          <cell r="BV673" t="str">
            <v>F630138</v>
          </cell>
          <cell r="BW673" t="str">
            <v>21/05161</v>
          </cell>
          <cell r="BX673" t="str">
            <v>2021/22</v>
          </cell>
          <cell r="BY673" t="str">
            <v>No</v>
          </cell>
        </row>
        <row r="674">
          <cell r="A674">
            <v>211480</v>
          </cell>
          <cell r="B674" t="str">
            <v>WEED</v>
          </cell>
          <cell r="C674" t="str">
            <v>Y</v>
          </cell>
          <cell r="D674" t="str">
            <v>N</v>
          </cell>
          <cell r="E674" t="str">
            <v>Y</v>
          </cell>
          <cell r="F674">
            <v>21</v>
          </cell>
          <cell r="G674">
            <v>10560</v>
          </cell>
          <cell r="H674" t="str">
            <v>WEED &gt;=20 RAC Recommended</v>
          </cell>
          <cell r="I674" t="str">
            <v>CRIFAC Funding Recommended</v>
          </cell>
          <cell r="L674" t="str">
            <v>Hanging Rock Falls</v>
          </cell>
          <cell r="N674" t="str">
            <v>Border Ranges Richmond Valley Landcare Network</v>
          </cell>
          <cell r="P674" t="str">
            <v>Minister</v>
          </cell>
          <cell r="Q674" t="str">
            <v>This project will support improvement to environmental values across 2 hectares of the Hanging Rock Reserve utilising a qualified bush regeneration contractor and supported by a volunteer Landcare group.</v>
          </cell>
          <cell r="R674" t="str">
            <v>control of weeds at Hanging Rock Falls</v>
          </cell>
          <cell r="S674">
            <v>0</v>
          </cell>
          <cell r="T674" t="str">
            <v>Emma Stone</v>
          </cell>
          <cell r="U674" t="str">
            <v>Border Ranges Richmond Valley Landcare Network</v>
          </cell>
          <cell r="V674" t="str">
            <v>Landcare Coordinator</v>
          </cell>
          <cell r="W674" t="str">
            <v>Y</v>
          </cell>
          <cell r="X674">
            <v>88320670472</v>
          </cell>
          <cell r="Y674" t="str">
            <v>Yes</v>
          </cell>
          <cell r="Z674">
            <v>457052636</v>
          </cell>
          <cell r="AA674">
            <v>266323722</v>
          </cell>
          <cell r="AB674" t="str">
            <v>landcare.support@brrvln.org.au</v>
          </cell>
          <cell r="AC674" t="str">
            <v>Landcare Coordinator</v>
          </cell>
          <cell r="AD674" t="str">
            <v>Border Ranges Richmond Valley Landcare Network Inc</v>
          </cell>
          <cell r="AE674" t="str">
            <v>DO - K. Luckie Recommend partially fund. [LSC - R. Butler: Application Supported, adjust amount to $10,560 as recommended by DO/Panel, refer to DO recommendation; Total assessment score = 21, Weed Score = 10] [LSC - J. Richards]: Application supported for partial funding amount - total score = 21 [RAC] - Supported (Weed Score &gt;=20).</v>
          </cell>
          <cell r="AF674" t="str">
            <v>DO - K. Luckie. Quote includes track maintenance which is not appropriate to fund.</v>
          </cell>
          <cell r="AG674" t="str">
            <v>DO - K. Luckie. Partially fund weed control component. Do not recommend track maintenance funding., High in-kind contribution</v>
          </cell>
          <cell r="AH674">
            <v>0</v>
          </cell>
          <cell r="AI674">
            <v>3</v>
          </cell>
          <cell r="AJ674">
            <v>2</v>
          </cell>
          <cell r="AK674">
            <v>3</v>
          </cell>
          <cell r="AL674">
            <v>1</v>
          </cell>
          <cell r="AM674">
            <v>2</v>
          </cell>
          <cell r="AN674">
            <v>13002</v>
          </cell>
          <cell r="AO674">
            <v>0</v>
          </cell>
          <cell r="AP674">
            <v>13002</v>
          </cell>
          <cell r="AQ674" t="str">
            <v>Commons</v>
          </cell>
          <cell r="AR674" t="str">
            <v>GRAFTON</v>
          </cell>
          <cell r="AS674" t="str">
            <v>Far North Coast</v>
          </cell>
          <cell r="AT674" t="str">
            <v>Y</v>
          </cell>
          <cell r="AU674">
            <v>3</v>
          </cell>
          <cell r="AV674">
            <v>3</v>
          </cell>
          <cell r="AZ674" t="str">
            <v>N</v>
          </cell>
          <cell r="BA674" t="str">
            <v>Y</v>
          </cell>
          <cell r="BB674" t="str">
            <v>Y</v>
          </cell>
          <cell r="BC674" t="str">
            <v>N</v>
          </cell>
          <cell r="BD674">
            <v>0</v>
          </cell>
          <cell r="BE674" t="str">
            <v>N</v>
          </cell>
          <cell r="BF674">
            <v>10560</v>
          </cell>
          <cell r="BG674" t="str">
            <v>Y</v>
          </cell>
          <cell r="BI674" t="str">
            <v>Y</v>
          </cell>
          <cell r="BJ674" t="str">
            <v>Y</v>
          </cell>
          <cell r="BK674" t="str">
            <v>EAST</v>
          </cell>
          <cell r="BL674" t="str">
            <v>KYOGLE</v>
          </cell>
          <cell r="BM674" t="str">
            <v>LISMORE</v>
          </cell>
          <cell r="BN674" t="str">
            <v>Other - Regional</v>
          </cell>
          <cell r="BP674" t="str">
            <v>Border Ranges Richmond Valley Landcare Network</v>
          </cell>
          <cell r="BQ674" t="str">
            <v>PO Box 410</v>
          </cell>
          <cell r="BR674" t="str">
            <v>KYOGLE NSW 2474</v>
          </cell>
          <cell r="BU674" t="str">
            <v>R1013709</v>
          </cell>
          <cell r="BV674" t="str">
            <v>F629769</v>
          </cell>
          <cell r="BW674" t="str">
            <v>21/05129</v>
          </cell>
          <cell r="BX674" t="str">
            <v>2021/22</v>
          </cell>
          <cell r="BY674" t="str">
            <v>No</v>
          </cell>
        </row>
        <row r="675">
          <cell r="A675">
            <v>211483</v>
          </cell>
          <cell r="B675" t="str">
            <v>WEED</v>
          </cell>
          <cell r="C675" t="str">
            <v>Y</v>
          </cell>
          <cell r="D675" t="str">
            <v>N</v>
          </cell>
          <cell r="E675" t="str">
            <v>Y</v>
          </cell>
          <cell r="F675">
            <v>27</v>
          </cell>
          <cell r="G675">
            <v>8141</v>
          </cell>
          <cell r="H675" t="str">
            <v>WEED &gt;=20 RAC Recommended</v>
          </cell>
          <cell r="I675" t="str">
            <v>CRIFAC Funding Recommended</v>
          </cell>
          <cell r="L675" t="str">
            <v>Botfield Reserve TSR's</v>
          </cell>
          <cell r="N675" t="str">
            <v>Local Land Services Central West (Dubbo)</v>
          </cell>
          <cell r="P675" t="str">
            <v>Local Land Services Central West (Dubbo)</v>
          </cell>
          <cell r="Q675" t="str">
            <v>Control infestation of Tiger Pear by chemical application on Botfield TSR at Bogan Gate.</v>
          </cell>
          <cell r="R675" t="str">
            <v>control of Tiger Pear at Botfield Reserve TSRs at Bogan Gate</v>
          </cell>
          <cell r="S675">
            <v>0</v>
          </cell>
          <cell r="T675" t="str">
            <v>Dale Robinson</v>
          </cell>
          <cell r="U675" t="str">
            <v>Local Land Services</v>
          </cell>
          <cell r="V675" t="str">
            <v>Land Services Officer  Local Lands Service Ranger</v>
          </cell>
          <cell r="W675" t="str">
            <v>N</v>
          </cell>
          <cell r="X675">
            <v>5787455969</v>
          </cell>
          <cell r="Y675" t="str">
            <v>Yes</v>
          </cell>
          <cell r="Z675">
            <v>437084664</v>
          </cell>
          <cell r="AA675">
            <v>437084664</v>
          </cell>
          <cell r="AB675" t="str">
            <v>dale.robinson@lls.nsw.gov.au</v>
          </cell>
          <cell r="AC675" t="str">
            <v>Land Services Officer  Local Lands Service Ranger</v>
          </cell>
          <cell r="AD675" t="str">
            <v>Dale Robinson</v>
          </cell>
          <cell r="AE675" t="str">
            <v>DO-J.Nolan: Grant funding requested if available. [LSC - R. Butler: Application Supported; Total assessment score = 27, Weed Score = 17] [LSC - J. Richards: Application supported - total score 27]  [RAC] - Supported (Weed Score &gt;=20).</v>
          </cell>
          <cell r="AF675" t="str">
            <v>DO-J.Nolan:  Meets assessment criteria, eligibility and addresses relevant control of weeds plans directly / indirectly.A prioritised weed in the relevant plan and on TSR a high risk pathway, also in the relevant plan.]</v>
          </cell>
          <cell r="AG675" t="str">
            <v>DO-J.Nolan:  Priority weed in high risk pathway.</v>
          </cell>
          <cell r="AH675">
            <v>2</v>
          </cell>
          <cell r="AI675">
            <v>1</v>
          </cell>
          <cell r="AJ675">
            <v>2</v>
          </cell>
          <cell r="AK675">
            <v>2</v>
          </cell>
          <cell r="AL675">
            <v>2</v>
          </cell>
          <cell r="AM675">
            <v>1</v>
          </cell>
          <cell r="AN675">
            <v>8141</v>
          </cell>
          <cell r="AO675">
            <v>0</v>
          </cell>
          <cell r="AP675">
            <v>8141</v>
          </cell>
          <cell r="AQ675" t="str">
            <v>Local Parks &amp; Reserves</v>
          </cell>
          <cell r="AR675" t="str">
            <v>ORANGE</v>
          </cell>
          <cell r="AS675" t="str">
            <v>North West</v>
          </cell>
          <cell r="AT675" t="str">
            <v>Y</v>
          </cell>
          <cell r="AU675">
            <v>2</v>
          </cell>
          <cell r="AV675">
            <v>2</v>
          </cell>
          <cell r="AZ675" t="str">
            <v>Y</v>
          </cell>
          <cell r="BA675" t="str">
            <v>Y</v>
          </cell>
          <cell r="BB675" t="str">
            <v>Y</v>
          </cell>
          <cell r="BC675" t="str">
            <v>N</v>
          </cell>
          <cell r="BD675">
            <v>0</v>
          </cell>
          <cell r="BE675" t="str">
            <v>Y</v>
          </cell>
          <cell r="BF675">
            <v>0</v>
          </cell>
          <cell r="BG675" t="str">
            <v>Y</v>
          </cell>
          <cell r="BI675" t="str">
            <v>Y</v>
          </cell>
          <cell r="BJ675" t="str">
            <v>Y</v>
          </cell>
          <cell r="BK675" t="str">
            <v>WEST</v>
          </cell>
          <cell r="BL675" t="str">
            <v>PARKES</v>
          </cell>
          <cell r="BM675" t="str">
            <v>ORANGE</v>
          </cell>
          <cell r="BN675" t="str">
            <v>Other - Regional</v>
          </cell>
          <cell r="BO675" t="str">
            <v>22822, 22822</v>
          </cell>
          <cell r="BP675" t="str">
            <v>Prmfp Crown Lands Orange</v>
          </cell>
          <cell r="BQ675" t="str">
            <v>Locked Bag 21</v>
          </cell>
          <cell r="BR675" t="str">
            <v>Orange NSW 2800</v>
          </cell>
          <cell r="BU675" t="str">
            <v>R22822</v>
          </cell>
          <cell r="BV675" t="str">
            <v>F630044</v>
          </cell>
          <cell r="BW675" t="str">
            <v>21/04940</v>
          </cell>
          <cell r="BX675" t="str">
            <v>2021/22</v>
          </cell>
          <cell r="BY675" t="str">
            <v>No</v>
          </cell>
        </row>
        <row r="676">
          <cell r="A676">
            <v>211486</v>
          </cell>
          <cell r="B676" t="str">
            <v>GENERAL</v>
          </cell>
          <cell r="C676" t="str">
            <v>Y</v>
          </cell>
          <cell r="D676" t="str">
            <v>N</v>
          </cell>
          <cell r="E676" t="str">
            <v>Y</v>
          </cell>
          <cell r="F676">
            <v>8</v>
          </cell>
          <cell r="G676">
            <v>112059</v>
          </cell>
          <cell r="H676" t="str">
            <v>GEN &lt; 12  RAC NOT Recommended</v>
          </cell>
          <cell r="I676" t="str">
            <v>CRIFAC Funding NOT Recommended</v>
          </cell>
          <cell r="L676" t="str">
            <v>Rugby Park</v>
          </cell>
          <cell r="N676" t="str">
            <v>Goulburn Rugby Park Reserve Land Manager</v>
          </cell>
          <cell r="P676" t="str">
            <v>Goulburn Rugby Park Reserve Land Manager</v>
          </cell>
          <cell r="Q676" t="str">
            <v>Supply and installation of improved lighting on the main field to meet competition standards.</v>
          </cell>
          <cell r="S676" t="str">
            <v>Jordan Brooker</v>
          </cell>
          <cell r="T676" t="str">
            <v>Jordan Brooker</v>
          </cell>
          <cell r="U676" t="str">
            <v>Goulburn Rugby Union Club</v>
          </cell>
          <cell r="V676" t="str">
            <v>Goulburn Rugby Union - Committee Member</v>
          </cell>
          <cell r="W676" t="str">
            <v>N</v>
          </cell>
          <cell r="X676" t="str">
            <v>48 113 940 451</v>
          </cell>
          <cell r="Y676" t="str">
            <v>Yes</v>
          </cell>
          <cell r="Z676">
            <v>459781071</v>
          </cell>
          <cell r="AA676">
            <v>459781071</v>
          </cell>
          <cell r="AB676" t="str">
            <v>info@goulburnrugbyunion.com</v>
          </cell>
          <cell r="AC676" t="str">
            <v>Goulburn Rugby Union - Committee Member</v>
          </cell>
          <cell r="AD676" t="str">
            <v>Jordan Brooker</v>
          </cell>
          <cell r="AE676" t="str">
            <v>[FT] - D. Ryan - Remote area location quote exemption DO L Breen - No ALC Claims - WHS scored as Low - Medim ability to self-fund as they rent facilities out - 0% of project being funded from other sources - meet 3 of CRIF objectives - Moderate ability to deliver project as detailed quotes and project plans provided - Benefits the reserve user</v>
          </cell>
          <cell r="AF676" t="str">
            <v>DO L Breen - Nil ALC</v>
          </cell>
          <cell r="AG676" t="str">
            <v>High likelihood of achieving long-term outcomes</v>
          </cell>
          <cell r="AH676">
            <v>0</v>
          </cell>
          <cell r="AI676">
            <v>2</v>
          </cell>
          <cell r="AJ676">
            <v>0</v>
          </cell>
          <cell r="AK676">
            <v>2</v>
          </cell>
          <cell r="AL676">
            <v>2</v>
          </cell>
          <cell r="AM676">
            <v>2</v>
          </cell>
          <cell r="AN676">
            <v>112059</v>
          </cell>
          <cell r="AO676">
            <v>0</v>
          </cell>
          <cell r="AP676">
            <v>112059</v>
          </cell>
          <cell r="AQ676" t="str">
            <v>Local Parks &amp; Reserves</v>
          </cell>
          <cell r="AR676" t="str">
            <v>GOULBURN</v>
          </cell>
          <cell r="AS676" t="str">
            <v>South East</v>
          </cell>
          <cell r="AT676" t="str">
            <v>Y</v>
          </cell>
          <cell r="AU676">
            <v>3</v>
          </cell>
          <cell r="AV676">
            <v>3</v>
          </cell>
          <cell r="AZ676" t="str">
            <v>N</v>
          </cell>
          <cell r="BA676" t="str">
            <v>N</v>
          </cell>
          <cell r="BB676" t="str">
            <v>N</v>
          </cell>
          <cell r="BC676" t="str">
            <v>N</v>
          </cell>
          <cell r="BD676">
            <v>0</v>
          </cell>
          <cell r="BE676" t="str">
            <v>Y</v>
          </cell>
          <cell r="BF676">
            <v>0</v>
          </cell>
          <cell r="BG676" t="str">
            <v>Y</v>
          </cell>
          <cell r="BI676" t="str">
            <v>Y</v>
          </cell>
          <cell r="BJ676" t="str">
            <v>Y</v>
          </cell>
          <cell r="BK676" t="str">
            <v>WEST</v>
          </cell>
          <cell r="BL676" t="str">
            <v>GOULBURN MULWAREE</v>
          </cell>
          <cell r="BM676" t="str">
            <v>GOULBURN</v>
          </cell>
          <cell r="BN676" t="str">
            <v>Other - Regional</v>
          </cell>
          <cell r="BP676" t="str">
            <v>Goulburn Rugby Park Reserve Land Manager</v>
          </cell>
          <cell r="BQ676" t="str">
            <v>52 Dalley St</v>
          </cell>
          <cell r="BR676" t="str">
            <v>GOULBURN NSW 2580</v>
          </cell>
          <cell r="BU676" t="str">
            <v>R86639</v>
          </cell>
          <cell r="BV676" t="str">
            <v>F629621</v>
          </cell>
          <cell r="BW676" t="str">
            <v>21/05367</v>
          </cell>
          <cell r="BX676" t="str">
            <v>2021/22</v>
          </cell>
          <cell r="BY676" t="str">
            <v>No</v>
          </cell>
        </row>
        <row r="677">
          <cell r="A677">
            <v>211491</v>
          </cell>
          <cell r="B677" t="str">
            <v>GENERAL</v>
          </cell>
          <cell r="C677" t="str">
            <v>Y</v>
          </cell>
          <cell r="D677" t="str">
            <v>N</v>
          </cell>
          <cell r="E677" t="str">
            <v>Y</v>
          </cell>
          <cell r="F677">
            <v>9</v>
          </cell>
          <cell r="G677">
            <v>55000</v>
          </cell>
          <cell r="H677" t="str">
            <v>GEN &lt; 12  RAC NOT Recommended</v>
          </cell>
          <cell r="I677" t="str">
            <v>CRIFAC Funding NOT Recommended</v>
          </cell>
          <cell r="L677" t="str">
            <v>Cessnock &amp; District Agricultural Association Inc</v>
          </cell>
          <cell r="N677" t="str">
            <v>CLM</v>
          </cell>
          <cell r="P677" t="str">
            <v>Cessnock &amp; District Agricultural Association Inc</v>
          </cell>
          <cell r="Q677" t="str">
            <v>Upgrade and replace trotting track and inner arena lights</v>
          </cell>
          <cell r="S677" t="str">
            <v>Gail Keegan</v>
          </cell>
          <cell r="T677" t="str">
            <v>Gail</v>
          </cell>
          <cell r="U677" t="str">
            <v>Cessnock &amp; District Agricultural Association</v>
          </cell>
          <cell r="V677" t="str">
            <v>Show Secretary</v>
          </cell>
          <cell r="W677" t="str">
            <v>Y</v>
          </cell>
          <cell r="X677">
            <v>37508096294</v>
          </cell>
          <cell r="Y677" t="str">
            <v>Yes</v>
          </cell>
          <cell r="Z677">
            <v>419691719</v>
          </cell>
          <cell r="AA677">
            <v>419691719</v>
          </cell>
          <cell r="AB677" t="str">
            <v>skysilk@bigpond.com</v>
          </cell>
          <cell r="AC677" t="str">
            <v>Show Secretary</v>
          </cell>
          <cell r="AD677" t="str">
            <v>Gail</v>
          </cell>
          <cell r="AE677" t="str">
            <v xml:space="preserve">[FT] - D.Ryan - Accepted one specialised quote for consideration  R Micheli, AM: Recommended - Low score and priority however, recommended if funding available </v>
          </cell>
          <cell r="AF677" t="str">
            <v>DO - M Dawson - low score but supported in principle.</v>
          </cell>
          <cell r="AG677" t="str">
            <v>High likelihood of achieving long-term outcomes</v>
          </cell>
          <cell r="AH677">
            <v>2</v>
          </cell>
          <cell r="AI677">
            <v>2</v>
          </cell>
          <cell r="AJ677">
            <v>0</v>
          </cell>
          <cell r="AK677">
            <v>1</v>
          </cell>
          <cell r="AL677">
            <v>2</v>
          </cell>
          <cell r="AM677">
            <v>2</v>
          </cell>
          <cell r="AN677">
            <v>55000</v>
          </cell>
          <cell r="AO677">
            <v>0</v>
          </cell>
          <cell r="AP677">
            <v>55000</v>
          </cell>
          <cell r="AQ677" t="str">
            <v>Showgrounds</v>
          </cell>
          <cell r="AR677" t="str">
            <v>MAITLAND</v>
          </cell>
          <cell r="AS677" t="str">
            <v>Hunter</v>
          </cell>
          <cell r="AT677" t="str">
            <v>Y</v>
          </cell>
          <cell r="AU677">
            <v>3</v>
          </cell>
          <cell r="AV677">
            <v>3</v>
          </cell>
          <cell r="AZ677" t="str">
            <v>Y</v>
          </cell>
          <cell r="BA677" t="str">
            <v>N</v>
          </cell>
          <cell r="BB677" t="str">
            <v>N</v>
          </cell>
          <cell r="BC677" t="str">
            <v>N</v>
          </cell>
          <cell r="BD677">
            <v>0</v>
          </cell>
          <cell r="BE677" t="str">
            <v>Y</v>
          </cell>
          <cell r="BF677">
            <v>0</v>
          </cell>
          <cell r="BG677" t="str">
            <v>Y</v>
          </cell>
          <cell r="BI677" t="str">
            <v>Y</v>
          </cell>
          <cell r="BJ677" t="str">
            <v>Y</v>
          </cell>
          <cell r="BK677" t="str">
            <v>EAST</v>
          </cell>
          <cell r="BL677" t="str">
            <v>CESSNOCK</v>
          </cell>
          <cell r="BM677" t="str">
            <v>CESSNOCK</v>
          </cell>
          <cell r="BN677" t="str">
            <v>Other - Regional</v>
          </cell>
          <cell r="BO677" t="str">
            <v>123/1110717</v>
          </cell>
          <cell r="BP677" t="str">
            <v>Cessnock &amp; District Agricultural Association Inc</v>
          </cell>
          <cell r="BQ677" t="str">
            <v>PO Box 9</v>
          </cell>
          <cell r="BR677" t="str">
            <v>CESSNOCK NSW 2325</v>
          </cell>
          <cell r="BV677" t="str">
            <v>F629803</v>
          </cell>
          <cell r="BW677" t="str">
            <v>21/04991</v>
          </cell>
          <cell r="BX677" t="str">
            <v>2021/22</v>
          </cell>
          <cell r="BY677" t="str">
            <v>No</v>
          </cell>
        </row>
        <row r="678">
          <cell r="A678">
            <v>211492</v>
          </cell>
          <cell r="B678" t="str">
            <v>GENERAL</v>
          </cell>
          <cell r="C678" t="str">
            <v>Y</v>
          </cell>
          <cell r="D678" t="str">
            <v>N</v>
          </cell>
          <cell r="E678" t="str">
            <v>Y</v>
          </cell>
          <cell r="F678">
            <v>14</v>
          </cell>
          <cell r="G678">
            <v>10300</v>
          </cell>
          <cell r="H678" t="str">
            <v>GEN &gt;14 RAC Recommended</v>
          </cell>
          <cell r="I678" t="str">
            <v>CRIFAC Funding Recommended</v>
          </cell>
          <cell r="J678" t="str">
            <v>Scouts</v>
          </cell>
          <cell r="K678" t="str">
            <v>No</v>
          </cell>
          <cell r="L678" t="str">
            <v>Scout Camp Kariong 90089</v>
          </cell>
          <cell r="N678" t="str">
            <v>CLM</v>
          </cell>
          <cell r="P678" t="str">
            <v>The Scout Association of Australia New South Wales Branch</v>
          </cell>
          <cell r="Q678" t="str">
            <v>Upgrade Main Hall and Bunkhouse doors to be compliant with NSW Fire Regulations.</v>
          </cell>
          <cell r="R678" t="str">
            <v>upgrade main hall and bunkhouse doors for compliance with NSW Fire Regulations at Scout Camp Kariong</v>
          </cell>
          <cell r="S678" t="str">
            <v>Phillip Murphy</v>
          </cell>
          <cell r="T678" t="str">
            <v>Phillip Murphy</v>
          </cell>
          <cell r="U678" t="str">
            <v>Scout Association NSW Branch</v>
          </cell>
          <cell r="V678" t="str">
            <v>Chairman Scout Camp Kariong Management Committee</v>
          </cell>
          <cell r="W678" t="str">
            <v>Y</v>
          </cell>
          <cell r="X678">
            <v>42460434054</v>
          </cell>
          <cell r="Y678" t="str">
            <v>Yes</v>
          </cell>
          <cell r="Z678">
            <v>418675406</v>
          </cell>
          <cell r="AA678">
            <v>418675406</v>
          </cell>
          <cell r="AB678" t="str">
            <v>Phillip.murphy@NSW.SCOUTS.COM.AU</v>
          </cell>
          <cell r="AC678" t="str">
            <v>Chairman Scout Camp Kariong Management Committee</v>
          </cell>
          <cell r="AD678" t="str">
            <v>Phillip Murphy</v>
          </cell>
          <cell r="AE678" t="str">
            <v>R Micheli, AM: Recommended - Essential building works for compliance with fire regulations in a semi-remote bushfire prone area. High use facility. [RAC] - Supported by default (score &gt;=12 and below $100k).</v>
          </cell>
          <cell r="AF678" t="str">
            <v>DO - M Dawson - 1 ALC - works will not alter fabric of reserve, WHS issue to replace doors with fire rated panic doors. Application supported.</v>
          </cell>
          <cell r="AG678" t="str">
            <v>High WHS or Public Safety Risk if not supported, Inability to access alternative funds</v>
          </cell>
          <cell r="AH678">
            <v>4</v>
          </cell>
          <cell r="AI678">
            <v>3</v>
          </cell>
          <cell r="AJ678">
            <v>0</v>
          </cell>
          <cell r="AK678">
            <v>3</v>
          </cell>
          <cell r="AL678">
            <v>2</v>
          </cell>
          <cell r="AM678">
            <v>2</v>
          </cell>
          <cell r="AN678">
            <v>10300</v>
          </cell>
          <cell r="AO678">
            <v>0</v>
          </cell>
          <cell r="AP678">
            <v>10300</v>
          </cell>
          <cell r="AQ678" t="str">
            <v>Local Parks &amp; Reserves</v>
          </cell>
          <cell r="AR678" t="str">
            <v>MAITLAND</v>
          </cell>
          <cell r="AS678" t="str">
            <v>Hunter</v>
          </cell>
          <cell r="AT678" t="str">
            <v>Y</v>
          </cell>
          <cell r="AU678">
            <v>2</v>
          </cell>
          <cell r="AV678">
            <v>2</v>
          </cell>
          <cell r="AZ678" t="str">
            <v>Y</v>
          </cell>
          <cell r="BA678" t="str">
            <v>N</v>
          </cell>
          <cell r="BB678" t="str">
            <v>N</v>
          </cell>
          <cell r="BC678" t="str">
            <v>N</v>
          </cell>
          <cell r="BD678">
            <v>0</v>
          </cell>
          <cell r="BE678" t="str">
            <v>Y</v>
          </cell>
          <cell r="BF678">
            <v>0</v>
          </cell>
          <cell r="BG678" t="str">
            <v>Y</v>
          </cell>
          <cell r="BI678" t="str">
            <v>Y</v>
          </cell>
          <cell r="BJ678" t="str">
            <v>Y</v>
          </cell>
          <cell r="BK678" t="str">
            <v>EAST</v>
          </cell>
          <cell r="BL678" t="str">
            <v>CENTRAL COAST</v>
          </cell>
          <cell r="BM678" t="str">
            <v>GOSFORD</v>
          </cell>
          <cell r="BN678" t="str">
            <v>Other - Regional</v>
          </cell>
          <cell r="BO678" t="str">
            <v>R90089</v>
          </cell>
          <cell r="BP678" t="str">
            <v>The Scout Association of Australia New South Wales Branch</v>
          </cell>
          <cell r="BQ678" t="str">
            <v>PO Box 125</v>
          </cell>
          <cell r="BR678" t="str">
            <v>LIDCOMBE NSW 1825</v>
          </cell>
          <cell r="BU678" t="str">
            <v>R90089</v>
          </cell>
          <cell r="BV678" t="str">
            <v>F629687</v>
          </cell>
          <cell r="BW678" t="str">
            <v>21/05372</v>
          </cell>
          <cell r="BX678" t="str">
            <v>2021/22</v>
          </cell>
          <cell r="BY678" t="str">
            <v>No</v>
          </cell>
        </row>
        <row r="679">
          <cell r="A679">
            <v>211493</v>
          </cell>
          <cell r="B679" t="str">
            <v>GENERAL</v>
          </cell>
          <cell r="C679" t="str">
            <v>Y</v>
          </cell>
          <cell r="D679" t="str">
            <v>N</v>
          </cell>
          <cell r="E679" t="str">
            <v>N</v>
          </cell>
          <cell r="F679">
            <v>12</v>
          </cell>
          <cell r="G679">
            <v>0</v>
          </cell>
          <cell r="H679" t="str">
            <v>RAC Meritorious Not Supported</v>
          </cell>
          <cell r="I679" t="str">
            <v>CRIFAC Funding NOT Recommended</v>
          </cell>
          <cell r="L679" t="str">
            <v>Narrabri Showground</v>
          </cell>
          <cell r="N679" t="str">
            <v>Narrabri Showground Land Manager</v>
          </cell>
          <cell r="P679" t="str">
            <v>Narrabri Showground Land Manager</v>
          </cell>
          <cell r="Q679" t="str">
            <v>Removal of existing stables and installation of new structures</v>
          </cell>
          <cell r="S679" t="str">
            <v>William (Bill) Wood</v>
          </cell>
          <cell r="T679" t="str">
            <v>Bill Wood</v>
          </cell>
          <cell r="U679" t="str">
            <v>Narrabri Showground Land Manager</v>
          </cell>
          <cell r="V679" t="str">
            <v>Chairman</v>
          </cell>
          <cell r="W679" t="str">
            <v>N</v>
          </cell>
          <cell r="X679" t="str">
            <v>94 602 211 746</v>
          </cell>
          <cell r="Y679" t="str">
            <v>Yes</v>
          </cell>
          <cell r="Z679">
            <v>403543291</v>
          </cell>
          <cell r="AA679">
            <v>403543291</v>
          </cell>
          <cell r="AB679" t="str">
            <v>narrabrishowground@gmail.com</v>
          </cell>
          <cell r="AC679" t="str">
            <v>Chairman</v>
          </cell>
          <cell r="AD679" t="str">
            <v>William (Bill) Wood</v>
          </cell>
          <cell r="AE679" t="str">
            <v>DO - R. O'Brien - Support project noting current stables are in state of disrepair but equity issue with Narrabri Showground and whether this project could be staged. AM - D. Young - Agreed this project has merit but question total cost and whether a staged approach would be more appropriate.</v>
          </cell>
          <cell r="AF679" t="str">
            <v>No ALC</v>
          </cell>
          <cell r="AG679" t="str">
            <v>Merits of application recognised, however project is not a priority because:Narrabri This could be a staged project rather than all upgrades at once.</v>
          </cell>
          <cell r="AH679">
            <v>2</v>
          </cell>
          <cell r="AI679">
            <v>3</v>
          </cell>
          <cell r="AJ679">
            <v>0</v>
          </cell>
          <cell r="AK679">
            <v>3</v>
          </cell>
          <cell r="AL679">
            <v>2</v>
          </cell>
          <cell r="AM679">
            <v>2</v>
          </cell>
          <cell r="AN679">
            <v>196246</v>
          </cell>
          <cell r="AO679">
            <v>0</v>
          </cell>
          <cell r="AP679">
            <v>196246</v>
          </cell>
          <cell r="AQ679" t="str">
            <v>Showgrounds</v>
          </cell>
          <cell r="AR679" t="str">
            <v>MOREE</v>
          </cell>
          <cell r="AS679" t="str">
            <v>North West</v>
          </cell>
          <cell r="AT679" t="str">
            <v>Y</v>
          </cell>
          <cell r="AU679">
            <v>2</v>
          </cell>
          <cell r="AV679">
            <v>2</v>
          </cell>
          <cell r="AZ679" t="str">
            <v>N</v>
          </cell>
          <cell r="BA679" t="str">
            <v>N</v>
          </cell>
          <cell r="BB679" t="str">
            <v>Y</v>
          </cell>
          <cell r="BC679" t="str">
            <v>N</v>
          </cell>
          <cell r="BD679">
            <v>0</v>
          </cell>
          <cell r="BE679" t="str">
            <v>N</v>
          </cell>
          <cell r="BF679">
            <v>0</v>
          </cell>
          <cell r="BG679" t="str">
            <v>Y</v>
          </cell>
          <cell r="BI679" t="str">
            <v>Y</v>
          </cell>
          <cell r="BJ679" t="str">
            <v>Y</v>
          </cell>
          <cell r="BK679" t="str">
            <v>WEST</v>
          </cell>
          <cell r="BL679" t="str">
            <v>NARRABRI</v>
          </cell>
          <cell r="BM679" t="str">
            <v>BARWON</v>
          </cell>
          <cell r="BN679" t="str">
            <v>Other - Regional</v>
          </cell>
          <cell r="BO679" t="str">
            <v>560030,  ; {}</v>
          </cell>
          <cell r="BP679" t="str">
            <v>Narrabri Showground Land Manager</v>
          </cell>
          <cell r="BQ679" t="str">
            <v>PO Box 3036</v>
          </cell>
          <cell r="BR679" t="str">
            <v>NARRABRI WEST NSW 2390</v>
          </cell>
          <cell r="BU679" t="str">
            <v>R560030</v>
          </cell>
          <cell r="BV679" t="str">
            <v>F629869</v>
          </cell>
          <cell r="BW679" t="str">
            <v>21/05276</v>
          </cell>
          <cell r="BX679" t="str">
            <v>2021/22</v>
          </cell>
          <cell r="BY679" t="str">
            <v>No</v>
          </cell>
        </row>
        <row r="680">
          <cell r="A680">
            <v>211494</v>
          </cell>
          <cell r="B680" t="str">
            <v>WEED</v>
          </cell>
          <cell r="C680" t="str">
            <v>Y</v>
          </cell>
          <cell r="D680" t="str">
            <v>Y</v>
          </cell>
          <cell r="E680" t="str">
            <v>Y</v>
          </cell>
          <cell r="F680">
            <v>15</v>
          </cell>
          <cell r="G680">
            <v>5000</v>
          </cell>
          <cell r="H680" t="str">
            <v>WEED&lt;20 RAC NOT Recommended</v>
          </cell>
          <cell r="I680" t="str">
            <v>CRIFAC Funding NOT Recommended</v>
          </cell>
          <cell r="L680" t="str">
            <v>Back Creek SW Rocks</v>
          </cell>
          <cell r="N680" t="str">
            <v>CLM</v>
          </cell>
          <cell r="P680" t="str">
            <v>Kempsey Shire Council</v>
          </cell>
          <cell r="Q680" t="str">
            <v>Removal of invasive camphor laurel trees to allow regeneration of native species.</v>
          </cell>
          <cell r="S680">
            <v>0</v>
          </cell>
          <cell r="T680" t="str">
            <v>Mark Plummer</v>
          </cell>
          <cell r="U680" t="str">
            <v>LANDCARE</v>
          </cell>
          <cell r="V680" t="str">
            <v>CITIZEN</v>
          </cell>
          <cell r="W680" t="str">
            <v>Y</v>
          </cell>
          <cell r="X680">
            <v>70705618663</v>
          </cell>
          <cell r="Y680" t="str">
            <v>Yes</v>
          </cell>
          <cell r="Z680">
            <v>411613764</v>
          </cell>
          <cell r="AA680">
            <v>411613764</v>
          </cell>
          <cell r="AB680" t="str">
            <v>australiandentremoval@bigpond.com</v>
          </cell>
          <cell r="AC680" t="str">
            <v>CITIZEN</v>
          </cell>
          <cell r="AD680" t="str">
            <v>Mark Plummer</v>
          </cell>
          <cell r="AE680" t="str">
            <v>DO - K.Luckie - Partially fund. [LSC - R. Butler: Application Supported, adjust amount to $5,000 as recommended by DO/Panel, refer to DO recommendation; Total assessment score = 15, Weed Score = 7] [LSC - J. Richards]: Application supported for partial funding amount- total score = 15</v>
          </cell>
          <cell r="AF680" t="str">
            <v>DO - K. Luckie. Quote is high for small reserve.</v>
          </cell>
          <cell r="AG680" t="str">
            <v>DO - K.Luckie - Partially fund to allow removal of some camphor laurel trees. Project not considered best practice as there should be a gradual removal of the camphor laurel trees, as well as follow up weed control. Relevative low numbers of camphor in the area, so considered worth funding to remove some trees.</v>
          </cell>
          <cell r="AH680">
            <v>0</v>
          </cell>
          <cell r="AI680">
            <v>2</v>
          </cell>
          <cell r="AJ680">
            <v>1</v>
          </cell>
          <cell r="AK680">
            <v>2</v>
          </cell>
          <cell r="AL680">
            <v>1</v>
          </cell>
          <cell r="AM680">
            <v>2</v>
          </cell>
          <cell r="AN680">
            <v>23760</v>
          </cell>
          <cell r="AO680">
            <v>0</v>
          </cell>
          <cell r="AP680">
            <v>23760</v>
          </cell>
          <cell r="AQ680" t="str">
            <v>Local Parks &amp; Reserves</v>
          </cell>
          <cell r="AR680" t="str">
            <v>GRAFTON</v>
          </cell>
          <cell r="AS680" t="str">
            <v>Far North Coast</v>
          </cell>
          <cell r="AT680" t="str">
            <v>Y</v>
          </cell>
          <cell r="AU680">
            <v>3</v>
          </cell>
          <cell r="AV680">
            <v>3</v>
          </cell>
          <cell r="AZ680" t="str">
            <v>N</v>
          </cell>
          <cell r="BA680" t="str">
            <v>Y</v>
          </cell>
          <cell r="BB680" t="str">
            <v>Y</v>
          </cell>
          <cell r="BC680" t="str">
            <v>N</v>
          </cell>
          <cell r="BD680">
            <v>0</v>
          </cell>
          <cell r="BE680" t="str">
            <v>N</v>
          </cell>
          <cell r="BF680">
            <v>5000</v>
          </cell>
          <cell r="BG680" t="str">
            <v>Y</v>
          </cell>
          <cell r="BI680" t="str">
            <v>Y</v>
          </cell>
          <cell r="BJ680" t="str">
            <v>Y</v>
          </cell>
          <cell r="BK680" t="str">
            <v>EAST</v>
          </cell>
          <cell r="BL680" t="str">
            <v>KEMPSEY</v>
          </cell>
          <cell r="BM680" t="str">
            <v>OXLEY</v>
          </cell>
          <cell r="BN680" t="str">
            <v>Other - Regional</v>
          </cell>
          <cell r="BP680" t="str">
            <v>Kempsey Shire Council</v>
          </cell>
          <cell r="BQ680" t="str">
            <v>PO Box 3078</v>
          </cell>
          <cell r="BR680" t="str">
            <v>WEST KEMPSEY NSW 2440</v>
          </cell>
          <cell r="BU680" t="str">
            <v>R82364</v>
          </cell>
          <cell r="BV680" t="str">
            <v>F629745</v>
          </cell>
          <cell r="BW680" t="str">
            <v>21/04872</v>
          </cell>
          <cell r="BX680" t="str">
            <v>2021/22</v>
          </cell>
          <cell r="BY680" t="str">
            <v>No</v>
          </cell>
        </row>
        <row r="681">
          <cell r="A681">
            <v>211495</v>
          </cell>
          <cell r="B681" t="str">
            <v>GENERAL</v>
          </cell>
          <cell r="C681" t="str">
            <v>Y</v>
          </cell>
          <cell r="D681" t="str">
            <v>N</v>
          </cell>
          <cell r="E681" t="str">
            <v>N</v>
          </cell>
          <cell r="F681">
            <v>16</v>
          </cell>
          <cell r="G681">
            <v>0</v>
          </cell>
          <cell r="H681" t="str">
            <v>RAC Meritorious Not Supported</v>
          </cell>
          <cell r="I681" t="str">
            <v>CRIFAC Funding NOT Recommended</v>
          </cell>
          <cell r="L681" t="str">
            <v>Griffith Showground Trust</v>
          </cell>
          <cell r="N681" t="str">
            <v>Griffith Showground Land Manager</v>
          </cell>
          <cell r="P681" t="str">
            <v>Griffith Showground Land Manager</v>
          </cell>
          <cell r="Q681" t="str">
            <v>Upgrade the facilities of the caravan park to current standards.</v>
          </cell>
          <cell r="S681" t="str">
            <v>Christine Stead</v>
          </cell>
          <cell r="T681" t="str">
            <v>Christine Stead</v>
          </cell>
          <cell r="U681" t="str">
            <v>Griffith Showground Land Manager</v>
          </cell>
          <cell r="V681" t="str">
            <v>President</v>
          </cell>
          <cell r="W681" t="str">
            <v>Y</v>
          </cell>
          <cell r="X681" t="str">
            <v>48 454 956 698</v>
          </cell>
          <cell r="Y681" t="str">
            <v>Yes</v>
          </cell>
          <cell r="Z681">
            <v>428668099</v>
          </cell>
          <cell r="AA681">
            <v>269624995</v>
          </cell>
          <cell r="AB681" t="str">
            <v>cstead@griffith.com.au</v>
          </cell>
          <cell r="AC681" t="str">
            <v>President</v>
          </cell>
          <cell r="AD681" t="str">
            <v>Christine Stead</v>
          </cell>
          <cell r="AE681" t="str">
            <v>[DO - S.Flood] - Installation of solar, upgrade of electrical, plumbing and sewer services to the caravan park is much needed due to WHS issues with current infrastructure (Immediate danger of electrocution).  Upgrade of toilet facilities is also recommended to meet WHS requirements with accesibility as well as loose asbestos. Objectives 1, 2, 3, 5, 9.  Subject to ALC51667. [AM - G Marsden] - Soc. Cult and Env Factors reduced to 2. There are alternative caravan parks, however broad safety concerns being adddressed would benefit the users of the caravan park. [RAC] - Discrete funding elements not clear - further planning including itemising elements is required including DA consent before RAC would support. Not supported at this stage. [AM - G Marsden] - I do not believe that we can support the application on the basis that the Built Assets' report finds the application deficient and the Council report identifies that funding restorations of this magnitude without a definitive Masterplan would be ill advised. There is a masterplan (draft maybe only) prepared and the proposed restoration of existing infrastructure may be at odds with that. I genuinely believe that more work is required in terms of planning for what should occur on site. Spending almost $2M to renovate existing infrastructure delivers a shiny 'old' building and does not align with the needs nor future development opportunities at the Caravan Park/Showground. If safety is a genuine concern then remdial action or closure of the park can occur pending proper planning. The RAC also advised on the need for future planning, accordingly this project is not a good use of public funds to patch up the existing aging infrastructure when the park really needs an upgrade reflective of more contemporary planning ideals as supported by the Assets team, Council and the RAC.</v>
          </cell>
          <cell r="AF681" t="str">
            <v>Installation of solar, upgrade of electrical, plumbing and sewer services to the caravan park is much needed due to WHS issues with current infrastructure (Immediate danger of electrocution).  Upgrade of toilet facilities is also recommended to meet WHS requirements with accesibility as well as loose asbestos. Subject to ALC51667</v>
          </cell>
          <cell r="AG681" t="str">
            <v>Additional social, cultural or environmental factors - no alternative facilities in area, remote location, solar and water quality upgrades, High WHS or Public Safety Risk if not supported,, High likelihood of achieving long-term outcomes</v>
          </cell>
          <cell r="AH681">
            <v>6</v>
          </cell>
          <cell r="AI681">
            <v>2</v>
          </cell>
          <cell r="AJ681">
            <v>0</v>
          </cell>
          <cell r="AK681">
            <v>3</v>
          </cell>
          <cell r="AL681">
            <v>3</v>
          </cell>
          <cell r="AM681">
            <v>2</v>
          </cell>
          <cell r="AN681">
            <v>1988399</v>
          </cell>
          <cell r="AO681">
            <v>0</v>
          </cell>
          <cell r="AP681">
            <v>1988399</v>
          </cell>
          <cell r="AQ681" t="str">
            <v>Caravan Parks</v>
          </cell>
          <cell r="AR681" t="str">
            <v>GRIFFITH</v>
          </cell>
          <cell r="AS681" t="str">
            <v>South West</v>
          </cell>
          <cell r="AT681" t="str">
            <v>Y</v>
          </cell>
          <cell r="AU681">
            <v>2</v>
          </cell>
          <cell r="AV681">
            <v>2</v>
          </cell>
          <cell r="AZ681" t="str">
            <v>Y</v>
          </cell>
          <cell r="BA681" t="str">
            <v>N</v>
          </cell>
          <cell r="BB681" t="str">
            <v>Y</v>
          </cell>
          <cell r="BC681" t="str">
            <v>N</v>
          </cell>
          <cell r="BD681">
            <v>0</v>
          </cell>
          <cell r="BE681" t="str">
            <v>N</v>
          </cell>
          <cell r="BF681">
            <v>0</v>
          </cell>
          <cell r="BG681" t="str">
            <v>Y</v>
          </cell>
          <cell r="BI681" t="str">
            <v>Y</v>
          </cell>
          <cell r="BJ681" t="str">
            <v>Y</v>
          </cell>
          <cell r="BK681" t="str">
            <v>WEST</v>
          </cell>
          <cell r="BL681" t="str">
            <v>GRIFFITH</v>
          </cell>
          <cell r="BM681" t="str">
            <v>MURRAY</v>
          </cell>
          <cell r="BN681" t="str">
            <v>Other - Regional</v>
          </cell>
          <cell r="BO681" t="str">
            <v>R559029</v>
          </cell>
          <cell r="BP681" t="str">
            <v>Griffith Showground Land Manager</v>
          </cell>
          <cell r="BQ681" t="str">
            <v>PO Box 1946</v>
          </cell>
          <cell r="BR681" t="str">
            <v>GRIFFITH NSW 2680</v>
          </cell>
          <cell r="BU681" t="str">
            <v>R559029</v>
          </cell>
          <cell r="BV681" t="str">
            <v>F629873</v>
          </cell>
          <cell r="BW681" t="str">
            <v>21/05112</v>
          </cell>
          <cell r="BX681" t="str">
            <v>2021/22</v>
          </cell>
          <cell r="BY681" t="str">
            <v>No</v>
          </cell>
        </row>
        <row r="682">
          <cell r="A682">
            <v>211498</v>
          </cell>
          <cell r="B682" t="str">
            <v>GENERAL</v>
          </cell>
          <cell r="C682" t="str">
            <v>N</v>
          </cell>
          <cell r="D682" t="str">
            <v>N</v>
          </cell>
          <cell r="E682" t="str">
            <v>N</v>
          </cell>
          <cell r="F682">
            <v>0</v>
          </cell>
          <cell r="G682">
            <v>0</v>
          </cell>
          <cell r="H682" t="str">
            <v>Ineligible Quotes</v>
          </cell>
          <cell r="I682" t="str">
            <v>CRIFAC Funding NOT Recommended</v>
          </cell>
          <cell r="L682" t="str">
            <v>Gulgong Racecourse Reserve</v>
          </cell>
          <cell r="N682" t="str">
            <v>Gulgong Pony &amp; Polocrosse Ground Reserve Land Manager</v>
          </cell>
          <cell r="P682" t="str">
            <v>Gulgong Pony &amp; Polocrosse Ground Reserve Land Manager</v>
          </cell>
          <cell r="Q682" t="str">
            <v>construction of a pergola for our main building concreting of a shed floor that's already built maintance of infrastructure that's already built purchase of a shipping container that can be used has storage.</v>
          </cell>
          <cell r="S682">
            <v>0</v>
          </cell>
          <cell r="T682" t="str">
            <v>kristy thorpe</v>
          </cell>
          <cell r="U682" t="str">
            <v>Gulgong turf club Gulgong nsw 2852</v>
          </cell>
          <cell r="V682" t="str">
            <v>Assistant secretary</v>
          </cell>
          <cell r="W682" t="str">
            <v>Y</v>
          </cell>
          <cell r="X682">
            <v>49177254700</v>
          </cell>
          <cell r="Y682" t="str">
            <v>Yes</v>
          </cell>
          <cell r="Z682">
            <v>438789509</v>
          </cell>
          <cell r="AA682">
            <v>2634740226</v>
          </cell>
          <cell r="AB682" t="str">
            <v>kristy_goordon@hotmail.com</v>
          </cell>
          <cell r="AC682" t="str">
            <v>Assistant secretary</v>
          </cell>
          <cell r="AD682" t="str">
            <v>kristy thorpe</v>
          </cell>
          <cell r="AE682" t="str">
            <v>[FT] - D. Ryan - INELIGIBLE - quotes - do not assess</v>
          </cell>
          <cell r="AH682">
            <v>0</v>
          </cell>
          <cell r="AI682">
            <v>0</v>
          </cell>
          <cell r="AJ682">
            <v>0</v>
          </cell>
          <cell r="AK682">
            <v>0</v>
          </cell>
          <cell r="AL682">
            <v>0</v>
          </cell>
          <cell r="AM682">
            <v>0</v>
          </cell>
          <cell r="AN682">
            <v>1</v>
          </cell>
          <cell r="AO682">
            <v>0</v>
          </cell>
          <cell r="AP682">
            <v>1</v>
          </cell>
          <cell r="AQ682" t="str">
            <v>Local Parks &amp; Reserves</v>
          </cell>
          <cell r="AR682" t="str">
            <v>DUBBO</v>
          </cell>
          <cell r="AS682" t="str">
            <v>North West</v>
          </cell>
          <cell r="AT682" t="str">
            <v>Y</v>
          </cell>
          <cell r="AZ682" t="str">
            <v>N</v>
          </cell>
          <cell r="BA682" t="str">
            <v>N</v>
          </cell>
          <cell r="BB682" t="str">
            <v>Y</v>
          </cell>
          <cell r="BC682" t="str">
            <v>N</v>
          </cell>
          <cell r="BD682">
            <v>0</v>
          </cell>
          <cell r="BE682" t="str">
            <v>N</v>
          </cell>
          <cell r="BF682">
            <v>0</v>
          </cell>
          <cell r="BG682" t="str">
            <v>N</v>
          </cell>
          <cell r="BI682" t="str">
            <v>Y</v>
          </cell>
          <cell r="BJ682" t="str">
            <v>Y</v>
          </cell>
          <cell r="BK682" t="str">
            <v>WEST</v>
          </cell>
          <cell r="BL682" t="str">
            <v>MID-WESTERN REGIONAL</v>
          </cell>
          <cell r="BM682" t="str">
            <v>DUBBO</v>
          </cell>
          <cell r="BN682" t="str">
            <v>Other - Regional</v>
          </cell>
          <cell r="BO682" t="str">
            <v>R520071</v>
          </cell>
          <cell r="BP682" t="str">
            <v>Gulgong Pony &amp; Polocrosse Ground Reserve Land Manager</v>
          </cell>
          <cell r="BQ682" t="str">
            <v>C/- Steve Birt</v>
          </cell>
          <cell r="BR682" t="str">
            <v>35 Gollan Rd</v>
          </cell>
          <cell r="BS682" t="str">
            <v>GOOLMA NSW 2852</v>
          </cell>
          <cell r="BU682" t="str">
            <v>R520071</v>
          </cell>
          <cell r="BV682" t="str">
            <v>F630145</v>
          </cell>
          <cell r="BW682" t="str">
            <v>21/05114</v>
          </cell>
          <cell r="BX682" t="str">
            <v>2021/22</v>
          </cell>
          <cell r="BY682" t="str">
            <v>No</v>
          </cell>
        </row>
        <row r="683">
          <cell r="A683">
            <v>211506</v>
          </cell>
          <cell r="B683" t="str">
            <v>GENERAL</v>
          </cell>
          <cell r="C683" t="str">
            <v>Y</v>
          </cell>
          <cell r="D683" t="str">
            <v>N</v>
          </cell>
          <cell r="E683" t="str">
            <v>Y</v>
          </cell>
          <cell r="F683">
            <v>13</v>
          </cell>
          <cell r="G683">
            <v>24460</v>
          </cell>
          <cell r="H683" t="str">
            <v>GEN = 13 WHS 4 RAC Recommended</v>
          </cell>
          <cell r="I683" t="str">
            <v>CRIFAC Funding Recommended</v>
          </cell>
          <cell r="J683" t="str">
            <v>Community Centre</v>
          </cell>
          <cell r="K683" t="str">
            <v>No</v>
          </cell>
          <cell r="L683" t="str">
            <v>Parish Reserve For Stanford, Northumberland</v>
          </cell>
          <cell r="N683" t="str">
            <v>PRMFP Lands Office - MAITLAND</v>
          </cell>
          <cell r="P683" t="str">
            <v>Minister</v>
          </cell>
          <cell r="Q683" t="str">
            <v>Repair or replace fittings to former collieryoffice and radio room with assoociated painting.</v>
          </cell>
          <cell r="R683" t="str">
            <v>upgrades and repairs to water damaged areas of the colliery office and radio room at Old Pelaw Main Colliery</v>
          </cell>
          <cell r="S683" t="str">
            <v>Graham Smith</v>
          </cell>
          <cell r="T683" t="str">
            <v>Graham Smith</v>
          </cell>
          <cell r="U683" t="str">
            <v>Richmond Vale Railway Museum</v>
          </cell>
          <cell r="V683" t="str">
            <v>Director Grants &amp; Fundraising</v>
          </cell>
          <cell r="W683" t="str">
            <v>Y</v>
          </cell>
          <cell r="X683" t="str">
            <v>92 375 321 007</v>
          </cell>
          <cell r="Y683" t="str">
            <v>Yes</v>
          </cell>
          <cell r="Z683">
            <v>408333604</v>
          </cell>
          <cell r="AB683" t="str">
            <v>rvrmgrants@gmail.com</v>
          </cell>
          <cell r="AC683" t="str">
            <v>Director Grants &amp; Fundraising</v>
          </cell>
          <cell r="AD683" t="str">
            <v>Graham Smith</v>
          </cell>
          <cell r="AE683" t="str">
            <v>R Micheli, AM: Recommended - Essential building works to replace rotten veranda posts for safety; rebuilding damaged windows; and replace leaking iron roof cladding and guttering to address water ingress issues before additional damage is caused. [RAC] - Supported by default (score &gt;=12 and below $100k).</v>
          </cell>
          <cell r="AF683" t="str">
            <v>DO - M Dawson - No ALC - Heritage Site requiring urent repairs to maintain safety and preserve heritage fabric of the sites buildings. WHS issues for site volunteers and visitors.</v>
          </cell>
          <cell r="AG683" t="str">
            <v>High WHS or Public Safety Risk if not supported, Inability to access alternative funds</v>
          </cell>
          <cell r="AH683">
            <v>4</v>
          </cell>
          <cell r="AI683">
            <v>3</v>
          </cell>
          <cell r="AJ683">
            <v>0</v>
          </cell>
          <cell r="AK683">
            <v>2</v>
          </cell>
          <cell r="AL683">
            <v>2</v>
          </cell>
          <cell r="AM683">
            <v>2</v>
          </cell>
          <cell r="AN683">
            <v>24460</v>
          </cell>
          <cell r="AO683">
            <v>0</v>
          </cell>
          <cell r="AP683">
            <v>24460</v>
          </cell>
          <cell r="AQ683" t="str">
            <v>Local Parks &amp; Reserves</v>
          </cell>
          <cell r="AR683" t="str">
            <v>MAITLAND</v>
          </cell>
          <cell r="AS683" t="str">
            <v>Hunter</v>
          </cell>
          <cell r="AT683" t="str">
            <v>Y</v>
          </cell>
          <cell r="AU683">
            <v>2</v>
          </cell>
          <cell r="AV683">
            <v>2</v>
          </cell>
          <cell r="AZ683" t="str">
            <v>Y</v>
          </cell>
          <cell r="BA683" t="str">
            <v>N</v>
          </cell>
          <cell r="BB683" t="str">
            <v>N</v>
          </cell>
          <cell r="BC683" t="str">
            <v>N</v>
          </cell>
          <cell r="BD683">
            <v>0</v>
          </cell>
          <cell r="BE683" t="str">
            <v>Y</v>
          </cell>
          <cell r="BF683">
            <v>0</v>
          </cell>
          <cell r="BG683" t="str">
            <v>Y</v>
          </cell>
          <cell r="BI683" t="str">
            <v>Y</v>
          </cell>
          <cell r="BJ683" t="str">
            <v>Y</v>
          </cell>
          <cell r="BK683" t="str">
            <v>EAST</v>
          </cell>
          <cell r="BL683" t="str">
            <v>CESSNOCK</v>
          </cell>
          <cell r="BM683" t="str">
            <v>CESSNOCK</v>
          </cell>
          <cell r="BN683" t="str">
            <v>Other - Regional</v>
          </cell>
          <cell r="BP683" t="str">
            <v>Prmfp Crown Lands Maitland</v>
          </cell>
          <cell r="BQ683" t="str">
            <v>PO Box 244</v>
          </cell>
          <cell r="BR683" t="str">
            <v>HRMC NSW 2310</v>
          </cell>
          <cell r="BU683" t="str">
            <v>R755259</v>
          </cell>
          <cell r="BV683" t="str">
            <v>F629834</v>
          </cell>
          <cell r="BW683" t="str">
            <v>21/05307</v>
          </cell>
          <cell r="BX683" t="str">
            <v>2021/22</v>
          </cell>
          <cell r="BY683" t="str">
            <v>No</v>
          </cell>
        </row>
        <row r="684">
          <cell r="A684">
            <v>211516</v>
          </cell>
          <cell r="B684" t="str">
            <v>PEST</v>
          </cell>
          <cell r="C684" t="str">
            <v>Y</v>
          </cell>
          <cell r="D684" t="str">
            <v>N</v>
          </cell>
          <cell r="E684" t="str">
            <v>Y</v>
          </cell>
          <cell r="F684">
            <v>26</v>
          </cell>
          <cell r="G684">
            <v>3850</v>
          </cell>
          <cell r="H684" t="str">
            <v>Pest &gt;=21 RAC Recommended</v>
          </cell>
          <cell r="I684" t="str">
            <v>CRIFAC Funding Recommended</v>
          </cell>
          <cell r="L684" t="str">
            <v>Norah Head Lighthouse Reserve</v>
          </cell>
          <cell r="N684" t="str">
            <v>Norah Head Lighthouse Reserve Land Manager</v>
          </cell>
          <cell r="P684" t="str">
            <v>Norah Head Lighthouse Reserve Land Manager</v>
          </cell>
          <cell r="Q684" t="str">
            <v>Management of the native trees bushes, grasses, turfed areas on the Reserve to encourage native wildlife and reduce erosion while controlling the growth and distribution of invasive weeds, shrubs and rabbits.</v>
          </cell>
          <cell r="R684" t="str">
            <v>control of rabbits at Norah Head Lighthouse Reserve</v>
          </cell>
          <cell r="S684" t="str">
            <v>Neil Rose</v>
          </cell>
          <cell r="T684" t="str">
            <v>Neil Rose</v>
          </cell>
          <cell r="U684" t="str">
            <v>Norah Head Lighthouse Reserve Trust</v>
          </cell>
          <cell r="V684" t="str">
            <v>Chairperson</v>
          </cell>
          <cell r="W684" t="str">
            <v>Y</v>
          </cell>
          <cell r="X684">
            <v>58323014963</v>
          </cell>
          <cell r="Y684" t="str">
            <v>Yes</v>
          </cell>
          <cell r="Z684">
            <v>404060636</v>
          </cell>
          <cell r="AA684">
            <v>404060636</v>
          </cell>
          <cell r="AC684" t="str">
            <v>Chairperson</v>
          </cell>
          <cell r="AD684" t="str">
            <v>Neil Rose</v>
          </cell>
          <cell r="AE684" t="str">
            <v>DO- M Dawson - application supported - recommeded due to lack of alternative resources and positive environmental outcomes R Micheli, AM - Supported [LSC - R. Butler: Application supported, pest score determined from information in a weed application. Some criteria not met but still a significant total score = 26 (pest score = 13)] [LSC - J. Richards]: Application support for full amount total score = 26  [RAC] - Supported (Pest Score &gt;=21).</v>
          </cell>
          <cell r="AF684" t="str">
            <v>DO - M Dawson - Reserve manager has little resources to deal with such matters. Weed specific application completed. Limited information but project is on a high visitation site and project will address the CLM's biosecurity duty.</v>
          </cell>
          <cell r="AG684" t="str">
            <v>Inability to access alternative funds, High likelihood of achieving long-term outcomes.</v>
          </cell>
          <cell r="AH684">
            <v>2</v>
          </cell>
          <cell r="AI684">
            <v>3</v>
          </cell>
          <cell r="AJ684">
            <v>1</v>
          </cell>
          <cell r="AK684">
            <v>3</v>
          </cell>
          <cell r="AL684">
            <v>2</v>
          </cell>
          <cell r="AM684">
            <v>2</v>
          </cell>
          <cell r="AN684">
            <v>3850</v>
          </cell>
          <cell r="AO684">
            <v>0</v>
          </cell>
          <cell r="AP684">
            <v>3850</v>
          </cell>
          <cell r="AQ684" t="str">
            <v>Local Parks &amp; Reserves</v>
          </cell>
          <cell r="AR684" t="str">
            <v>MAITLAND</v>
          </cell>
          <cell r="AS684" t="str">
            <v>Hunter</v>
          </cell>
          <cell r="AT684" t="str">
            <v>Y</v>
          </cell>
          <cell r="AU684">
            <v>2</v>
          </cell>
          <cell r="AV684">
            <v>2</v>
          </cell>
          <cell r="AZ684" t="str">
            <v>Y</v>
          </cell>
          <cell r="BA684" t="str">
            <v>Y</v>
          </cell>
          <cell r="BB684" t="str">
            <v>Y</v>
          </cell>
          <cell r="BC684" t="str">
            <v>N</v>
          </cell>
          <cell r="BD684">
            <v>0</v>
          </cell>
          <cell r="BE684" t="str">
            <v>Y</v>
          </cell>
          <cell r="BF684">
            <v>0</v>
          </cell>
          <cell r="BG684" t="str">
            <v>Y</v>
          </cell>
          <cell r="BI684" t="str">
            <v>Y</v>
          </cell>
          <cell r="BJ684" t="str">
            <v>Y</v>
          </cell>
          <cell r="BK684" t="str">
            <v>EAST</v>
          </cell>
          <cell r="BL684" t="str">
            <v>CENTRAL COAST</v>
          </cell>
          <cell r="BM684" t="str">
            <v>WYONG</v>
          </cell>
          <cell r="BN684" t="str">
            <v>Other - Regional</v>
          </cell>
          <cell r="BP684" t="str">
            <v>Norah Head Lighthouse Reserve Land Manager</v>
          </cell>
          <cell r="BQ684" t="str">
            <v>The Chairperson</v>
          </cell>
          <cell r="BR684" t="str">
            <v>PO Box 4</v>
          </cell>
          <cell r="BS684" t="str">
            <v>TOUKLEY NSW 2263</v>
          </cell>
          <cell r="BU684" t="str">
            <v>R1003869</v>
          </cell>
          <cell r="BV684" t="str">
            <v>F630701</v>
          </cell>
          <cell r="BW684" t="str">
            <v>21/06231</v>
          </cell>
          <cell r="BX684" t="str">
            <v>2021/22</v>
          </cell>
          <cell r="BY684" t="str">
            <v>No</v>
          </cell>
        </row>
        <row r="685">
          <cell r="A685">
            <v>211517</v>
          </cell>
          <cell r="B685" t="str">
            <v>GENERAL</v>
          </cell>
          <cell r="C685" t="str">
            <v>Y</v>
          </cell>
          <cell r="D685" t="str">
            <v>N</v>
          </cell>
          <cell r="E685" t="str">
            <v>Y</v>
          </cell>
          <cell r="F685">
            <v>11</v>
          </cell>
          <cell r="G685">
            <v>33191</v>
          </cell>
          <cell r="H685" t="str">
            <v>GEN &lt; 12  RAC NOT Recommended</v>
          </cell>
          <cell r="I685" t="str">
            <v>CRIFAC Funding NOT Recommended</v>
          </cell>
          <cell r="L685" t="str">
            <v>Norah Head Lighthouse Reserve</v>
          </cell>
          <cell r="N685" t="str">
            <v>Norah Head Lighthouse Reserve Land Manager</v>
          </cell>
          <cell r="P685" t="str">
            <v>Norah Head Lighthouse Reserve Land Manager</v>
          </cell>
          <cell r="Q685" t="str">
            <v>Management of the native trees bushes, grasses, turfed areas on the Reserve to encourage native wildlife and reduce erosion while controlling the growth and distribution of invasive weeds, shrubs and rabbits./</v>
          </cell>
          <cell r="S685" t="str">
            <v>Neil Rose</v>
          </cell>
          <cell r="T685" t="str">
            <v>Neil Rose</v>
          </cell>
          <cell r="U685" t="str">
            <v>Norah Head Lighthouse Reserve Trust</v>
          </cell>
          <cell r="V685" t="str">
            <v>Chairperson</v>
          </cell>
          <cell r="W685" t="str">
            <v>Y</v>
          </cell>
          <cell r="X685">
            <v>58323014963</v>
          </cell>
          <cell r="Y685" t="str">
            <v>Yes</v>
          </cell>
          <cell r="Z685">
            <v>404060636</v>
          </cell>
          <cell r="AA685">
            <v>404060636</v>
          </cell>
          <cell r="AC685" t="str">
            <v>Chairperson</v>
          </cell>
          <cell r="AD685" t="str">
            <v>Neil Rose</v>
          </cell>
          <cell r="AE685" t="str">
            <v>R Micheli, AM: Recommended - detailed quotations, maintain sustainability and revenue generation. Important remnant vegetation communities on site would be better managed and maintenance works can be scheduled and planned based on conservation outcomes.</v>
          </cell>
          <cell r="AF685" t="str">
            <v>DO - M Dawson - No ALC on site - Regionally significant Crown Reserve - Application to support annual operational costs of maintaining open space recreation area utilised for income generation such a festivals and wedding events etc. Revenue highly impacted by COVID restrictions but maintenance still needs to be carried out.</v>
          </cell>
          <cell r="AG685" t="str">
            <v>High likelihood of achieving long-term outcomes, Inability to access alternative funds</v>
          </cell>
          <cell r="AH685">
            <v>0</v>
          </cell>
          <cell r="AI685">
            <v>3</v>
          </cell>
          <cell r="AJ685">
            <v>0</v>
          </cell>
          <cell r="AK685">
            <v>3</v>
          </cell>
          <cell r="AL685">
            <v>3</v>
          </cell>
          <cell r="AM685">
            <v>2</v>
          </cell>
          <cell r="AN685">
            <v>33191</v>
          </cell>
          <cell r="AO685">
            <v>0</v>
          </cell>
          <cell r="AP685">
            <v>33191</v>
          </cell>
          <cell r="AQ685" t="str">
            <v>Local Parks &amp; Reserves</v>
          </cell>
          <cell r="AR685" t="str">
            <v>MAITLAND</v>
          </cell>
          <cell r="AS685" t="str">
            <v>Hunter</v>
          </cell>
          <cell r="AT685" t="str">
            <v>Y</v>
          </cell>
          <cell r="AU685">
            <v>2</v>
          </cell>
          <cell r="AV685">
            <v>2</v>
          </cell>
          <cell r="AZ685" t="str">
            <v>Y</v>
          </cell>
          <cell r="BA685" t="str">
            <v>N</v>
          </cell>
          <cell r="BB685" t="str">
            <v>N</v>
          </cell>
          <cell r="BC685" t="str">
            <v>N</v>
          </cell>
          <cell r="BD685">
            <v>0</v>
          </cell>
          <cell r="BE685" t="str">
            <v>Y</v>
          </cell>
          <cell r="BF685">
            <v>0</v>
          </cell>
          <cell r="BG685" t="str">
            <v>Y</v>
          </cell>
          <cell r="BI685" t="str">
            <v>Y</v>
          </cell>
          <cell r="BJ685" t="str">
            <v>Y</v>
          </cell>
          <cell r="BK685" t="str">
            <v>EAST</v>
          </cell>
          <cell r="BL685" t="str">
            <v>CENTRAL COAST</v>
          </cell>
          <cell r="BM685" t="str">
            <v>WYONG</v>
          </cell>
          <cell r="BN685" t="str">
            <v>Other - Regional</v>
          </cell>
          <cell r="BP685" t="str">
            <v>Norah Head Lighthouse Reserve Land Manager</v>
          </cell>
          <cell r="BQ685" t="str">
            <v>The Chairperson</v>
          </cell>
          <cell r="BR685" t="str">
            <v>PO Box 4</v>
          </cell>
          <cell r="BS685" t="str">
            <v>TOUKLEY NSW 2263</v>
          </cell>
          <cell r="BU685" t="str">
            <v>R1003869</v>
          </cell>
          <cell r="BV685" t="str">
            <v>F630702</v>
          </cell>
          <cell r="BW685" t="str">
            <v>21/06232</v>
          </cell>
          <cell r="BX685" t="str">
            <v>2021/22</v>
          </cell>
          <cell r="BY685" t="str">
            <v>No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9D269-DDD2-4474-ACD2-C4DE69629D13}">
  <sheetPr>
    <pageSetUpPr fitToPage="1"/>
  </sheetPr>
  <dimension ref="A1:N100"/>
  <sheetViews>
    <sheetView tabSelected="1" zoomScale="90" zoomScaleNormal="90" workbookViewId="0">
      <selection sqref="A1:I1"/>
    </sheetView>
  </sheetViews>
  <sheetFormatPr defaultColWidth="9.140625" defaultRowHeight="15" x14ac:dyDescent="0.25"/>
  <cols>
    <col min="1" max="1" width="17.140625" style="6" bestFit="1" customWidth="1"/>
    <col min="2" max="2" width="28.5703125" style="6" customWidth="1"/>
    <col min="3" max="3" width="28.7109375" style="6" customWidth="1"/>
    <col min="4" max="4" width="27.28515625" style="6" customWidth="1"/>
    <col min="5" max="5" width="62.28515625" style="6" customWidth="1"/>
    <col min="6" max="6" width="26.42578125" style="6" customWidth="1"/>
    <col min="7" max="7" width="21.5703125" style="9" bestFit="1" customWidth="1"/>
    <col min="8" max="8" width="16.7109375" style="11" customWidth="1"/>
    <col min="9" max="9" width="8.140625" style="6" customWidth="1"/>
    <col min="10" max="16384" width="9.140625" style="6"/>
  </cols>
  <sheetData>
    <row r="1" spans="1:14" s="14" customFormat="1" ht="38.25" customHeight="1" x14ac:dyDescent="0.25">
      <c r="A1" s="15" t="s">
        <v>243</v>
      </c>
      <c r="B1" s="15"/>
      <c r="C1" s="15"/>
      <c r="D1" s="15"/>
      <c r="E1" s="15"/>
      <c r="F1" s="15"/>
      <c r="G1" s="15"/>
      <c r="H1" s="15"/>
      <c r="I1" s="15"/>
    </row>
    <row r="2" spans="1:14" ht="63" x14ac:dyDescent="0.25">
      <c r="A2" s="12" t="s">
        <v>0</v>
      </c>
      <c r="B2" s="13" t="s">
        <v>1</v>
      </c>
      <c r="C2" s="12" t="s">
        <v>2</v>
      </c>
      <c r="D2" s="13" t="s">
        <v>3</v>
      </c>
      <c r="E2" s="12" t="s">
        <v>4</v>
      </c>
      <c r="F2" s="12" t="s">
        <v>5</v>
      </c>
      <c r="G2" s="13" t="s">
        <v>6</v>
      </c>
      <c r="H2" s="12" t="s">
        <v>7</v>
      </c>
      <c r="I2" s="13" t="s">
        <v>8</v>
      </c>
    </row>
    <row r="3" spans="1:14" ht="36" x14ac:dyDescent="0.25">
      <c r="A3" s="1" t="s">
        <v>9</v>
      </c>
      <c r="B3" s="2" t="s">
        <v>245</v>
      </c>
      <c r="C3" s="2" t="s">
        <v>10</v>
      </c>
      <c r="D3" s="2" t="s">
        <v>11</v>
      </c>
      <c r="E3" s="1" t="str">
        <f>VLOOKUP($A3,Weeds1504,13,FALSE)</f>
        <v>Weed control at Black Head Reserve along the Ballina to Lennox Head coast.</v>
      </c>
      <c r="F3" s="2" t="s">
        <v>11</v>
      </c>
      <c r="G3" s="7">
        <v>16958</v>
      </c>
      <c r="H3" s="10" t="s">
        <v>12</v>
      </c>
      <c r="I3" s="3"/>
    </row>
    <row r="4" spans="1:14" ht="18" x14ac:dyDescent="0.25">
      <c r="A4" s="1" t="s">
        <v>13</v>
      </c>
      <c r="B4" s="2" t="s">
        <v>245</v>
      </c>
      <c r="C4" s="2" t="s">
        <v>10</v>
      </c>
      <c r="D4" s="2" t="s">
        <v>11</v>
      </c>
      <c r="E4" s="1" t="str">
        <f>VLOOKUP($A4,Weeds1504,13,FALSE)</f>
        <v>Weed control at Skennars Head Reserve.</v>
      </c>
      <c r="F4" s="2" t="s">
        <v>11</v>
      </c>
      <c r="G4" s="7">
        <v>23687</v>
      </c>
      <c r="H4" s="10" t="s">
        <v>12</v>
      </c>
      <c r="I4" s="3"/>
    </row>
    <row r="5" spans="1:14" ht="36" x14ac:dyDescent="0.25">
      <c r="A5" s="1" t="s">
        <v>14</v>
      </c>
      <c r="B5" s="2" t="s">
        <v>246</v>
      </c>
      <c r="C5" s="2" t="s">
        <v>10</v>
      </c>
      <c r="D5" s="2" t="s">
        <v>15</v>
      </c>
      <c r="E5" s="1" t="str">
        <f>VLOOKUP($A5,Weeds1504,13,FALSE)</f>
        <v>Weed management at Lake Ainsworth Sport and Recreation Facility, Lennox Head.</v>
      </c>
      <c r="F5" s="2" t="s">
        <v>11</v>
      </c>
      <c r="G5" s="7">
        <v>44194</v>
      </c>
      <c r="H5" s="10" t="s">
        <v>12</v>
      </c>
      <c r="I5" s="3"/>
    </row>
    <row r="6" spans="1:14" ht="36" x14ac:dyDescent="0.25">
      <c r="A6" s="1" t="s">
        <v>16</v>
      </c>
      <c r="B6" s="2" t="s">
        <v>17</v>
      </c>
      <c r="C6" s="2" t="s">
        <v>17</v>
      </c>
      <c r="D6" s="2" t="s">
        <v>18</v>
      </c>
      <c r="E6" s="1" t="str">
        <f>VLOOKUP($A6,Pest1704,13,FALSE)</f>
        <v>Ferral animal control at Wattle Flat Heritage Lands.</v>
      </c>
      <c r="F6" s="2" t="s">
        <v>19</v>
      </c>
      <c r="G6" s="7">
        <v>30000</v>
      </c>
      <c r="H6" s="10" t="s">
        <v>12</v>
      </c>
      <c r="I6" s="3"/>
    </row>
    <row r="7" spans="1:14" ht="36" x14ac:dyDescent="0.25">
      <c r="A7" s="1" t="s">
        <v>20</v>
      </c>
      <c r="B7" s="2" t="s">
        <v>247</v>
      </c>
      <c r="C7" s="2" t="s">
        <v>21</v>
      </c>
      <c r="D7" s="2" t="s">
        <v>22</v>
      </c>
      <c r="E7" s="1" t="str">
        <f>VLOOKUP($A7,Weeds1504,13,FALSE)</f>
        <v>Weed control on priority Crown reserves in Bega Valley.</v>
      </c>
      <c r="F7" s="2" t="s">
        <v>21</v>
      </c>
      <c r="G7" s="7">
        <v>73248</v>
      </c>
      <c r="H7" s="10" t="s">
        <v>12</v>
      </c>
      <c r="I7" s="3"/>
    </row>
    <row r="8" spans="1:14" ht="54" x14ac:dyDescent="0.25">
      <c r="A8" s="1" t="s">
        <v>23</v>
      </c>
      <c r="B8" s="2" t="s">
        <v>24</v>
      </c>
      <c r="C8" s="2" t="s">
        <v>25</v>
      </c>
      <c r="D8" s="2" t="s">
        <v>25</v>
      </c>
      <c r="E8" s="1" t="str">
        <f>VLOOKUP($A8,TabMst1704v2,19,FALSE)</f>
        <v>Stage 3 restoration at the Old Bega Hospital including new flooring, ceilings, render works, painting, decking, car spaces and road works, new shed and furniture.</v>
      </c>
      <c r="F8" s="2" t="s">
        <v>21</v>
      </c>
      <c r="G8" s="7">
        <v>404344</v>
      </c>
      <c r="H8" s="10" t="s">
        <v>12</v>
      </c>
      <c r="I8" s="3"/>
    </row>
    <row r="9" spans="1:14" ht="54" x14ac:dyDescent="0.25">
      <c r="A9" s="1" t="s">
        <v>26</v>
      </c>
      <c r="B9" s="2" t="s">
        <v>248</v>
      </c>
      <c r="C9" s="2" t="s">
        <v>27</v>
      </c>
      <c r="D9" s="2" t="s">
        <v>249</v>
      </c>
      <c r="E9" s="1" t="str">
        <f>VLOOKUP($A9,Weeds1504,13,FALSE)</f>
        <v>Control of exotic and invasive weeds at Pambula Wetlands and Heritage Reserve.</v>
      </c>
      <c r="F9" s="2" t="s">
        <v>21</v>
      </c>
      <c r="G9" s="7">
        <v>6600</v>
      </c>
      <c r="H9" s="10" t="s">
        <v>12</v>
      </c>
      <c r="I9" s="3"/>
      <c r="N9" s="4"/>
    </row>
    <row r="10" spans="1:14" ht="54" x14ac:dyDescent="0.25">
      <c r="A10" s="1" t="s">
        <v>28</v>
      </c>
      <c r="B10" s="2" t="s">
        <v>29</v>
      </c>
      <c r="C10" s="2" t="s">
        <v>30</v>
      </c>
      <c r="D10" s="2" t="s">
        <v>30</v>
      </c>
      <c r="E10" s="1" t="str">
        <f>VLOOKUP($A10,TabMst1704v2,19,FALSE)</f>
        <v>Carpark improvements, replace bollards and repair retaining wall at  Hungry Head Reserve and Surf Life Saving Club.</v>
      </c>
      <c r="F10" s="2" t="s">
        <v>30</v>
      </c>
      <c r="G10" s="7">
        <v>249169</v>
      </c>
      <c r="H10" s="10" t="s">
        <v>12</v>
      </c>
      <c r="I10" s="3"/>
    </row>
    <row r="11" spans="1:14" ht="36" x14ac:dyDescent="0.25">
      <c r="A11" s="1" t="s">
        <v>31</v>
      </c>
      <c r="B11" s="2" t="s">
        <v>32</v>
      </c>
      <c r="C11" s="2" t="s">
        <v>33</v>
      </c>
      <c r="D11" s="2" t="s">
        <v>33</v>
      </c>
      <c r="E11" s="1" t="str">
        <f>VLOOKUP($A11,Weeds1504,13,FALSE)</f>
        <v>Weed control on Crown reserves at Blaxland.</v>
      </c>
      <c r="F11" s="2" t="s">
        <v>33</v>
      </c>
      <c r="G11" s="7">
        <v>20317</v>
      </c>
      <c r="H11" s="10" t="s">
        <v>12</v>
      </c>
      <c r="I11" s="3"/>
    </row>
    <row r="12" spans="1:14" ht="54" x14ac:dyDescent="0.25">
      <c r="A12" s="1" t="s">
        <v>34</v>
      </c>
      <c r="B12" s="2" t="s">
        <v>35</v>
      </c>
      <c r="C12" s="2" t="s">
        <v>36</v>
      </c>
      <c r="D12" s="2" t="s">
        <v>33</v>
      </c>
      <c r="E12" s="1" t="str">
        <f>VLOOKUP($A12,TabMst1704v2,19,FALSE)</f>
        <v>Convert storage room into accessible toilet, accessible entrance, widen doorways and external paving at Leura Park Reserve, Blue Mountains.</v>
      </c>
      <c r="F12" s="2" t="s">
        <v>33</v>
      </c>
      <c r="G12" s="7">
        <v>157312</v>
      </c>
      <c r="H12" s="10" t="s">
        <v>12</v>
      </c>
      <c r="I12" s="3"/>
    </row>
    <row r="13" spans="1:14" ht="36" x14ac:dyDescent="0.25">
      <c r="A13" s="1" t="s">
        <v>37</v>
      </c>
      <c r="B13" s="2" t="s">
        <v>250</v>
      </c>
      <c r="C13" s="2" t="s">
        <v>38</v>
      </c>
      <c r="D13" s="2" t="s">
        <v>38</v>
      </c>
      <c r="E13" s="1" t="str">
        <f>VLOOKUP($A13,TabMst1704v2,19,FALSE)</f>
        <v>Installation of accessible footpath links and accessible seating areas at Henley Park, Burwood.</v>
      </c>
      <c r="F13" s="2" t="s">
        <v>38</v>
      </c>
      <c r="G13" s="7">
        <v>528952</v>
      </c>
      <c r="H13" s="10" t="s">
        <v>12</v>
      </c>
      <c r="I13" s="3"/>
    </row>
    <row r="14" spans="1:14" ht="54" x14ac:dyDescent="0.25">
      <c r="A14" s="1" t="s">
        <v>39</v>
      </c>
      <c r="B14" s="2" t="s">
        <v>251</v>
      </c>
      <c r="C14" s="2" t="s">
        <v>40</v>
      </c>
      <c r="D14" s="2" t="s">
        <v>40</v>
      </c>
      <c r="E14" s="1" t="str">
        <f>VLOOKUP($A14,Weeds1504,13,FALSE)</f>
        <v>Weed management at Byrangery Grass Reserve, Goonengerry.</v>
      </c>
      <c r="F14" s="2" t="s">
        <v>41</v>
      </c>
      <c r="G14" s="7">
        <v>16456</v>
      </c>
      <c r="H14" s="10" t="s">
        <v>12</v>
      </c>
      <c r="I14" s="3"/>
      <c r="M14" s="4"/>
    </row>
    <row r="15" spans="1:14" ht="54" x14ac:dyDescent="0.25">
      <c r="A15" s="1" t="s">
        <v>42</v>
      </c>
      <c r="B15" s="2" t="s">
        <v>252</v>
      </c>
      <c r="C15" s="2" t="s">
        <v>43</v>
      </c>
      <c r="D15" s="2" t="s">
        <v>44</v>
      </c>
      <c r="E15" s="1" t="str">
        <f>VLOOKUP($A15,Weeds1504,13,FALSE)</f>
        <v>Weed control in the Byron Bay Clay Heath Endangered Ecological Community at Patterson Street Hilltop Reserve, Byron Bay.</v>
      </c>
      <c r="F15" s="2" t="s">
        <v>41</v>
      </c>
      <c r="G15" s="7">
        <v>6292</v>
      </c>
      <c r="H15" s="10" t="s">
        <v>12</v>
      </c>
      <c r="I15" s="3"/>
      <c r="M15" s="4"/>
    </row>
    <row r="16" spans="1:14" ht="54" x14ac:dyDescent="0.25">
      <c r="A16" s="1" t="s">
        <v>45</v>
      </c>
      <c r="B16" s="2" t="s">
        <v>46</v>
      </c>
      <c r="C16" s="2" t="s">
        <v>41</v>
      </c>
      <c r="D16" s="2" t="s">
        <v>47</v>
      </c>
      <c r="E16" s="1" t="str">
        <f>VLOOKUP($A16,TabMst1704v2,19,FALSE)</f>
        <v>Carpark and footpath improvements, signage, bollards and landscaping at Torakina Reserve, Brunswick Heads.</v>
      </c>
      <c r="F16" s="2" t="s">
        <v>41</v>
      </c>
      <c r="G16" s="7">
        <v>220950</v>
      </c>
      <c r="H16" s="10" t="s">
        <v>12</v>
      </c>
      <c r="I16" s="3"/>
    </row>
    <row r="17" spans="1:13" ht="54" x14ac:dyDescent="0.25">
      <c r="A17" s="1" t="s">
        <v>48</v>
      </c>
      <c r="B17" s="2" t="s">
        <v>253</v>
      </c>
      <c r="C17" s="2" t="s">
        <v>49</v>
      </c>
      <c r="D17" s="2" t="s">
        <v>50</v>
      </c>
      <c r="E17" s="1" t="str">
        <f>VLOOKUP($A17,Weeds1504,13,FALSE)</f>
        <v>Weed control along Tuggerah Creek, Central Coast Wetlands - Pioneer Dairy.</v>
      </c>
      <c r="F17" s="2" t="s">
        <v>51</v>
      </c>
      <c r="G17" s="7">
        <v>29975</v>
      </c>
      <c r="H17" s="10" t="s">
        <v>12</v>
      </c>
      <c r="I17" s="3"/>
    </row>
    <row r="18" spans="1:13" ht="54" x14ac:dyDescent="0.25">
      <c r="A18" s="1" t="s">
        <v>52</v>
      </c>
      <c r="B18" s="2" t="s">
        <v>53</v>
      </c>
      <c r="C18" s="2" t="s">
        <v>54</v>
      </c>
      <c r="D18" s="2" t="s">
        <v>55</v>
      </c>
      <c r="E18" s="1" t="str">
        <f>VLOOKUP($A18,Weeds1504,13,FALSE)</f>
        <v>Weed management on Elizabeth Island, Clarence River, Grafton.</v>
      </c>
      <c r="F18" s="2" t="s">
        <v>56</v>
      </c>
      <c r="G18" s="7">
        <v>20000</v>
      </c>
      <c r="H18" s="10" t="s">
        <v>12</v>
      </c>
      <c r="I18" s="3"/>
    </row>
    <row r="19" spans="1:13" ht="36" x14ac:dyDescent="0.25">
      <c r="A19" s="1" t="s">
        <v>57</v>
      </c>
      <c r="B19" s="2" t="s">
        <v>254</v>
      </c>
      <c r="C19" s="2" t="s">
        <v>56</v>
      </c>
      <c r="D19" s="2" t="s">
        <v>56</v>
      </c>
      <c r="E19" s="1" t="str">
        <f>VLOOKUP($A19,Weeds1504,13,FALSE)</f>
        <v>Control of priority weeds and widespread weeds on Crown reserves in the Clarence Valley.</v>
      </c>
      <c r="F19" s="2" t="s">
        <v>56</v>
      </c>
      <c r="G19" s="7">
        <v>84074</v>
      </c>
      <c r="H19" s="10" t="s">
        <v>12</v>
      </c>
      <c r="I19" s="3"/>
      <c r="M19" s="4"/>
    </row>
    <row r="20" spans="1:13" ht="36" x14ac:dyDescent="0.25">
      <c r="A20" s="1" t="s">
        <v>58</v>
      </c>
      <c r="B20" s="2" t="s">
        <v>59</v>
      </c>
      <c r="C20" s="2" t="s">
        <v>60</v>
      </c>
      <c r="D20" s="2" t="s">
        <v>61</v>
      </c>
      <c r="E20" s="1" t="str">
        <f>VLOOKUP($A20,TabMst1704v2,19,FALSE)</f>
        <v>Part refurbishment of Coffs Harbour Jetty Structure.</v>
      </c>
      <c r="F20" s="2" t="s">
        <v>61</v>
      </c>
      <c r="G20" s="7">
        <v>1000000</v>
      </c>
      <c r="H20" s="10" t="s">
        <v>12</v>
      </c>
      <c r="I20" s="3"/>
    </row>
    <row r="21" spans="1:13" ht="36" x14ac:dyDescent="0.25">
      <c r="A21" s="1" t="s">
        <v>62</v>
      </c>
      <c r="B21" s="2" t="s">
        <v>63</v>
      </c>
      <c r="C21" s="2" t="s">
        <v>64</v>
      </c>
      <c r="D21" s="2" t="s">
        <v>15</v>
      </c>
      <c r="E21" s="1" t="str">
        <f>VLOOKUP($A21,Weeds1504,13,FALSE)</f>
        <v>Weed control along Monkerai South Road, Dungog and surrounding area.</v>
      </c>
      <c r="F21" s="2" t="s">
        <v>64</v>
      </c>
      <c r="G21" s="7">
        <v>25488</v>
      </c>
      <c r="H21" s="10" t="s">
        <v>12</v>
      </c>
      <c r="I21" s="3"/>
    </row>
    <row r="22" spans="1:13" ht="36" x14ac:dyDescent="0.25">
      <c r="A22" s="1" t="s">
        <v>65</v>
      </c>
      <c r="B22" s="2" t="s">
        <v>66</v>
      </c>
      <c r="C22" s="2" t="s">
        <v>64</v>
      </c>
      <c r="D22" s="2" t="s">
        <v>255</v>
      </c>
      <c r="E22" s="1" t="str">
        <f>VLOOKUP($A22,Weeds1504,13,FALSE)</f>
        <v>Weed management along Williams River from Munni to Fosterton.</v>
      </c>
      <c r="F22" s="2" t="s">
        <v>64</v>
      </c>
      <c r="G22" s="7">
        <v>29028</v>
      </c>
      <c r="H22" s="10" t="s">
        <v>12</v>
      </c>
      <c r="I22" s="3"/>
      <c r="M22" s="4"/>
    </row>
    <row r="23" spans="1:13" ht="18" x14ac:dyDescent="0.25">
      <c r="A23" s="1" t="s">
        <v>67</v>
      </c>
      <c r="B23" s="2" t="s">
        <v>256</v>
      </c>
      <c r="C23" s="2" t="s">
        <v>68</v>
      </c>
      <c r="D23" s="2" t="s">
        <v>68</v>
      </c>
      <c r="E23" s="1" t="str">
        <f>VLOOKUP($A23,Pest1704,13,FALSE)</f>
        <v>Fox and feral cat control at Oatley Park and Riverwood.</v>
      </c>
      <c r="F23" s="2" t="s">
        <v>68</v>
      </c>
      <c r="G23" s="7">
        <v>10000</v>
      </c>
      <c r="H23" s="10" t="s">
        <v>12</v>
      </c>
      <c r="I23" s="3"/>
    </row>
    <row r="24" spans="1:13" ht="36" x14ac:dyDescent="0.25">
      <c r="A24" s="1" t="s">
        <v>69</v>
      </c>
      <c r="B24" s="2" t="s">
        <v>257</v>
      </c>
      <c r="C24" s="2" t="s">
        <v>70</v>
      </c>
      <c r="D24" s="2" t="s">
        <v>258</v>
      </c>
      <c r="E24" s="1" t="str">
        <f>VLOOKUP($A24,Weeds1504,13,FALSE)</f>
        <v>Eradication / containment of invasive weeds at Bungonia Park.</v>
      </c>
      <c r="F24" s="2" t="s">
        <v>71</v>
      </c>
      <c r="G24" s="7">
        <v>8272</v>
      </c>
      <c r="H24" s="10" t="s">
        <v>12</v>
      </c>
      <c r="I24" s="3"/>
    </row>
    <row r="25" spans="1:13" ht="36" x14ac:dyDescent="0.25">
      <c r="A25" s="1" t="s">
        <v>72</v>
      </c>
      <c r="B25" s="2" t="s">
        <v>259</v>
      </c>
      <c r="C25" s="2" t="s">
        <v>71</v>
      </c>
      <c r="D25" s="2" t="s">
        <v>71</v>
      </c>
      <c r="E25" s="1" t="str">
        <f>VLOOKUP($A25,TabMst1704v2,19,FALSE)</f>
        <v>Concrete floor replacement Peden Pavilion, Goulburn Showground and recreation area.</v>
      </c>
      <c r="F25" s="2" t="s">
        <v>71</v>
      </c>
      <c r="G25" s="7">
        <v>688300</v>
      </c>
      <c r="H25" s="10" t="s">
        <v>12</v>
      </c>
      <c r="I25" s="3"/>
      <c r="M25" s="4"/>
    </row>
    <row r="26" spans="1:13" ht="36" x14ac:dyDescent="0.25">
      <c r="A26" s="1" t="s">
        <v>73</v>
      </c>
      <c r="B26" s="2" t="s">
        <v>260</v>
      </c>
      <c r="C26" s="2" t="s">
        <v>74</v>
      </c>
      <c r="D26" s="2" t="s">
        <v>74</v>
      </c>
      <c r="E26" s="1" t="str">
        <f t="shared" ref="E26:E34" si="0">VLOOKUP($A26,Weeds1504,13,FALSE)</f>
        <v>Strategic weeds management - defending biosecurity and biodiversity in Western Sydney.</v>
      </c>
      <c r="F26" s="2" t="s">
        <v>74</v>
      </c>
      <c r="G26" s="7">
        <v>57790</v>
      </c>
      <c r="H26" s="10" t="s">
        <v>12</v>
      </c>
      <c r="I26" s="3"/>
      <c r="M26" s="4"/>
    </row>
    <row r="27" spans="1:13" ht="18" x14ac:dyDescent="0.25">
      <c r="A27" s="1" t="s">
        <v>75</v>
      </c>
      <c r="B27" s="2" t="s">
        <v>76</v>
      </c>
      <c r="C27" s="2" t="s">
        <v>77</v>
      </c>
      <c r="D27" s="2" t="s">
        <v>77</v>
      </c>
      <c r="E27" s="1" t="str">
        <f t="shared" si="0"/>
        <v>Weed control at Koorawatha</v>
      </c>
      <c r="F27" s="2" t="s">
        <v>77</v>
      </c>
      <c r="G27" s="7">
        <v>19243</v>
      </c>
      <c r="H27" s="10" t="s">
        <v>12</v>
      </c>
      <c r="I27" s="3"/>
    </row>
    <row r="28" spans="1:13" ht="36" x14ac:dyDescent="0.25">
      <c r="A28" s="1" t="s">
        <v>78</v>
      </c>
      <c r="B28" s="2" t="s">
        <v>261</v>
      </c>
      <c r="C28" s="2" t="s">
        <v>77</v>
      </c>
      <c r="D28" s="2" t="s">
        <v>77</v>
      </c>
      <c r="E28" s="1" t="str">
        <f t="shared" si="0"/>
        <v>Weed control at Little Spring Creek Reserve at Young.</v>
      </c>
      <c r="F28" s="2" t="s">
        <v>77</v>
      </c>
      <c r="G28" s="7">
        <v>22523</v>
      </c>
      <c r="H28" s="10" t="s">
        <v>12</v>
      </c>
      <c r="I28" s="3"/>
    </row>
    <row r="29" spans="1:13" ht="36" x14ac:dyDescent="0.25">
      <c r="A29" s="1" t="s">
        <v>79</v>
      </c>
      <c r="B29" s="2" t="s">
        <v>262</v>
      </c>
      <c r="C29" s="2" t="s">
        <v>77</v>
      </c>
      <c r="D29" s="2" t="s">
        <v>77</v>
      </c>
      <c r="E29" s="1" t="str">
        <f t="shared" si="0"/>
        <v>Weed control at Sawpit Gully, Petticoat Gully, Victoria Creek, Back Creek &amp; Betty Booker Park at Young.</v>
      </c>
      <c r="F29" s="2" t="s">
        <v>77</v>
      </c>
      <c r="G29" s="7">
        <v>16017</v>
      </c>
      <c r="H29" s="10" t="s">
        <v>12</v>
      </c>
      <c r="I29" s="3"/>
      <c r="L29" s="4"/>
    </row>
    <row r="30" spans="1:13" ht="54" x14ac:dyDescent="0.25">
      <c r="A30" s="1" t="s">
        <v>80</v>
      </c>
      <c r="B30" s="2" t="s">
        <v>263</v>
      </c>
      <c r="C30" s="2" t="s">
        <v>81</v>
      </c>
      <c r="D30" s="2" t="s">
        <v>81</v>
      </c>
      <c r="E30" s="1" t="str">
        <f t="shared" si="0"/>
        <v>Weed control on Crown Reserves and Waterways at Bellimbopinni, Austral Eden, Gladstone, Summer Island and Jerseyville, North Coast NSW.</v>
      </c>
      <c r="F30" s="2" t="s">
        <v>81</v>
      </c>
      <c r="G30" s="7">
        <v>22000</v>
      </c>
      <c r="H30" s="10" t="s">
        <v>12</v>
      </c>
      <c r="I30" s="3"/>
      <c r="L30" s="4"/>
    </row>
    <row r="31" spans="1:13" ht="36" x14ac:dyDescent="0.25">
      <c r="A31" s="1" t="s">
        <v>82</v>
      </c>
      <c r="B31" s="2" t="s">
        <v>264</v>
      </c>
      <c r="C31" s="2" t="s">
        <v>81</v>
      </c>
      <c r="D31" s="2" t="s">
        <v>81</v>
      </c>
      <c r="E31" s="1" t="str">
        <f t="shared" si="0"/>
        <v>Weed control on Crown Reserves and Crown Waterways along Macleay River.</v>
      </c>
      <c r="F31" s="2" t="s">
        <v>81</v>
      </c>
      <c r="G31" s="7">
        <v>88000</v>
      </c>
      <c r="H31" s="10" t="s">
        <v>12</v>
      </c>
      <c r="I31" s="3"/>
    </row>
    <row r="32" spans="1:13" ht="36" x14ac:dyDescent="0.25">
      <c r="A32" s="1" t="s">
        <v>83</v>
      </c>
      <c r="B32" s="2" t="s">
        <v>265</v>
      </c>
      <c r="C32" s="2" t="s">
        <v>81</v>
      </c>
      <c r="D32" s="2" t="s">
        <v>81</v>
      </c>
      <c r="E32" s="1" t="str">
        <f t="shared" si="0"/>
        <v>Weed control at Stuarts Point, Grassy Head and Middle Head.</v>
      </c>
      <c r="F32" s="2" t="s">
        <v>81</v>
      </c>
      <c r="G32" s="7">
        <v>27500</v>
      </c>
      <c r="H32" s="10" t="s">
        <v>12</v>
      </c>
      <c r="I32" s="3"/>
    </row>
    <row r="33" spans="1:14" ht="36" x14ac:dyDescent="0.25">
      <c r="A33" s="1" t="s">
        <v>84</v>
      </c>
      <c r="B33" s="2" t="s">
        <v>266</v>
      </c>
      <c r="C33" s="2" t="s">
        <v>85</v>
      </c>
      <c r="D33" s="2" t="s">
        <v>15</v>
      </c>
      <c r="E33" s="1" t="str">
        <f t="shared" si="0"/>
        <v>Control of priority weeds at Hanging Rock Falls Reserve.</v>
      </c>
      <c r="F33" s="2" t="s">
        <v>86</v>
      </c>
      <c r="G33" s="7">
        <v>17856</v>
      </c>
      <c r="H33" s="10" t="s">
        <v>12</v>
      </c>
      <c r="I33" s="3"/>
    </row>
    <row r="34" spans="1:14" ht="36" x14ac:dyDescent="0.25">
      <c r="A34" s="1" t="s">
        <v>87</v>
      </c>
      <c r="B34" s="2" t="s">
        <v>88</v>
      </c>
      <c r="C34" s="2" t="s">
        <v>85</v>
      </c>
      <c r="D34" s="2" t="s">
        <v>15</v>
      </c>
      <c r="E34" s="1" t="str">
        <f t="shared" si="0"/>
        <v>Weed control along the Richmond River adjacent to The Risk Public School.</v>
      </c>
      <c r="F34" s="2" t="s">
        <v>86</v>
      </c>
      <c r="G34" s="7">
        <v>6240</v>
      </c>
      <c r="H34" s="10" t="s">
        <v>12</v>
      </c>
      <c r="I34" s="3"/>
    </row>
    <row r="35" spans="1:14" ht="36" x14ac:dyDescent="0.25">
      <c r="A35" s="1" t="s">
        <v>89</v>
      </c>
      <c r="B35" s="2" t="s">
        <v>90</v>
      </c>
      <c r="C35" s="2" t="s">
        <v>90</v>
      </c>
      <c r="D35" s="2" t="s">
        <v>91</v>
      </c>
      <c r="E35" s="1" t="str">
        <f>VLOOKUP($A35,TabMst1704v2,19,FALSE)</f>
        <v>Construction of an entrance road and carpark including line marking at the Belmont Wetlands State Park.</v>
      </c>
      <c r="F35" s="2" t="s">
        <v>92</v>
      </c>
      <c r="G35" s="7">
        <v>910000</v>
      </c>
      <c r="H35" s="10" t="s">
        <v>12</v>
      </c>
      <c r="I35" s="3"/>
    </row>
    <row r="36" spans="1:14" ht="36" x14ac:dyDescent="0.25">
      <c r="A36" s="1" t="s">
        <v>93</v>
      </c>
      <c r="B36" s="2" t="s">
        <v>94</v>
      </c>
      <c r="C36" s="2" t="s">
        <v>92</v>
      </c>
      <c r="D36" s="2" t="s">
        <v>92</v>
      </c>
      <c r="E36" s="1" t="str">
        <f>VLOOKUP($A36,Weeds1504,13,FALSE)</f>
        <v>Weed control on Crown reserves in Lake Macquarie.</v>
      </c>
      <c r="F36" s="2" t="s">
        <v>92</v>
      </c>
      <c r="G36" s="7">
        <v>31561</v>
      </c>
      <c r="H36" s="10" t="s">
        <v>12</v>
      </c>
      <c r="I36" s="3"/>
    </row>
    <row r="37" spans="1:14" ht="18" x14ac:dyDescent="0.25">
      <c r="A37" s="1" t="s">
        <v>95</v>
      </c>
      <c r="B37" s="2" t="s">
        <v>96</v>
      </c>
      <c r="C37" s="2" t="s">
        <v>97</v>
      </c>
      <c r="D37" s="2" t="s">
        <v>97</v>
      </c>
      <c r="E37" s="1" t="str">
        <f>VLOOKUP($A37,TabMst1704v2,19,FALSE)</f>
        <v>Electrical upgrade at Mountford Park.</v>
      </c>
      <c r="F37" s="2" t="s">
        <v>97</v>
      </c>
      <c r="G37" s="7">
        <v>226093</v>
      </c>
      <c r="H37" s="10" t="s">
        <v>12</v>
      </c>
      <c r="I37" s="3"/>
    </row>
    <row r="38" spans="1:14" ht="54" x14ac:dyDescent="0.25">
      <c r="A38" s="1" t="s">
        <v>98</v>
      </c>
      <c r="B38" s="2" t="s">
        <v>267</v>
      </c>
      <c r="C38" s="2" t="s">
        <v>99</v>
      </c>
      <c r="D38" s="2" t="s">
        <v>100</v>
      </c>
      <c r="E38" s="1" t="str">
        <f t="shared" ref="E38:E45" si="1">VLOOKUP($A38,Weeds1504,13,FALSE)</f>
        <v>Weed control at North Codrington Flood Refuge Reserve, Codrington.</v>
      </c>
      <c r="F38" s="2" t="s">
        <v>101</v>
      </c>
      <c r="G38" s="7">
        <v>11528</v>
      </c>
      <c r="H38" s="10" t="s">
        <v>12</v>
      </c>
      <c r="I38" s="3"/>
      <c r="N38" s="4"/>
    </row>
    <row r="39" spans="1:14" ht="36" x14ac:dyDescent="0.25">
      <c r="A39" s="1" t="s">
        <v>102</v>
      </c>
      <c r="B39" s="2" t="s">
        <v>268</v>
      </c>
      <c r="C39" s="2" t="s">
        <v>103</v>
      </c>
      <c r="D39" s="2" t="s">
        <v>15</v>
      </c>
      <c r="E39" s="1" t="str">
        <f t="shared" si="1"/>
        <v>Weed control on Parish Reserve for Dunoon, Rous.</v>
      </c>
      <c r="F39" s="2" t="s">
        <v>101</v>
      </c>
      <c r="G39" s="7">
        <v>6864</v>
      </c>
      <c r="H39" s="10" t="s">
        <v>12</v>
      </c>
      <c r="I39" s="3"/>
    </row>
    <row r="40" spans="1:14" ht="18" x14ac:dyDescent="0.25">
      <c r="A40" s="1" t="s">
        <v>104</v>
      </c>
      <c r="B40" s="2" t="s">
        <v>269</v>
      </c>
      <c r="C40" s="2" t="s">
        <v>105</v>
      </c>
      <c r="D40" s="2" t="s">
        <v>105</v>
      </c>
      <c r="E40" s="1" t="str">
        <f t="shared" si="1"/>
        <v>Weed control program at Hassans Walls Reserve, Lithgow.</v>
      </c>
      <c r="F40" s="2" t="s">
        <v>105</v>
      </c>
      <c r="G40" s="7">
        <v>8626</v>
      </c>
      <c r="H40" s="10" t="s">
        <v>12</v>
      </c>
      <c r="I40" s="3"/>
    </row>
    <row r="41" spans="1:14" ht="36" x14ac:dyDescent="0.25">
      <c r="A41" s="1" t="s">
        <v>106</v>
      </c>
      <c r="B41" s="2" t="s">
        <v>270</v>
      </c>
      <c r="C41" s="2" t="s">
        <v>107</v>
      </c>
      <c r="D41" s="2" t="s">
        <v>107</v>
      </c>
      <c r="E41" s="1" t="str">
        <f t="shared" si="1"/>
        <v>Weed control at Wallabadah Racecourse.</v>
      </c>
      <c r="F41" s="2" t="s">
        <v>108</v>
      </c>
      <c r="G41" s="7">
        <v>2174</v>
      </c>
      <c r="H41" s="10" t="s">
        <v>12</v>
      </c>
      <c r="I41" s="3"/>
    </row>
    <row r="42" spans="1:14" ht="18" x14ac:dyDescent="0.25">
      <c r="A42" s="1" t="s">
        <v>109</v>
      </c>
      <c r="B42" s="2" t="s">
        <v>110</v>
      </c>
      <c r="C42" s="2" t="s">
        <v>111</v>
      </c>
      <c r="D42" s="2" t="s">
        <v>111</v>
      </c>
      <c r="E42" s="1" t="str">
        <f t="shared" si="1"/>
        <v>Weed control at Glebe Cemetery, East Maitland.</v>
      </c>
      <c r="F42" s="2" t="s">
        <v>111</v>
      </c>
      <c r="G42" s="7">
        <v>16960</v>
      </c>
      <c r="H42" s="10" t="s">
        <v>12</v>
      </c>
      <c r="I42" s="3"/>
    </row>
    <row r="43" spans="1:14" ht="54" x14ac:dyDescent="0.25">
      <c r="A43" s="1" t="s">
        <v>112</v>
      </c>
      <c r="B43" s="2" t="s">
        <v>113</v>
      </c>
      <c r="C43" s="2" t="s">
        <v>111</v>
      </c>
      <c r="D43" s="2" t="s">
        <v>111</v>
      </c>
      <c r="E43" s="1" t="str">
        <f t="shared" si="1"/>
        <v>Weed control at Morpeth Park, Maitland area.</v>
      </c>
      <c r="F43" s="2" t="s">
        <v>111</v>
      </c>
      <c r="G43" s="7">
        <v>7194</v>
      </c>
      <c r="H43" s="10" t="s">
        <v>12</v>
      </c>
      <c r="I43" s="3"/>
    </row>
    <row r="44" spans="1:14" ht="18" x14ac:dyDescent="0.25">
      <c r="A44" s="1" t="s">
        <v>114</v>
      </c>
      <c r="B44" s="2" t="s">
        <v>115</v>
      </c>
      <c r="C44" s="2" t="s">
        <v>111</v>
      </c>
      <c r="D44" s="2" t="s">
        <v>111</v>
      </c>
      <c r="E44" s="1" t="str">
        <f t="shared" si="1"/>
        <v>Weed control at Walka Water Works, Maitland.</v>
      </c>
      <c r="F44" s="2" t="s">
        <v>111</v>
      </c>
      <c r="G44" s="7">
        <v>15840</v>
      </c>
      <c r="H44" s="10" t="s">
        <v>12</v>
      </c>
      <c r="I44" s="3"/>
    </row>
    <row r="45" spans="1:14" ht="36" x14ac:dyDescent="0.25">
      <c r="A45" s="1" t="s">
        <v>116</v>
      </c>
      <c r="B45" s="2" t="s">
        <v>271</v>
      </c>
      <c r="C45" s="2" t="s">
        <v>117</v>
      </c>
      <c r="D45" s="2" t="s">
        <v>272</v>
      </c>
      <c r="E45" s="1" t="str">
        <f t="shared" si="1"/>
        <v>Weed control at Harrington Beach.</v>
      </c>
      <c r="F45" s="2" t="s">
        <v>118</v>
      </c>
      <c r="G45" s="7">
        <v>58025</v>
      </c>
      <c r="H45" s="10" t="s">
        <v>12</v>
      </c>
      <c r="I45" s="3"/>
    </row>
    <row r="46" spans="1:14" ht="36" x14ac:dyDescent="0.25">
      <c r="A46" s="1" t="s">
        <v>119</v>
      </c>
      <c r="B46" s="2" t="s">
        <v>271</v>
      </c>
      <c r="C46" s="2" t="s">
        <v>120</v>
      </c>
      <c r="D46" s="2" t="s">
        <v>272</v>
      </c>
      <c r="E46" s="1" t="str">
        <f>VLOOKUP($A46,Pest1704,13,FALSE)</f>
        <v>Fox control at Harrington Beach State Park.</v>
      </c>
      <c r="F46" s="2" t="s">
        <v>118</v>
      </c>
      <c r="G46" s="7">
        <v>27632</v>
      </c>
      <c r="H46" s="10" t="s">
        <v>12</v>
      </c>
      <c r="I46" s="3"/>
    </row>
    <row r="47" spans="1:14" ht="36" x14ac:dyDescent="0.25">
      <c r="A47" s="1" t="s">
        <v>121</v>
      </c>
      <c r="B47" s="2" t="s">
        <v>273</v>
      </c>
      <c r="C47" s="2" t="s">
        <v>117</v>
      </c>
      <c r="D47" s="2" t="s">
        <v>272</v>
      </c>
      <c r="E47" s="1" t="str">
        <f>VLOOKUP($A47,Weeds1504,13,FALSE)</f>
        <v>Littoral rainforest restoration, Crowdy Head, Harrington and Manning Point.</v>
      </c>
      <c r="F47" s="2" t="s">
        <v>118</v>
      </c>
      <c r="G47" s="7">
        <v>29700</v>
      </c>
      <c r="H47" s="10" t="s">
        <v>12</v>
      </c>
      <c r="I47" s="3"/>
    </row>
    <row r="48" spans="1:14" ht="36" x14ac:dyDescent="0.25">
      <c r="A48" s="1" t="s">
        <v>122</v>
      </c>
      <c r="B48" s="2" t="s">
        <v>274</v>
      </c>
      <c r="C48" s="2" t="s">
        <v>123</v>
      </c>
      <c r="D48" s="2" t="s">
        <v>123</v>
      </c>
      <c r="E48" s="1" t="str">
        <f>VLOOKUP($A48,Weeds1504,13,FALSE)</f>
        <v>Weed control at Windamere Recreational Park Reserve.</v>
      </c>
      <c r="F48" s="2" t="s">
        <v>124</v>
      </c>
      <c r="G48" s="7">
        <v>150000</v>
      </c>
      <c r="H48" s="10" t="s">
        <v>12</v>
      </c>
      <c r="I48" s="3"/>
    </row>
    <row r="49" spans="1:9" ht="54" x14ac:dyDescent="0.25">
      <c r="A49" s="1" t="s">
        <v>125</v>
      </c>
      <c r="B49" s="2" t="s">
        <v>126</v>
      </c>
      <c r="C49" s="2" t="s">
        <v>127</v>
      </c>
      <c r="D49" s="2" t="s">
        <v>127</v>
      </c>
      <c r="E49" s="1" t="str">
        <f>VLOOKUP($A49,TabMst1704v2,19,FALSE)</f>
        <v>New unisex ambulant toilets and disability access throughout the building  at The Willows Museum and Jeithi Cultural Centre.</v>
      </c>
      <c r="F49" s="2" t="s">
        <v>127</v>
      </c>
      <c r="G49" s="7">
        <v>239174</v>
      </c>
      <c r="H49" s="10" t="s">
        <v>12</v>
      </c>
      <c r="I49" s="3"/>
    </row>
    <row r="50" spans="1:9" ht="36" x14ac:dyDescent="0.25">
      <c r="A50" s="1" t="s">
        <v>128</v>
      </c>
      <c r="B50" s="2" t="s">
        <v>275</v>
      </c>
      <c r="C50" s="2" t="s">
        <v>276</v>
      </c>
      <c r="D50" s="2" t="s">
        <v>276</v>
      </c>
      <c r="E50" s="1" t="str">
        <f>VLOOKUP($A50,Weeds1504,13,FALSE)</f>
        <v>Weed management at Scotts Head Holiday Park.</v>
      </c>
      <c r="F50" s="2" t="s">
        <v>129</v>
      </c>
      <c r="G50" s="7">
        <v>33528</v>
      </c>
      <c r="H50" s="10" t="s">
        <v>12</v>
      </c>
      <c r="I50" s="3"/>
    </row>
    <row r="51" spans="1:9" ht="54" x14ac:dyDescent="0.25">
      <c r="A51" s="1" t="s">
        <v>130</v>
      </c>
      <c r="B51" s="2" t="s">
        <v>131</v>
      </c>
      <c r="C51" s="2" t="s">
        <v>132</v>
      </c>
      <c r="D51" s="2" t="s">
        <v>133</v>
      </c>
      <c r="E51" s="1" t="str">
        <f>VLOOKUP($A51,TabMst1704v2,19,FALSE)</f>
        <v>Alterations and additions to the Lambton Park Café, Newcastle, including a new commercial kitchen, inclusive amenities, open plan café and rear deck.</v>
      </c>
      <c r="F51" s="2" t="s">
        <v>133</v>
      </c>
      <c r="G51" s="7">
        <v>1000000</v>
      </c>
      <c r="H51" s="10" t="s">
        <v>12</v>
      </c>
      <c r="I51" s="3"/>
    </row>
    <row r="52" spans="1:9" ht="36" x14ac:dyDescent="0.25">
      <c r="A52" s="1" t="s">
        <v>134</v>
      </c>
      <c r="B52" s="2" t="s">
        <v>277</v>
      </c>
      <c r="C52" s="2" t="s">
        <v>135</v>
      </c>
      <c r="D52" s="2" t="s">
        <v>135</v>
      </c>
      <c r="E52" s="1" t="str">
        <f>VLOOKUP($A52,Weeds1504,13,FALSE)</f>
        <v>Weed control at Beeby Park Mona Vale Dunes.</v>
      </c>
      <c r="F52" s="2" t="s">
        <v>135</v>
      </c>
      <c r="G52" s="7">
        <v>11736</v>
      </c>
      <c r="H52" s="10" t="s">
        <v>12</v>
      </c>
      <c r="I52" s="3"/>
    </row>
    <row r="53" spans="1:9" ht="36" x14ac:dyDescent="0.25">
      <c r="A53" s="1" t="s">
        <v>136</v>
      </c>
      <c r="B53" s="2" t="s">
        <v>278</v>
      </c>
      <c r="C53" s="2" t="s">
        <v>137</v>
      </c>
      <c r="D53" s="2" t="s">
        <v>138</v>
      </c>
      <c r="E53" s="1" t="str">
        <f>VLOOKUP($A53,Weeds1504,13,FALSE)</f>
        <v>Weed control at Camp Kedron, Ingleside.</v>
      </c>
      <c r="F53" s="2" t="s">
        <v>135</v>
      </c>
      <c r="G53" s="7">
        <v>25520</v>
      </c>
      <c r="H53" s="10" t="s">
        <v>12</v>
      </c>
      <c r="I53" s="3"/>
    </row>
    <row r="54" spans="1:9" ht="36" x14ac:dyDescent="0.25">
      <c r="A54" s="1" t="s">
        <v>139</v>
      </c>
      <c r="B54" s="2" t="s">
        <v>279</v>
      </c>
      <c r="C54" s="2" t="s">
        <v>135</v>
      </c>
      <c r="D54" s="2" t="s">
        <v>135</v>
      </c>
      <c r="E54" s="1" t="str">
        <f>VLOOKUP($A54,Weeds1504,13,FALSE)</f>
        <v>Weed control at Dee Why Cliffs Reserve.</v>
      </c>
      <c r="F54" s="2" t="s">
        <v>135</v>
      </c>
      <c r="G54" s="7">
        <v>10120</v>
      </c>
      <c r="H54" s="10" t="s">
        <v>12</v>
      </c>
      <c r="I54" s="3"/>
    </row>
    <row r="55" spans="1:9" ht="54" x14ac:dyDescent="0.25">
      <c r="A55" s="1" t="s">
        <v>140</v>
      </c>
      <c r="B55" s="2" t="s">
        <v>280</v>
      </c>
      <c r="C55" s="2" t="s">
        <v>141</v>
      </c>
      <c r="D55" s="2" t="s">
        <v>281</v>
      </c>
      <c r="E55" s="1" t="str">
        <f>VLOOKUP($A55,Weeds1504,13,FALSE)</f>
        <v>Weed management at Dundundra Falls, Upper Karuah River.</v>
      </c>
      <c r="F55" s="2" t="s">
        <v>135</v>
      </c>
      <c r="G55" s="7">
        <v>29948</v>
      </c>
      <c r="H55" s="10" t="s">
        <v>12</v>
      </c>
      <c r="I55" s="3"/>
    </row>
    <row r="56" spans="1:9" ht="36" x14ac:dyDescent="0.25">
      <c r="A56" s="1" t="s">
        <v>142</v>
      </c>
      <c r="B56" s="2" t="s">
        <v>143</v>
      </c>
      <c r="C56" s="2" t="s">
        <v>135</v>
      </c>
      <c r="D56" s="2" t="s">
        <v>135</v>
      </c>
      <c r="E56" s="1" t="str">
        <f>VLOOKUP($A56,TabMst1704v2,19,FALSE)</f>
        <v>Replacement and realignment of the Griffith Park boardwalk and bridge at Long Reef Beach.</v>
      </c>
      <c r="F56" s="2" t="s">
        <v>135</v>
      </c>
      <c r="G56" s="7">
        <v>500000</v>
      </c>
      <c r="H56" s="10" t="s">
        <v>12</v>
      </c>
      <c r="I56" s="3"/>
    </row>
    <row r="57" spans="1:9" ht="36" x14ac:dyDescent="0.25">
      <c r="A57" s="1" t="s">
        <v>144</v>
      </c>
      <c r="B57" s="2" t="s">
        <v>143</v>
      </c>
      <c r="C57" s="2" t="s">
        <v>135</v>
      </c>
      <c r="D57" s="2" t="s">
        <v>135</v>
      </c>
      <c r="E57" s="1" t="str">
        <f t="shared" ref="E57:E67" si="2">VLOOKUP($A57,Weeds1504,13,FALSE)</f>
        <v>Weed control and protection of Themeda grasslands, Griffith Park (Long Reef Headland).</v>
      </c>
      <c r="F57" s="2" t="s">
        <v>135</v>
      </c>
      <c r="G57" s="7">
        <v>29998</v>
      </c>
      <c r="H57" s="10" t="s">
        <v>12</v>
      </c>
      <c r="I57" s="3"/>
    </row>
    <row r="58" spans="1:9" ht="36" x14ac:dyDescent="0.25">
      <c r="A58" s="1" t="s">
        <v>145</v>
      </c>
      <c r="B58" s="2" t="s">
        <v>282</v>
      </c>
      <c r="C58" s="2" t="s">
        <v>135</v>
      </c>
      <c r="D58" s="2" t="s">
        <v>135</v>
      </c>
      <c r="E58" s="1" t="str">
        <f t="shared" si="2"/>
        <v>Weed control along the riparian margin of Curl Curl Lagoon (Greendale Creek).</v>
      </c>
      <c r="F58" s="2" t="s">
        <v>135</v>
      </c>
      <c r="G58" s="7">
        <v>15893</v>
      </c>
      <c r="H58" s="10" t="s">
        <v>12</v>
      </c>
      <c r="I58" s="3"/>
    </row>
    <row r="59" spans="1:9" ht="36" x14ac:dyDescent="0.25">
      <c r="A59" s="1" t="s">
        <v>146</v>
      </c>
      <c r="B59" s="2" t="s">
        <v>282</v>
      </c>
      <c r="C59" s="2" t="s">
        <v>135</v>
      </c>
      <c r="D59" s="2" t="s">
        <v>135</v>
      </c>
      <c r="E59" s="1" t="str">
        <f t="shared" si="2"/>
        <v>Weed control at Harbord Lagoon and reserve.</v>
      </c>
      <c r="F59" s="2" t="s">
        <v>135</v>
      </c>
      <c r="G59" s="7">
        <v>29647</v>
      </c>
      <c r="H59" s="10" t="s">
        <v>12</v>
      </c>
      <c r="I59" s="3"/>
    </row>
    <row r="60" spans="1:9" ht="36" x14ac:dyDescent="0.25">
      <c r="A60" s="1" t="s">
        <v>147</v>
      </c>
      <c r="B60" s="2" t="s">
        <v>283</v>
      </c>
      <c r="C60" s="2" t="s">
        <v>135</v>
      </c>
      <c r="D60" s="2" t="s">
        <v>135</v>
      </c>
      <c r="E60" s="1" t="str">
        <f t="shared" si="2"/>
        <v>Weed control at Hitchcock Park Foreshores, Avalon.</v>
      </c>
      <c r="F60" s="2" t="s">
        <v>135</v>
      </c>
      <c r="G60" s="7">
        <v>28600</v>
      </c>
      <c r="H60" s="10" t="s">
        <v>12</v>
      </c>
      <c r="I60" s="3"/>
    </row>
    <row r="61" spans="1:9" ht="36" x14ac:dyDescent="0.25">
      <c r="A61" s="1" t="s">
        <v>148</v>
      </c>
      <c r="B61" s="2" t="s">
        <v>149</v>
      </c>
      <c r="C61" s="2" t="s">
        <v>135</v>
      </c>
      <c r="D61" s="2" t="s">
        <v>135</v>
      </c>
      <c r="E61" s="1" t="str">
        <f t="shared" si="2"/>
        <v>Weed control at Lake Park, North Narrabeen.</v>
      </c>
      <c r="F61" s="2" t="s">
        <v>135</v>
      </c>
      <c r="G61" s="7">
        <v>30000</v>
      </c>
      <c r="H61" s="10" t="s">
        <v>12</v>
      </c>
      <c r="I61" s="3"/>
    </row>
    <row r="62" spans="1:9" ht="36" x14ac:dyDescent="0.25">
      <c r="A62" s="1" t="s">
        <v>150</v>
      </c>
      <c r="B62" s="2" t="s">
        <v>284</v>
      </c>
      <c r="C62" s="2" t="s">
        <v>135</v>
      </c>
      <c r="D62" s="2" t="s">
        <v>284</v>
      </c>
      <c r="E62" s="1" t="str">
        <f t="shared" si="2"/>
        <v>Weed management at Oxford Falls Regional Reserve.</v>
      </c>
      <c r="F62" s="2" t="s">
        <v>135</v>
      </c>
      <c r="G62" s="7">
        <v>29001</v>
      </c>
      <c r="H62" s="10" t="s">
        <v>12</v>
      </c>
      <c r="I62" s="3"/>
    </row>
    <row r="63" spans="1:9" ht="36" x14ac:dyDescent="0.25">
      <c r="A63" s="1" t="s">
        <v>241</v>
      </c>
      <c r="B63" s="2" t="s">
        <v>242</v>
      </c>
      <c r="C63" s="2" t="s">
        <v>135</v>
      </c>
      <c r="D63" s="2" t="s">
        <v>135</v>
      </c>
      <c r="E63" s="1" t="str">
        <f t="shared" si="2"/>
        <v>Weed control at Bangalley Headland.</v>
      </c>
      <c r="F63" s="2" t="s">
        <v>135</v>
      </c>
      <c r="G63" s="7">
        <v>30000</v>
      </c>
      <c r="H63" s="10" t="s">
        <v>12</v>
      </c>
      <c r="I63" s="3"/>
    </row>
    <row r="64" spans="1:9" ht="36" x14ac:dyDescent="0.25">
      <c r="A64" s="1" t="s">
        <v>151</v>
      </c>
      <c r="B64" s="2" t="s">
        <v>152</v>
      </c>
      <c r="C64" s="2" t="s">
        <v>153</v>
      </c>
      <c r="D64" s="2" t="s">
        <v>153</v>
      </c>
      <c r="E64" s="1" t="str">
        <f t="shared" si="2"/>
        <v>Weed management at Christmas Bells Plains, Lake Cathie and Port Macquarie</v>
      </c>
      <c r="F64" s="2" t="s">
        <v>154</v>
      </c>
      <c r="G64" s="7">
        <v>79125</v>
      </c>
      <c r="H64" s="10" t="s">
        <v>12</v>
      </c>
      <c r="I64" s="3"/>
    </row>
    <row r="65" spans="1:9" ht="54" x14ac:dyDescent="0.25">
      <c r="A65" s="1" t="s">
        <v>155</v>
      </c>
      <c r="B65" s="2" t="s">
        <v>285</v>
      </c>
      <c r="C65" s="2" t="s">
        <v>156</v>
      </c>
      <c r="D65" s="2" t="s">
        <v>15</v>
      </c>
      <c r="E65" s="1" t="str">
        <f t="shared" si="2"/>
        <v xml:space="preserve">Plomer Beach rehabilitation from Corilla Estate to the Plomer Beach carpark. </v>
      </c>
      <c r="F65" s="2" t="s">
        <v>154</v>
      </c>
      <c r="G65" s="7">
        <v>30000</v>
      </c>
      <c r="H65" s="10" t="s">
        <v>12</v>
      </c>
      <c r="I65" s="3"/>
    </row>
    <row r="66" spans="1:9" ht="36" x14ac:dyDescent="0.25">
      <c r="A66" s="1" t="s">
        <v>157</v>
      </c>
      <c r="B66" s="2" t="s">
        <v>158</v>
      </c>
      <c r="C66" s="2" t="s">
        <v>159</v>
      </c>
      <c r="D66" s="2" t="s">
        <v>159</v>
      </c>
      <c r="E66" s="1" t="str">
        <f t="shared" si="2"/>
        <v>Weed control on Crown reserves in the Port Stephens Council LGA.</v>
      </c>
      <c r="F66" s="2" t="s">
        <v>159</v>
      </c>
      <c r="G66" s="7">
        <v>107559</v>
      </c>
      <c r="H66" s="10" t="s">
        <v>12</v>
      </c>
      <c r="I66" s="3"/>
    </row>
    <row r="67" spans="1:9" ht="18" x14ac:dyDescent="0.25">
      <c r="A67" s="1" t="s">
        <v>160</v>
      </c>
      <c r="B67" s="2" t="s">
        <v>161</v>
      </c>
      <c r="C67" s="2" t="s">
        <v>159</v>
      </c>
      <c r="D67" s="2" t="s">
        <v>159</v>
      </c>
      <c r="E67" s="1" t="str">
        <f t="shared" si="2"/>
        <v>Boat Harbour Headland restoration.</v>
      </c>
      <c r="F67" s="2" t="s">
        <v>159</v>
      </c>
      <c r="G67" s="7">
        <v>61104</v>
      </c>
      <c r="H67" s="10" t="s">
        <v>12</v>
      </c>
      <c r="I67" s="3"/>
    </row>
    <row r="68" spans="1:9" ht="36" x14ac:dyDescent="0.25">
      <c r="A68" s="1" t="s">
        <v>162</v>
      </c>
      <c r="B68" s="2" t="s">
        <v>163</v>
      </c>
      <c r="C68" s="2" t="s">
        <v>159</v>
      </c>
      <c r="D68" s="2" t="s">
        <v>159</v>
      </c>
      <c r="E68" s="1" t="str">
        <f>VLOOKUP($A68,TabMst1704v2,19,FALSE)</f>
        <v>New inclusive public amenities at One Mile Beach, Port Stephens.</v>
      </c>
      <c r="F68" s="2" t="s">
        <v>159</v>
      </c>
      <c r="G68" s="7">
        <v>300000</v>
      </c>
      <c r="H68" s="10" t="s">
        <v>12</v>
      </c>
      <c r="I68" s="3"/>
    </row>
    <row r="69" spans="1:9" ht="36" x14ac:dyDescent="0.25">
      <c r="A69" s="1" t="s">
        <v>164</v>
      </c>
      <c r="B69" s="2" t="s">
        <v>163</v>
      </c>
      <c r="C69" s="2" t="s">
        <v>159</v>
      </c>
      <c r="D69" s="2" t="s">
        <v>159</v>
      </c>
      <c r="E69" s="1" t="str">
        <f>VLOOKUP($A69,Weeds1504,13,FALSE)</f>
        <v>Weed control and dune stabilisation at One Mile Beach, Port Stephens.</v>
      </c>
      <c r="F69" s="2" t="s">
        <v>159</v>
      </c>
      <c r="G69" s="7">
        <v>38860</v>
      </c>
      <c r="H69" s="10" t="s">
        <v>12</v>
      </c>
      <c r="I69" s="3"/>
    </row>
    <row r="70" spans="1:9" ht="18" x14ac:dyDescent="0.25">
      <c r="A70" s="1" t="s">
        <v>165</v>
      </c>
      <c r="B70" s="2" t="s">
        <v>166</v>
      </c>
      <c r="C70" s="2" t="s">
        <v>159</v>
      </c>
      <c r="D70" s="2" t="s">
        <v>159</v>
      </c>
      <c r="E70" s="1" t="str">
        <f>VLOOKUP($A70,Weeds1504,13,FALSE)</f>
        <v>Removal of Coral trees at Shoal Bay Holiday Park car park.</v>
      </c>
      <c r="F70" s="2" t="s">
        <v>159</v>
      </c>
      <c r="G70" s="7">
        <v>15235</v>
      </c>
      <c r="H70" s="10" t="s">
        <v>12</v>
      </c>
      <c r="I70" s="3"/>
    </row>
    <row r="71" spans="1:9" ht="72" x14ac:dyDescent="0.25">
      <c r="A71" s="1" t="s">
        <v>167</v>
      </c>
      <c r="B71" s="2" t="s">
        <v>286</v>
      </c>
      <c r="C71" s="2" t="s">
        <v>168</v>
      </c>
      <c r="D71" s="2" t="s">
        <v>168</v>
      </c>
      <c r="E71" s="1" t="str">
        <f>VLOOKUP($A71,Pest1704,13,FALSE)</f>
        <v>Rabbit control at Bungendore Rodeo and Equestrian Sports and Recreation Reserve.</v>
      </c>
      <c r="F71" s="2" t="s">
        <v>169</v>
      </c>
      <c r="G71" s="7">
        <v>4400</v>
      </c>
      <c r="H71" s="10" t="s">
        <v>12</v>
      </c>
      <c r="I71" s="3"/>
    </row>
    <row r="72" spans="1:9" ht="36" x14ac:dyDescent="0.25">
      <c r="A72" s="1" t="s">
        <v>170</v>
      </c>
      <c r="B72" s="2" t="s">
        <v>287</v>
      </c>
      <c r="C72" s="2" t="s">
        <v>171</v>
      </c>
      <c r="D72" s="2" t="s">
        <v>171</v>
      </c>
      <c r="E72" s="1" t="str">
        <f t="shared" ref="E72:E84" si="3">VLOOKUP($A72,Weeds1504,13,FALSE)</f>
        <v>Control of priority weeds in Randwick Council coastal bushland reserves.</v>
      </c>
      <c r="F72" s="2" t="s">
        <v>171</v>
      </c>
      <c r="G72" s="7">
        <v>80397</v>
      </c>
      <c r="H72" s="10" t="s">
        <v>12</v>
      </c>
      <c r="I72" s="3"/>
    </row>
    <row r="73" spans="1:9" ht="36" x14ac:dyDescent="0.25">
      <c r="A73" s="1" t="s">
        <v>172</v>
      </c>
      <c r="B73" s="2" t="s">
        <v>288</v>
      </c>
      <c r="C73" s="2" t="s">
        <v>173</v>
      </c>
      <c r="D73" s="2" t="s">
        <v>289</v>
      </c>
      <c r="E73" s="1" t="str">
        <f t="shared" si="3"/>
        <v>Bass Point environmental asset protection works - Bitou bush and lantana control project.</v>
      </c>
      <c r="F73" s="2" t="s">
        <v>174</v>
      </c>
      <c r="G73" s="7">
        <v>31020</v>
      </c>
      <c r="H73" s="10" t="s">
        <v>12</v>
      </c>
      <c r="I73" s="3"/>
    </row>
    <row r="74" spans="1:9" ht="36" x14ac:dyDescent="0.25">
      <c r="A74" s="1" t="s">
        <v>175</v>
      </c>
      <c r="B74" s="2" t="s">
        <v>290</v>
      </c>
      <c r="C74" s="2" t="s">
        <v>173</v>
      </c>
      <c r="D74" s="2" t="s">
        <v>289</v>
      </c>
      <c r="E74" s="1" t="str">
        <f t="shared" si="3"/>
        <v>Bevans Island Bitou bush control program and environmental asset protection works, Lake Illawarra.</v>
      </c>
      <c r="F74" s="2" t="s">
        <v>174</v>
      </c>
      <c r="G74" s="7">
        <v>11715</v>
      </c>
      <c r="H74" s="10" t="s">
        <v>12</v>
      </c>
      <c r="I74" s="3"/>
    </row>
    <row r="75" spans="1:9" ht="36" x14ac:dyDescent="0.25">
      <c r="A75" s="1" t="s">
        <v>176</v>
      </c>
      <c r="B75" s="2" t="s">
        <v>291</v>
      </c>
      <c r="C75" s="2" t="s">
        <v>177</v>
      </c>
      <c r="D75" s="2" t="s">
        <v>178</v>
      </c>
      <c r="E75" s="1" t="str">
        <f t="shared" si="3"/>
        <v>Weed control program for the South Pacific Heathland Reserve, Ulladulla.</v>
      </c>
      <c r="F75" s="2" t="s">
        <v>179</v>
      </c>
      <c r="G75" s="7">
        <v>11040</v>
      </c>
      <c r="H75" s="10" t="s">
        <v>12</v>
      </c>
      <c r="I75" s="3"/>
    </row>
    <row r="76" spans="1:9" ht="36" x14ac:dyDescent="0.25">
      <c r="A76" s="1" t="s">
        <v>180</v>
      </c>
      <c r="B76" s="2" t="s">
        <v>181</v>
      </c>
      <c r="C76" s="2" t="s">
        <v>182</v>
      </c>
      <c r="D76" s="2" t="s">
        <v>182</v>
      </c>
      <c r="E76" s="1" t="str">
        <f t="shared" si="3"/>
        <v>Weed control at Cooma Common, North Ridge Reserve and Currie Street Reserve.</v>
      </c>
      <c r="F76" s="2" t="s">
        <v>182</v>
      </c>
      <c r="G76" s="7">
        <v>26000</v>
      </c>
      <c r="H76" s="10" t="s">
        <v>12</v>
      </c>
      <c r="I76" s="3"/>
    </row>
    <row r="77" spans="1:9" ht="36" x14ac:dyDescent="0.25">
      <c r="A77" s="1" t="s">
        <v>183</v>
      </c>
      <c r="B77" s="2" t="s">
        <v>184</v>
      </c>
      <c r="C77" s="2" t="s">
        <v>182</v>
      </c>
      <c r="D77" s="2" t="s">
        <v>15</v>
      </c>
      <c r="E77" s="1" t="str">
        <f t="shared" si="3"/>
        <v>Weed control on Crown land at Old Adaminaby.</v>
      </c>
      <c r="F77" s="2" t="s">
        <v>182</v>
      </c>
      <c r="G77" s="7">
        <v>19500</v>
      </c>
      <c r="H77" s="10" t="s">
        <v>12</v>
      </c>
      <c r="I77" s="3"/>
    </row>
    <row r="78" spans="1:9" ht="36" x14ac:dyDescent="0.25">
      <c r="A78" s="1" t="s">
        <v>185</v>
      </c>
      <c r="B78" s="2" t="s">
        <v>186</v>
      </c>
      <c r="C78" s="2" t="s">
        <v>182</v>
      </c>
      <c r="D78" s="2" t="s">
        <v>182</v>
      </c>
      <c r="E78" s="1" t="str">
        <f t="shared" si="3"/>
        <v>Invasive weed control within Bombala River corridor.</v>
      </c>
      <c r="F78" s="2" t="s">
        <v>182</v>
      </c>
      <c r="G78" s="7">
        <v>28750</v>
      </c>
      <c r="H78" s="10" t="s">
        <v>12</v>
      </c>
      <c r="I78" s="3"/>
    </row>
    <row r="79" spans="1:9" ht="36" x14ac:dyDescent="0.25">
      <c r="A79" s="1" t="s">
        <v>187</v>
      </c>
      <c r="B79" s="2" t="s">
        <v>292</v>
      </c>
      <c r="C79" s="2" t="s">
        <v>188</v>
      </c>
      <c r="D79" s="2" t="s">
        <v>188</v>
      </c>
      <c r="E79" s="1" t="str">
        <f t="shared" si="3"/>
        <v>Weed control on Thomas Boyd Trackhead and Grahams Reserves, Goobarragandra.</v>
      </c>
      <c r="F79" s="2" t="s">
        <v>189</v>
      </c>
      <c r="G79" s="7">
        <v>4810</v>
      </c>
      <c r="H79" s="10" t="s">
        <v>12</v>
      </c>
      <c r="I79" s="3"/>
    </row>
    <row r="80" spans="1:9" ht="36" x14ac:dyDescent="0.25">
      <c r="A80" s="1" t="s">
        <v>190</v>
      </c>
      <c r="B80" s="2" t="s">
        <v>293</v>
      </c>
      <c r="C80" s="2" t="s">
        <v>191</v>
      </c>
      <c r="D80" s="2" t="s">
        <v>191</v>
      </c>
      <c r="E80" s="1" t="str">
        <f t="shared" si="3"/>
        <v>Weed control on Don Lucas Reserve at Cronulla Beach.</v>
      </c>
      <c r="F80" s="2" t="s">
        <v>191</v>
      </c>
      <c r="G80" s="7">
        <v>110000</v>
      </c>
      <c r="H80" s="10" t="s">
        <v>12</v>
      </c>
      <c r="I80" s="3"/>
    </row>
    <row r="81" spans="1:9" ht="54" x14ac:dyDescent="0.25">
      <c r="A81" s="1" t="s">
        <v>192</v>
      </c>
      <c r="B81" s="2" t="s">
        <v>294</v>
      </c>
      <c r="C81" s="2" t="s">
        <v>193</v>
      </c>
      <c r="D81" s="2" t="s">
        <v>295</v>
      </c>
      <c r="E81" s="1" t="str">
        <f t="shared" si="3"/>
        <v>Weed mitigation at Chaffey Dam near Bowling Alley Point.</v>
      </c>
      <c r="F81" s="2" t="s">
        <v>194</v>
      </c>
      <c r="G81" s="7">
        <v>14410</v>
      </c>
      <c r="H81" s="10" t="s">
        <v>12</v>
      </c>
      <c r="I81" s="3"/>
    </row>
    <row r="82" spans="1:9" ht="36" x14ac:dyDescent="0.25">
      <c r="A82" s="1" t="s">
        <v>195</v>
      </c>
      <c r="B82" s="2" t="s">
        <v>296</v>
      </c>
      <c r="C82" s="2" t="s">
        <v>196</v>
      </c>
      <c r="D82" s="2" t="s">
        <v>194</v>
      </c>
      <c r="E82" s="1" t="str">
        <f t="shared" si="3"/>
        <v>Weed management program at Tamworth Recreation Cycling Reserve.</v>
      </c>
      <c r="F82" s="2" t="s">
        <v>194</v>
      </c>
      <c r="G82" s="7">
        <v>11330</v>
      </c>
      <c r="H82" s="10" t="s">
        <v>12</v>
      </c>
      <c r="I82" s="3"/>
    </row>
    <row r="83" spans="1:9" ht="54" x14ac:dyDescent="0.25">
      <c r="A83" s="1" t="s">
        <v>197</v>
      </c>
      <c r="B83" s="2" t="s">
        <v>297</v>
      </c>
      <c r="C83" s="2" t="s">
        <v>198</v>
      </c>
      <c r="D83" s="2" t="s">
        <v>198</v>
      </c>
      <c r="E83" s="1" t="str">
        <f t="shared" si="3"/>
        <v>Weed management at Boronia Park, Hunter's Hill.</v>
      </c>
      <c r="F83" s="2" t="s">
        <v>199</v>
      </c>
      <c r="G83" s="7">
        <v>20000</v>
      </c>
      <c r="H83" s="10" t="s">
        <v>12</v>
      </c>
      <c r="I83" s="3"/>
    </row>
    <row r="84" spans="1:9" ht="54" x14ac:dyDescent="0.25">
      <c r="A84" s="1" t="s">
        <v>200</v>
      </c>
      <c r="B84" s="2" t="s">
        <v>298</v>
      </c>
      <c r="C84" s="2" t="s">
        <v>201</v>
      </c>
      <c r="D84" s="2" t="s">
        <v>202</v>
      </c>
      <c r="E84" s="1" t="str">
        <f t="shared" si="3"/>
        <v>Restoration of dunes and Bangalay Sand Forest Endangered Ecological Community at Seven Mile Beach Reserve.</v>
      </c>
      <c r="F84" s="2" t="s">
        <v>203</v>
      </c>
      <c r="G84" s="7">
        <v>48422</v>
      </c>
      <c r="H84" s="10" t="s">
        <v>12</v>
      </c>
      <c r="I84" s="3"/>
    </row>
    <row r="85" spans="1:9" ht="36" x14ac:dyDescent="0.25">
      <c r="A85" s="1" t="s">
        <v>204</v>
      </c>
      <c r="B85" s="2" t="s">
        <v>205</v>
      </c>
      <c r="C85" s="2" t="s">
        <v>206</v>
      </c>
      <c r="D85" s="2" t="s">
        <v>206</v>
      </c>
      <c r="E85" s="1" t="str">
        <f>VLOOKUP($A85,TabMst1704v2,19,FALSE)</f>
        <v>Netherby Heritage Homestead restoration works and children's forest treehouse at Fagan Park, Hornsby.</v>
      </c>
      <c r="F85" s="2" t="s">
        <v>207</v>
      </c>
      <c r="G85" s="7">
        <v>400000</v>
      </c>
      <c r="H85" s="10" t="s">
        <v>12</v>
      </c>
      <c r="I85" s="3"/>
    </row>
    <row r="86" spans="1:9" ht="36" x14ac:dyDescent="0.25">
      <c r="A86" s="1" t="s">
        <v>208</v>
      </c>
      <c r="B86" s="2" t="s">
        <v>205</v>
      </c>
      <c r="C86" s="2" t="s">
        <v>206</v>
      </c>
      <c r="D86" s="2" t="s">
        <v>206</v>
      </c>
      <c r="E86" s="1" t="str">
        <f>VLOOKUP($A86,Pest1704,13,FALSE)</f>
        <v>Rabbit and fox control at Fagan Park, Galston.</v>
      </c>
      <c r="F86" s="2" t="s">
        <v>207</v>
      </c>
      <c r="G86" s="7">
        <v>15000</v>
      </c>
      <c r="H86" s="10" t="s">
        <v>12</v>
      </c>
      <c r="I86" s="3"/>
    </row>
    <row r="87" spans="1:9" ht="36" x14ac:dyDescent="0.25">
      <c r="A87" s="1" t="s">
        <v>209</v>
      </c>
      <c r="B87" s="2" t="s">
        <v>210</v>
      </c>
      <c r="C87" s="2" t="s">
        <v>211</v>
      </c>
      <c r="D87" s="2" t="s">
        <v>211</v>
      </c>
      <c r="E87" s="1" t="str">
        <f>VLOOKUP($A87,TabMst1704v2,19,FALSE)</f>
        <v>Three round concrete viewing slabs at Fingal Head Aboriginal Cultural Heritage Reserve.</v>
      </c>
      <c r="F87" s="2" t="s">
        <v>212</v>
      </c>
      <c r="G87" s="7">
        <v>120175</v>
      </c>
      <c r="H87" s="10" t="s">
        <v>12</v>
      </c>
      <c r="I87" s="3"/>
    </row>
    <row r="88" spans="1:9" ht="54" x14ac:dyDescent="0.25">
      <c r="A88" s="1" t="s">
        <v>213</v>
      </c>
      <c r="B88" s="2" t="s">
        <v>214</v>
      </c>
      <c r="C88" s="2" t="s">
        <v>215</v>
      </c>
      <c r="D88" s="2" t="s">
        <v>215</v>
      </c>
      <c r="E88" s="1" t="str">
        <f>VLOOKUP($A88,TabMst1704v2,19,FALSE)</f>
        <v xml:space="preserve">Refurbishment of the main pavilion at Murwillumbah Showground including a roof replacement, building maintenance and painting. </v>
      </c>
      <c r="F88" s="2" t="s">
        <v>212</v>
      </c>
      <c r="G88" s="7">
        <v>337259</v>
      </c>
      <c r="H88" s="10" t="s">
        <v>12</v>
      </c>
      <c r="I88" s="3"/>
    </row>
    <row r="89" spans="1:9" ht="18" x14ac:dyDescent="0.25">
      <c r="A89" s="1" t="s">
        <v>216</v>
      </c>
      <c r="B89" s="2" t="s">
        <v>299</v>
      </c>
      <c r="C89" s="2" t="s">
        <v>212</v>
      </c>
      <c r="D89" s="2" t="s">
        <v>212</v>
      </c>
      <c r="E89" s="1" t="str">
        <f>VLOOKUP($A89,Weeds1504,13,FALSE)</f>
        <v>Weed management at Tweed Coast Reserve.</v>
      </c>
      <c r="F89" s="2" t="s">
        <v>212</v>
      </c>
      <c r="G89" s="7">
        <v>42900</v>
      </c>
      <c r="H89" s="10" t="s">
        <v>12</v>
      </c>
      <c r="I89" s="3"/>
    </row>
    <row r="90" spans="1:9" ht="90" x14ac:dyDescent="0.25">
      <c r="A90" s="1" t="s">
        <v>217</v>
      </c>
      <c r="B90" s="2" t="s">
        <v>300</v>
      </c>
      <c r="C90" s="2" t="s">
        <v>301</v>
      </c>
      <c r="D90" s="2" t="s">
        <v>302</v>
      </c>
      <c r="E90" s="1" t="str">
        <f>VLOOKUP($A90,Weeds1504,13,FALSE)</f>
        <v>Weed management on Tyalgum Reserves and Brays Creeks Reserve.</v>
      </c>
      <c r="F90" s="2" t="s">
        <v>212</v>
      </c>
      <c r="G90" s="7">
        <v>23621</v>
      </c>
      <c r="H90" s="10" t="s">
        <v>12</v>
      </c>
      <c r="I90" s="3"/>
    </row>
    <row r="91" spans="1:9" ht="54" x14ac:dyDescent="0.25">
      <c r="A91" s="1" t="s">
        <v>218</v>
      </c>
      <c r="B91" s="2" t="s">
        <v>303</v>
      </c>
      <c r="C91" s="2" t="s">
        <v>219</v>
      </c>
      <c r="D91" s="2" t="s">
        <v>222</v>
      </c>
      <c r="E91" s="1" t="str">
        <f>VLOOKUP($A91,Weeds1504,13,FALSE)</f>
        <v>Grawin Hudson Pear and weed managment program at Lightning Ridge and surrounding Opal Fields.</v>
      </c>
      <c r="F91" s="2" t="s">
        <v>220</v>
      </c>
      <c r="G91" s="7">
        <v>101323</v>
      </c>
      <c r="H91" s="10" t="s">
        <v>12</v>
      </c>
      <c r="I91" s="3"/>
    </row>
    <row r="92" spans="1:9" ht="54" x14ac:dyDescent="0.25">
      <c r="A92" s="1" t="s">
        <v>221</v>
      </c>
      <c r="B92" s="2" t="s">
        <v>303</v>
      </c>
      <c r="C92" s="2" t="s">
        <v>222</v>
      </c>
      <c r="D92" s="2" t="s">
        <v>222</v>
      </c>
      <c r="E92" s="1" t="str">
        <f>VLOOKUP($A92,Pest1704,13,FALSE)</f>
        <v>Integrated Pest Management Plan delivery at Lightning Ridge and Surrounding Opal Fields.</v>
      </c>
      <c r="F92" s="2" t="s">
        <v>220</v>
      </c>
      <c r="G92" s="7">
        <v>34590</v>
      </c>
      <c r="H92" s="10" t="s">
        <v>12</v>
      </c>
      <c r="I92" s="3"/>
    </row>
    <row r="93" spans="1:9" ht="36" x14ac:dyDescent="0.25">
      <c r="A93" s="1" t="s">
        <v>223</v>
      </c>
      <c r="B93" s="2" t="s">
        <v>224</v>
      </c>
      <c r="C93" s="2" t="s">
        <v>225</v>
      </c>
      <c r="D93" s="2" t="s">
        <v>225</v>
      </c>
      <c r="E93" s="1" t="s">
        <v>244</v>
      </c>
      <c r="F93" s="2" t="s">
        <v>225</v>
      </c>
      <c r="G93" s="7">
        <v>500000</v>
      </c>
      <c r="H93" s="10" t="s">
        <v>12</v>
      </c>
      <c r="I93" s="3"/>
    </row>
    <row r="94" spans="1:9" ht="36" x14ac:dyDescent="0.25">
      <c r="A94" s="1" t="s">
        <v>226</v>
      </c>
      <c r="B94" s="2" t="s">
        <v>227</v>
      </c>
      <c r="C94" s="2" t="s">
        <v>228</v>
      </c>
      <c r="D94" s="2" t="s">
        <v>229</v>
      </c>
      <c r="E94" s="1" t="str">
        <f>VLOOKUP($A94,Weeds1504,13,FALSE)</f>
        <v>Weed control on Crown land adjacent to Grenfell Showground.</v>
      </c>
      <c r="F94" s="2" t="s">
        <v>228</v>
      </c>
      <c r="G94" s="7">
        <v>22404</v>
      </c>
      <c r="H94" s="10" t="s">
        <v>12</v>
      </c>
      <c r="I94" s="3"/>
    </row>
    <row r="95" spans="1:9" ht="36" x14ac:dyDescent="0.25">
      <c r="A95" s="1" t="s">
        <v>230</v>
      </c>
      <c r="B95" s="2" t="s">
        <v>304</v>
      </c>
      <c r="C95" s="2" t="s">
        <v>231</v>
      </c>
      <c r="D95" s="2" t="s">
        <v>231</v>
      </c>
      <c r="E95" s="1" t="str">
        <f>VLOOKUP($A95,Weeds1504,13,FALSE)</f>
        <v>Weed control, clearing and tree removal at Morton Park, Port Kembla.</v>
      </c>
      <c r="F95" s="2" t="s">
        <v>231</v>
      </c>
      <c r="G95" s="7">
        <v>52000</v>
      </c>
      <c r="H95" s="10" t="s">
        <v>12</v>
      </c>
      <c r="I95" s="3"/>
    </row>
    <row r="96" spans="1:9" ht="36" x14ac:dyDescent="0.25">
      <c r="A96" s="1" t="s">
        <v>232</v>
      </c>
      <c r="B96" s="2" t="s">
        <v>305</v>
      </c>
      <c r="C96" s="2" t="s">
        <v>231</v>
      </c>
      <c r="D96" s="2" t="s">
        <v>231</v>
      </c>
      <c r="E96" s="1" t="str">
        <f>VLOOKUP($A96,Weeds1504,13,FALSE)</f>
        <v>Weed control at Fishermans Beach, Port Kembla.</v>
      </c>
      <c r="F96" s="2" t="s">
        <v>231</v>
      </c>
      <c r="G96" s="7">
        <v>75580</v>
      </c>
      <c r="H96" s="10" t="s">
        <v>12</v>
      </c>
      <c r="I96" s="3"/>
    </row>
    <row r="97" spans="1:9" ht="36" x14ac:dyDescent="0.25">
      <c r="A97" s="1" t="s">
        <v>233</v>
      </c>
      <c r="B97" s="2" t="s">
        <v>306</v>
      </c>
      <c r="C97" s="2" t="s">
        <v>173</v>
      </c>
      <c r="D97" s="2" t="s">
        <v>231</v>
      </c>
      <c r="E97" s="1" t="str">
        <f>VLOOKUP($A97,Weeds1504,13,FALSE)</f>
        <v>Perkins Beach Bitou bush control project and environmental asset protection program, Wollongong.</v>
      </c>
      <c r="F97" s="2" t="s">
        <v>231</v>
      </c>
      <c r="G97" s="7">
        <v>23100</v>
      </c>
      <c r="H97" s="10" t="s">
        <v>12</v>
      </c>
      <c r="I97" s="3"/>
    </row>
    <row r="98" spans="1:9" ht="36" x14ac:dyDescent="0.25">
      <c r="A98" s="1" t="s">
        <v>234</v>
      </c>
      <c r="B98" s="2" t="s">
        <v>235</v>
      </c>
      <c r="C98" s="2" t="s">
        <v>236</v>
      </c>
      <c r="D98" s="2" t="s">
        <v>236</v>
      </c>
      <c r="E98" s="1" t="str">
        <f>VLOOKUP($A98,TabMst1704v2,19,FALSE)</f>
        <v>New accessible amenities and awning at Lyne Park.</v>
      </c>
      <c r="F98" s="2" t="s">
        <v>236</v>
      </c>
      <c r="G98" s="7">
        <v>472304.8</v>
      </c>
      <c r="H98" s="10" t="s">
        <v>12</v>
      </c>
      <c r="I98" s="3"/>
    </row>
    <row r="99" spans="1:9" ht="36" x14ac:dyDescent="0.25">
      <c r="A99" s="1" t="s">
        <v>237</v>
      </c>
      <c r="B99" s="2" t="s">
        <v>238</v>
      </c>
      <c r="C99" s="2" t="s">
        <v>239</v>
      </c>
      <c r="D99" s="2" t="s">
        <v>240</v>
      </c>
      <c r="E99" s="1" t="str">
        <f>VLOOKUP($A99,TabMst1704v2,19,FALSE)</f>
        <v>High voltage power supply upgrade at Victoria Park to heat Yass pool and facilitate future lighting upgrades.</v>
      </c>
      <c r="F99" s="2" t="s">
        <v>240</v>
      </c>
      <c r="G99" s="7">
        <v>365411</v>
      </c>
      <c r="H99" s="10" t="s">
        <v>12</v>
      </c>
      <c r="I99" s="3"/>
    </row>
    <row r="100" spans="1:9" x14ac:dyDescent="0.25">
      <c r="A100" s="5">
        <f>COUNTA(A3:A99)</f>
        <v>97</v>
      </c>
      <c r="G100" s="8">
        <f>SUM(G3:G99)</f>
        <v>11155491.800000001</v>
      </c>
    </row>
  </sheetData>
  <autoFilter ref="A2:I100" xr:uid="{43CDB227-88C8-4CBD-AF8D-F7AA584B840A}">
    <sortState xmlns:xlrd2="http://schemas.microsoft.com/office/spreadsheetml/2017/richdata2" ref="A3:I99">
      <sortCondition ref="F3:F99"/>
      <sortCondition ref="B3:B99"/>
    </sortState>
  </autoFilter>
  <mergeCells count="1">
    <mergeCell ref="A1:I1"/>
  </mergeCells>
  <pageMargins left="1.299212598425197" right="0.9055118110236221" top="0.74803149606299213" bottom="0.74803149606299213" header="0.31496062992125984" footer="0.31496062992125984"/>
  <pageSetup paperSize="9" scale="51" fitToHeight="0" pageOrder="overThenDown" orientation="landscape" r:id="rId1"/>
  <headerFooter>
    <oddFooter>&amp;L&amp;A&amp;R&amp;N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CRIF 2024-25 Successfu projects</vt:lpstr>
      <vt:lpstr>'CRIF 2024-25 Successfu projects'!Print_Titles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Damien Ryan</dc:creator>
  <cp:lastModifiedBy>Deborah Griffin</cp:lastModifiedBy>
  <cp:lastPrinted>2025-07-11T04:36:18Z</cp:lastPrinted>
  <dcterms:created xsi:type="dcterms:W3CDTF">2025-07-01T22:56:58Z</dcterms:created>
  <dcterms:modified xsi:type="dcterms:W3CDTF">2025-07-11T04:37:02Z</dcterms:modified>
</cp:coreProperties>
</file>